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прил №13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<sst xmlns="http://schemas.openxmlformats.org/spreadsheetml/2006/main" count="113" uniqueCount="81">
  <si>
    <t>Перечень городских целевых программ, финасируемых из городского бюджета</t>
  </si>
  <si>
    <t>тыс.руб.</t>
  </si>
  <si>
    <t>№ п/п</t>
  </si>
  <si>
    <t>Наименование программы</t>
  </si>
  <si>
    <t>Утверждена нормативным актом</t>
  </si>
  <si>
    <t>Срок реализации</t>
  </si>
  <si>
    <t>Стоимость программы</t>
  </si>
  <si>
    <t>утверждено по программе</t>
  </si>
  <si>
    <t>предусмотрено в проекте бюджета</t>
  </si>
  <si>
    <t>"Вакцинопрофилактика"</t>
  </si>
  <si>
    <t>Решение городского Совета №338 от 04.10.2000 г.</t>
  </si>
  <si>
    <t>2001-2005</t>
  </si>
  <si>
    <t>"Санэпидблагополучие"</t>
  </si>
  <si>
    <t>2003-2004</t>
  </si>
  <si>
    <t>"Неотложные меры борьбы с туберкулезом"</t>
  </si>
  <si>
    <t>Решение городского Совета №459 от 27.12.2000 г.</t>
  </si>
  <si>
    <t>2001-2004</t>
  </si>
  <si>
    <t>"Онкология"</t>
  </si>
  <si>
    <t>2003-2007</t>
  </si>
  <si>
    <t>"Компьютеризация поликлики"</t>
  </si>
  <si>
    <t>Решение городского Совета №52 от 06.02.2002 г.</t>
  </si>
  <si>
    <t>2002-2004</t>
  </si>
  <si>
    <t>"Лабораторная диагностика"</t>
  </si>
  <si>
    <t>2003-2005</t>
  </si>
  <si>
    <t>"Организация службы общей врачебной практики"</t>
  </si>
  <si>
    <t>"Развитие станции скорой медицинской помощи г. Калининграда"</t>
  </si>
  <si>
    <t>"Стоматология"</t>
  </si>
  <si>
    <t>ИТОГО</t>
  </si>
  <si>
    <t>% роста</t>
  </si>
  <si>
    <t>"Патриотическое воспитание детей и молодежи"</t>
  </si>
  <si>
    <t>"Развитие системы образования в Калининграде"</t>
  </si>
  <si>
    <t>2002-2005</t>
  </si>
  <si>
    <t>2003-2006</t>
  </si>
  <si>
    <t>"Модернизация и замена муниципальных лифтов"</t>
  </si>
  <si>
    <t>Программа реконструкции и развития сетей наружного освещения "Светлый город"</t>
  </si>
  <si>
    <t>2002-2006</t>
  </si>
  <si>
    <t>Решение городского Совета № 401 от 20.11.02 г.</t>
  </si>
  <si>
    <t>Программа оснащения муниципального жилищного фонда приборами учета энергоресурсов</t>
  </si>
  <si>
    <t>2003-2010</t>
  </si>
  <si>
    <t>2004 год</t>
  </si>
  <si>
    <t>2003 г. бюджет</t>
  </si>
  <si>
    <t>"Здоровый ребенок"</t>
  </si>
  <si>
    <t>Решение городского Совета №58 от 29.01.2003 г.</t>
  </si>
  <si>
    <t>"Здоровый ребенок "</t>
  </si>
  <si>
    <t>2004-2006</t>
  </si>
  <si>
    <t>Решение городского Совета №238  от 11.06.2003 г.</t>
  </si>
  <si>
    <t>2004 г. бюджет</t>
  </si>
  <si>
    <t>2005 год</t>
  </si>
  <si>
    <t>% роста к б-ту 2004</t>
  </si>
  <si>
    <t>Решение городского Совета №67  от 29.01.2003 г.</t>
  </si>
  <si>
    <t>"Развитие Калининградского зоопарка"</t>
  </si>
  <si>
    <t>Решение городского Совета № 525 от 24.12.03 г.</t>
  </si>
  <si>
    <t>2004-2008</t>
  </si>
  <si>
    <t>"Мой дом"</t>
  </si>
  <si>
    <t>"Мой двор"</t>
  </si>
  <si>
    <t>2005-2011</t>
  </si>
  <si>
    <t>Здравоохранение</t>
  </si>
  <si>
    <t>Компьютеризация поликлиники</t>
  </si>
  <si>
    <t>Перечень целевых программ, финасируемых из городского бюджета в 2005 году</t>
  </si>
  <si>
    <t>2005-2008</t>
  </si>
  <si>
    <t>Решение городского Совета №459 от 27.12.2000  г.</t>
  </si>
  <si>
    <t>Решение городского Совета №62 от 29.01.2003 г.</t>
  </si>
  <si>
    <t>2005-2007</t>
  </si>
  <si>
    <t>"Общая врачебная (семейная) практика"</t>
  </si>
  <si>
    <t>Решение городского Совета № 179 от 23.06.04 г.</t>
  </si>
  <si>
    <t xml:space="preserve">                                   к решению городского Совета</t>
  </si>
  <si>
    <t>Приложение  № 12</t>
  </si>
  <si>
    <t>Решение городского Совета № 338 от 04.10.2000 г.</t>
  </si>
  <si>
    <t>Решение городского Совета № 61 от 29.01.2003 г.</t>
  </si>
  <si>
    <t>Решение городского Совета № 113 от 21.04.04 г.</t>
  </si>
  <si>
    <t>Решение городского Совета № 458 от 18.12.02 г.</t>
  </si>
  <si>
    <t>Решение городского Совета № 381  от 19.12.2001 г.</t>
  </si>
  <si>
    <t>Решение городского Совета № 422 от 05.11.2003 г.</t>
  </si>
  <si>
    <t>Решение городского Совета № 59 от 29.01.2003 г.</t>
  </si>
  <si>
    <t>Решение городского Совета № 57 от 29.01.2003 г.</t>
  </si>
  <si>
    <t>Решение городского Совета № 356 от 15.12.2004 г.</t>
  </si>
  <si>
    <t>"Неотложные медицинские меры борьбы с туберкулезом"</t>
  </si>
  <si>
    <t>Решение городского Совета № 351  от 15.12.2004 г.</t>
  </si>
  <si>
    <t>Решение городского Совета № 60 от 29.01.2003 г.</t>
  </si>
  <si>
    <t>депутатов Калининграда</t>
  </si>
  <si>
    <t xml:space="preserve">                                   № 371  от  22 декабря 2004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</si>
</sst>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2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center" vertical="center" wrapText="1"/>
    </xf>
    <xf numFmtId="1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2" fontId="0" fillId="0" borderId="0" xfId="0" applyNumberFormat="1" applyAlignment="1">
      <alignment wrapText="1"/>
    </xf>
    <xf numFmtId="12" fontId="0" fillId="0" borderId="0" xfId="0" applyNumberFormat="1" applyAlignment="1">
      <alignment/>
    </xf>
    <xf numFmtId="1" fontId="0" fillId="0" borderId="2" xfId="0" applyNumberForma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" fontId="0" fillId="0" borderId="0" xfId="0" applyNumberFormat="1" applyAlignment="1">
      <alignment vertical="center" wrapText="1"/>
    </xf>
    <xf numFmtId="0" fontId="8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2" fontId="10" fillId="0" borderId="6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12" fontId="10" fillId="0" borderId="9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12" fontId="10" fillId="0" borderId="11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2" fontId="9" fillId="0" borderId="15" xfId="0" applyNumberFormat="1" applyFont="1" applyBorder="1" applyAlignment="1">
      <alignment horizontal="center" vertical="center" wrapText="1"/>
    </xf>
    <xf numFmtId="12" fontId="9" fillId="0" borderId="16" xfId="0" applyNumberFormat="1" applyFont="1" applyBorder="1" applyAlignment="1">
      <alignment horizontal="center" vertical="center" wrapText="1"/>
    </xf>
    <xf numFmtId="12" fontId="9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2" fontId="4" fillId="0" borderId="22" xfId="0" applyNumberFormat="1" applyFont="1" applyBorder="1" applyAlignment="1">
      <alignment horizontal="center" vertical="center" wrapText="1"/>
    </xf>
    <xf numFmtId="12" fontId="4" fillId="0" borderId="23" xfId="0" applyNumberFormat="1" applyFont="1" applyBorder="1" applyAlignment="1">
      <alignment horizontal="center" vertical="center" wrapText="1"/>
    </xf>
    <xf numFmtId="12" fontId="4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Zeros="0" tabSelected="1" zoomScale="75" zoomScaleNormal="75" workbookViewId="0" topLeftCell="A1">
      <selection activeCell="C4" sqref="C4:H4"/>
    </sheetView>
  </sheetViews>
  <sheetFormatPr defaultColWidth="9.00390625" defaultRowHeight="12.75"/>
  <cols>
    <col min="1" max="1" width="6.875" style="0" bestFit="1" customWidth="1"/>
    <col min="2" max="2" width="33.875" style="0" customWidth="1"/>
    <col min="3" max="3" width="43.375" style="0" customWidth="1"/>
    <col min="4" max="4" width="14.25390625" style="0" hidden="1" customWidth="1"/>
    <col min="5" max="5" width="13.00390625" style="0" hidden="1" customWidth="1"/>
    <col min="6" max="6" width="12.375" style="0" hidden="1" customWidth="1"/>
    <col min="7" max="7" width="17.875" style="0" hidden="1" customWidth="1"/>
    <col min="8" max="8" width="17.125" style="0" customWidth="1"/>
    <col min="9" max="9" width="11.25390625" style="0" hidden="1" customWidth="1"/>
  </cols>
  <sheetData>
    <row r="1" spans="3:8" ht="18" customHeight="1">
      <c r="C1" s="46" t="s">
        <v>66</v>
      </c>
      <c r="D1" s="46"/>
      <c r="E1" s="46"/>
      <c r="F1" s="46"/>
      <c r="G1" s="46"/>
      <c r="H1" s="46"/>
    </row>
    <row r="2" spans="3:8" ht="16.5" customHeight="1">
      <c r="C2" s="46" t="s">
        <v>65</v>
      </c>
      <c r="D2" s="46"/>
      <c r="E2" s="46"/>
      <c r="F2" s="46"/>
      <c r="G2" s="46"/>
      <c r="H2" s="46"/>
    </row>
    <row r="3" spans="3:8" ht="16.5" customHeight="1">
      <c r="C3" s="23"/>
      <c r="D3" s="23"/>
      <c r="E3" s="23"/>
      <c r="F3" s="23"/>
      <c r="G3" s="23"/>
      <c r="H3" s="23" t="s">
        <v>79</v>
      </c>
    </row>
    <row r="4" spans="3:8" ht="18.75" customHeight="1">
      <c r="C4" s="46" t="s">
        <v>80</v>
      </c>
      <c r="D4" s="46"/>
      <c r="E4" s="46"/>
      <c r="F4" s="46"/>
      <c r="G4" s="46"/>
      <c r="H4" s="46"/>
    </row>
    <row r="5" spans="1:8" ht="48" customHeight="1">
      <c r="A5" s="50" t="s">
        <v>58</v>
      </c>
      <c r="B5" s="50"/>
      <c r="C5" s="50"/>
      <c r="D5" s="50"/>
      <c r="E5" s="50"/>
      <c r="F5" s="50"/>
      <c r="G5" s="50"/>
      <c r="H5" s="50"/>
    </row>
    <row r="6" spans="1:14" ht="13.5" customHeight="1" thickBot="1">
      <c r="A6" s="1"/>
      <c r="B6" s="1"/>
      <c r="C6" s="1"/>
      <c r="D6" s="1"/>
      <c r="E6" s="1"/>
      <c r="F6" s="1"/>
      <c r="G6" s="1"/>
      <c r="H6" s="21" t="s">
        <v>1</v>
      </c>
      <c r="I6" s="1"/>
      <c r="J6" s="1"/>
      <c r="K6" s="1"/>
      <c r="L6" s="1"/>
      <c r="M6" s="1"/>
      <c r="N6" s="1"/>
    </row>
    <row r="7" spans="1:8" s="3" customFormat="1" ht="14.25" customHeight="1">
      <c r="A7" s="51" t="s">
        <v>2</v>
      </c>
      <c r="B7" s="53" t="s">
        <v>3</v>
      </c>
      <c r="C7" s="53" t="s">
        <v>4</v>
      </c>
      <c r="D7" s="55" t="s">
        <v>5</v>
      </c>
      <c r="E7" s="55" t="s">
        <v>6</v>
      </c>
      <c r="F7" s="53" t="s">
        <v>46</v>
      </c>
      <c r="G7" s="53" t="s">
        <v>47</v>
      </c>
      <c r="H7" s="27"/>
    </row>
    <row r="8" spans="1:9" s="3" customFormat="1" ht="33.75" customHeight="1">
      <c r="A8" s="52"/>
      <c r="B8" s="54"/>
      <c r="C8" s="54"/>
      <c r="D8" s="56"/>
      <c r="E8" s="56"/>
      <c r="F8" s="54"/>
      <c r="G8" s="24" t="s">
        <v>7</v>
      </c>
      <c r="H8" s="45" t="s">
        <v>8</v>
      </c>
      <c r="I8" s="3" t="s">
        <v>48</v>
      </c>
    </row>
    <row r="9" spans="1:8" s="3" customFormat="1" ht="33.75" customHeight="1" hidden="1">
      <c r="A9" s="26"/>
      <c r="B9" s="25" t="s">
        <v>56</v>
      </c>
      <c r="C9" s="25"/>
      <c r="D9" s="25"/>
      <c r="E9" s="29">
        <f>SUM(E10:E21)</f>
        <v>96288.9</v>
      </c>
      <c r="F9" s="29">
        <f>SUM(F10:F21)</f>
        <v>13578</v>
      </c>
      <c r="G9" s="29">
        <f>SUM(G10:G21)</f>
        <v>20583</v>
      </c>
      <c r="H9" s="30">
        <f>SUM(H10:H21)</f>
        <v>29850</v>
      </c>
    </row>
    <row r="10" spans="1:9" s="8" customFormat="1" ht="33" customHeight="1">
      <c r="A10" s="31">
        <v>1</v>
      </c>
      <c r="B10" s="32" t="s">
        <v>9</v>
      </c>
      <c r="C10" s="32" t="s">
        <v>67</v>
      </c>
      <c r="D10" s="33" t="s">
        <v>11</v>
      </c>
      <c r="E10" s="33">
        <v>10740.9</v>
      </c>
      <c r="F10" s="33">
        <v>1398</v>
      </c>
      <c r="G10" s="33">
        <v>2083</v>
      </c>
      <c r="H10" s="34">
        <v>2060</v>
      </c>
      <c r="I10" s="22">
        <f>H10/F10*100</f>
        <v>147.3533619456366</v>
      </c>
    </row>
    <row r="11" spans="1:9" s="8" customFormat="1" ht="26.25" customHeight="1" hidden="1">
      <c r="A11" s="35">
        <v>2</v>
      </c>
      <c r="B11" s="36" t="s">
        <v>12</v>
      </c>
      <c r="C11" s="32" t="s">
        <v>42</v>
      </c>
      <c r="D11" s="37" t="s">
        <v>23</v>
      </c>
      <c r="E11" s="37">
        <v>1300</v>
      </c>
      <c r="F11" s="37">
        <v>500</v>
      </c>
      <c r="G11" s="37">
        <v>600</v>
      </c>
      <c r="H11" s="34">
        <v>0</v>
      </c>
      <c r="I11" s="22">
        <f aca="true" t="shared" si="0" ref="I11:I22">H11/F11*100</f>
        <v>0</v>
      </c>
    </row>
    <row r="12" spans="1:9" s="8" customFormat="1" ht="24" customHeight="1" hidden="1">
      <c r="A12" s="35">
        <v>3</v>
      </c>
      <c r="B12" s="36" t="s">
        <v>14</v>
      </c>
      <c r="C12" s="32" t="s">
        <v>60</v>
      </c>
      <c r="D12" s="37" t="s">
        <v>16</v>
      </c>
      <c r="E12" s="37">
        <v>13183</v>
      </c>
      <c r="F12" s="37">
        <v>1319</v>
      </c>
      <c r="G12" s="37">
        <v>0</v>
      </c>
      <c r="H12" s="34"/>
      <c r="I12" s="22">
        <f>H13/F12*100</f>
        <v>231.2357846853677</v>
      </c>
    </row>
    <row r="13" spans="1:9" s="8" customFormat="1" ht="37.5" customHeight="1">
      <c r="A13" s="35">
        <v>2</v>
      </c>
      <c r="B13" s="36" t="s">
        <v>76</v>
      </c>
      <c r="C13" s="32" t="s">
        <v>77</v>
      </c>
      <c r="D13" s="37" t="s">
        <v>59</v>
      </c>
      <c r="E13" s="37"/>
      <c r="F13" s="37"/>
      <c r="G13" s="37"/>
      <c r="H13" s="34">
        <v>3050</v>
      </c>
      <c r="I13" s="22"/>
    </row>
    <row r="14" spans="1:9" s="8" customFormat="1" ht="33.75" customHeight="1">
      <c r="A14" s="35">
        <v>3</v>
      </c>
      <c r="B14" s="36" t="s">
        <v>17</v>
      </c>
      <c r="C14" s="32" t="s">
        <v>68</v>
      </c>
      <c r="D14" s="37" t="s">
        <v>18</v>
      </c>
      <c r="E14" s="37">
        <v>10833</v>
      </c>
      <c r="F14" s="37">
        <v>1100</v>
      </c>
      <c r="G14" s="37">
        <v>2190</v>
      </c>
      <c r="H14" s="34">
        <v>735</v>
      </c>
      <c r="I14" s="22">
        <f t="shared" si="0"/>
        <v>66.81818181818183</v>
      </c>
    </row>
    <row r="15" spans="1:9" s="8" customFormat="1" ht="0.75" customHeight="1">
      <c r="A15" s="35">
        <v>5</v>
      </c>
      <c r="B15" s="36" t="s">
        <v>57</v>
      </c>
      <c r="C15" s="32" t="s">
        <v>20</v>
      </c>
      <c r="D15" s="37" t="s">
        <v>21</v>
      </c>
      <c r="E15" s="37">
        <v>10530</v>
      </c>
      <c r="F15" s="37">
        <v>1052</v>
      </c>
      <c r="G15" s="37"/>
      <c r="H15" s="34"/>
      <c r="I15" s="22"/>
    </row>
    <row r="16" spans="1:9" s="8" customFormat="1" ht="34.5" customHeight="1">
      <c r="A16" s="35">
        <v>4</v>
      </c>
      <c r="B16" s="36" t="s">
        <v>22</v>
      </c>
      <c r="C16" s="32" t="s">
        <v>78</v>
      </c>
      <c r="D16" s="37" t="s">
        <v>23</v>
      </c>
      <c r="E16" s="37">
        <v>9703</v>
      </c>
      <c r="F16" s="37">
        <v>1190</v>
      </c>
      <c r="G16" s="37">
        <v>3536</v>
      </c>
      <c r="H16" s="34">
        <v>2615</v>
      </c>
      <c r="I16" s="22">
        <f t="shared" si="0"/>
        <v>219.7478991596639</v>
      </c>
    </row>
    <row r="17" spans="1:9" s="8" customFormat="1" ht="0.75" customHeight="1">
      <c r="A17" s="35">
        <v>7</v>
      </c>
      <c r="B17" s="36" t="s">
        <v>24</v>
      </c>
      <c r="C17" s="32" t="s">
        <v>61</v>
      </c>
      <c r="D17" s="37" t="s">
        <v>23</v>
      </c>
      <c r="E17" s="37">
        <v>3812</v>
      </c>
      <c r="F17" s="37">
        <v>1126</v>
      </c>
      <c r="G17" s="37">
        <v>1187</v>
      </c>
      <c r="H17" s="34"/>
      <c r="I17" s="22">
        <f>H18/F17*100</f>
        <v>1111.8117229129662</v>
      </c>
    </row>
    <row r="18" spans="1:9" s="8" customFormat="1" ht="38.25" customHeight="1">
      <c r="A18" s="35">
        <v>5</v>
      </c>
      <c r="B18" s="36" t="s">
        <v>63</v>
      </c>
      <c r="C18" s="32" t="s">
        <v>75</v>
      </c>
      <c r="D18" s="37" t="s">
        <v>62</v>
      </c>
      <c r="E18" s="37"/>
      <c r="F18" s="37"/>
      <c r="G18" s="37"/>
      <c r="H18" s="34">
        <v>12519</v>
      </c>
      <c r="I18" s="22"/>
    </row>
    <row r="19" spans="1:9" s="8" customFormat="1" ht="53.25" customHeight="1">
      <c r="A19" s="35">
        <v>6</v>
      </c>
      <c r="B19" s="36" t="s">
        <v>25</v>
      </c>
      <c r="C19" s="32" t="s">
        <v>74</v>
      </c>
      <c r="D19" s="37" t="s">
        <v>23</v>
      </c>
      <c r="E19" s="37">
        <v>13730</v>
      </c>
      <c r="F19" s="37">
        <v>2052</v>
      </c>
      <c r="G19" s="37">
        <v>4560</v>
      </c>
      <c r="H19" s="34">
        <v>4010</v>
      </c>
      <c r="I19" s="22">
        <f t="shared" si="0"/>
        <v>195.41910331384017</v>
      </c>
    </row>
    <row r="20" spans="1:9" s="8" customFormat="1" ht="35.25" customHeight="1">
      <c r="A20" s="35">
        <v>7</v>
      </c>
      <c r="B20" s="38" t="s">
        <v>26</v>
      </c>
      <c r="C20" s="32" t="s">
        <v>73</v>
      </c>
      <c r="D20" s="37" t="s">
        <v>23</v>
      </c>
      <c r="E20" s="37">
        <v>3878</v>
      </c>
      <c r="F20" s="37">
        <v>819</v>
      </c>
      <c r="G20" s="37">
        <v>1876</v>
      </c>
      <c r="H20" s="34">
        <v>1252</v>
      </c>
      <c r="I20" s="22">
        <f t="shared" si="0"/>
        <v>152.86935286935287</v>
      </c>
    </row>
    <row r="21" spans="1:9" s="8" customFormat="1" ht="33.75" customHeight="1">
      <c r="A21" s="35">
        <v>8</v>
      </c>
      <c r="B21" s="36" t="s">
        <v>43</v>
      </c>
      <c r="C21" s="36" t="s">
        <v>72</v>
      </c>
      <c r="D21" s="37" t="s">
        <v>44</v>
      </c>
      <c r="E21" s="37">
        <v>18579</v>
      </c>
      <c r="F21" s="37">
        <v>3022</v>
      </c>
      <c r="G21" s="37">
        <v>4551</v>
      </c>
      <c r="H21" s="39">
        <v>3609</v>
      </c>
      <c r="I21" s="22">
        <f t="shared" si="0"/>
        <v>119.42422236929187</v>
      </c>
    </row>
    <row r="22" spans="1:9" s="8" customFormat="1" ht="48" customHeight="1">
      <c r="A22" s="31">
        <v>9</v>
      </c>
      <c r="B22" s="32" t="s">
        <v>29</v>
      </c>
      <c r="C22" s="32" t="s">
        <v>71</v>
      </c>
      <c r="D22" s="33" t="s">
        <v>31</v>
      </c>
      <c r="E22" s="33">
        <v>500</v>
      </c>
      <c r="F22" s="33">
        <v>38</v>
      </c>
      <c r="G22" s="33">
        <v>171</v>
      </c>
      <c r="H22" s="34">
        <v>71</v>
      </c>
      <c r="I22" s="8">
        <f t="shared" si="0"/>
        <v>186.8421052631579</v>
      </c>
    </row>
    <row r="23" spans="1:8" s="8" customFormat="1" ht="37.5" customHeight="1">
      <c r="A23" s="35">
        <v>10</v>
      </c>
      <c r="B23" s="36" t="s">
        <v>30</v>
      </c>
      <c r="C23" s="36" t="s">
        <v>45</v>
      </c>
      <c r="D23" s="37" t="s">
        <v>23</v>
      </c>
      <c r="E23" s="37">
        <v>213000</v>
      </c>
      <c r="F23" s="37">
        <v>37934</v>
      </c>
      <c r="G23" s="37">
        <v>78280</v>
      </c>
      <c r="H23" s="39">
        <v>45922</v>
      </c>
    </row>
    <row r="24" spans="1:8" s="8" customFormat="1" ht="57" customHeight="1">
      <c r="A24" s="35">
        <v>11</v>
      </c>
      <c r="B24" s="36" t="s">
        <v>34</v>
      </c>
      <c r="C24" s="36" t="s">
        <v>49</v>
      </c>
      <c r="D24" s="37" t="s">
        <v>32</v>
      </c>
      <c r="E24" s="37">
        <v>56653.6</v>
      </c>
      <c r="F24" s="37">
        <v>12000</v>
      </c>
      <c r="G24" s="37">
        <v>14500</v>
      </c>
      <c r="H24" s="39">
        <v>14500</v>
      </c>
    </row>
    <row r="25" spans="1:8" s="8" customFormat="1" ht="75.75" customHeight="1">
      <c r="A25" s="35">
        <v>12</v>
      </c>
      <c r="B25" s="36" t="s">
        <v>37</v>
      </c>
      <c r="C25" s="36" t="s">
        <v>70</v>
      </c>
      <c r="D25" s="37" t="s">
        <v>38</v>
      </c>
      <c r="E25" s="37">
        <v>477402</v>
      </c>
      <c r="F25" s="37">
        <v>1000</v>
      </c>
      <c r="G25" s="37">
        <v>33669</v>
      </c>
      <c r="H25" s="39">
        <v>1000</v>
      </c>
    </row>
    <row r="26" spans="1:8" s="8" customFormat="1" ht="40.5" customHeight="1">
      <c r="A26" s="35">
        <v>13</v>
      </c>
      <c r="B26" s="36" t="s">
        <v>33</v>
      </c>
      <c r="C26" s="36" t="s">
        <v>36</v>
      </c>
      <c r="D26" s="37" t="s">
        <v>35</v>
      </c>
      <c r="E26" s="37">
        <v>68339</v>
      </c>
      <c r="F26" s="37">
        <v>17175</v>
      </c>
      <c r="G26" s="37">
        <v>12160</v>
      </c>
      <c r="H26" s="39">
        <v>12160</v>
      </c>
    </row>
    <row r="27" spans="1:8" s="8" customFormat="1" ht="42.75" customHeight="1">
      <c r="A27" s="35">
        <v>11</v>
      </c>
      <c r="B27" s="36" t="s">
        <v>50</v>
      </c>
      <c r="C27" s="36" t="s">
        <v>51</v>
      </c>
      <c r="D27" s="37" t="s">
        <v>52</v>
      </c>
      <c r="E27" s="37">
        <v>53795</v>
      </c>
      <c r="F27" s="37">
        <v>300</v>
      </c>
      <c r="G27" s="37">
        <v>11755</v>
      </c>
      <c r="H27" s="39">
        <v>1000</v>
      </c>
    </row>
    <row r="28" spans="1:8" s="8" customFormat="1" ht="35.25" customHeight="1">
      <c r="A28" s="35">
        <v>12</v>
      </c>
      <c r="B28" s="36" t="s">
        <v>53</v>
      </c>
      <c r="C28" s="36" t="s">
        <v>64</v>
      </c>
      <c r="D28" s="37" t="s">
        <v>44</v>
      </c>
      <c r="E28" s="37">
        <v>950141</v>
      </c>
      <c r="F28" s="37">
        <v>39347.8</v>
      </c>
      <c r="G28" s="37">
        <v>471629</v>
      </c>
      <c r="H28" s="39">
        <v>192661</v>
      </c>
    </row>
    <row r="29" spans="1:8" s="8" customFormat="1" ht="35.25" customHeight="1" thickBot="1">
      <c r="A29" s="40">
        <v>13</v>
      </c>
      <c r="B29" s="38" t="s">
        <v>54</v>
      </c>
      <c r="C29" s="38" t="s">
        <v>69</v>
      </c>
      <c r="D29" s="41" t="s">
        <v>55</v>
      </c>
      <c r="E29" s="41">
        <v>110425</v>
      </c>
      <c r="F29" s="41"/>
      <c r="G29" s="41">
        <v>15046</v>
      </c>
      <c r="H29" s="42">
        <v>15046</v>
      </c>
    </row>
    <row r="30" spans="1:14" s="16" customFormat="1" ht="26.25" customHeight="1" thickBot="1">
      <c r="A30" s="47" t="s">
        <v>27</v>
      </c>
      <c r="B30" s="48"/>
      <c r="C30" s="48"/>
      <c r="D30" s="49"/>
      <c r="E30" s="43">
        <f>SUM(E10:E29)</f>
        <v>2026544.5</v>
      </c>
      <c r="F30" s="43">
        <f>SUM(F10:F29)</f>
        <v>121372.8</v>
      </c>
      <c r="G30" s="43">
        <f>SUM(G10:G29)</f>
        <v>657793</v>
      </c>
      <c r="H30" s="44">
        <f>SUM(H10:H29)</f>
        <v>312210</v>
      </c>
      <c r="I30" s="8"/>
      <c r="J30" s="8"/>
      <c r="K30" s="8"/>
      <c r="L30" s="8"/>
      <c r="M30" s="8"/>
      <c r="N30" s="8"/>
    </row>
    <row r="31" spans="1:14" ht="12.75">
      <c r="A31" s="1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2.75">
      <c r="A33" s="18"/>
    </row>
  </sheetData>
  <mergeCells count="12">
    <mergeCell ref="F7:F8"/>
    <mergeCell ref="G7:H7"/>
    <mergeCell ref="C2:H2"/>
    <mergeCell ref="C4:H4"/>
    <mergeCell ref="C1:H1"/>
    <mergeCell ref="A30:D30"/>
    <mergeCell ref="A5:H5"/>
    <mergeCell ref="A7:A8"/>
    <mergeCell ref="B7:B8"/>
    <mergeCell ref="C7:C8"/>
    <mergeCell ref="D7:D8"/>
    <mergeCell ref="E7:E8"/>
  </mergeCells>
  <printOptions/>
  <pageMargins left="0.35433070866141736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I15" sqref="I15"/>
    </sheetView>
  </sheetViews>
  <sheetFormatPr defaultColWidth="9.00390625" defaultRowHeight="12.75"/>
  <cols>
    <col min="1" max="1" width="6.875" style="0" bestFit="1" customWidth="1"/>
    <col min="2" max="2" width="27.875" style="0" customWidth="1"/>
    <col min="3" max="3" width="25.125" style="0" hidden="1" customWidth="1"/>
    <col min="4" max="5" width="13.00390625" style="0" hidden="1" customWidth="1"/>
    <col min="6" max="6" width="12.375" style="0" customWidth="1"/>
    <col min="7" max="7" width="15.625" style="0" hidden="1" customWidth="1"/>
    <col min="8" max="8" width="17.125" style="0" customWidth="1"/>
    <col min="9" max="9" width="12.375" style="0" customWidth="1"/>
  </cols>
  <sheetData>
    <row r="1" spans="7:8" ht="12.75" customHeight="1">
      <c r="G1" s="28"/>
      <c r="H1" s="57"/>
    </row>
    <row r="2" spans="7:8" ht="12.75">
      <c r="G2" s="57"/>
      <c r="H2" s="57"/>
    </row>
    <row r="3" spans="7:8" ht="28.5" customHeight="1">
      <c r="G3" s="57"/>
      <c r="H3" s="57"/>
    </row>
    <row r="4" spans="1:10" ht="30.7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</row>
    <row r="5" spans="1:14" ht="16.5" customHeight="1" thickBot="1">
      <c r="A5" s="1"/>
      <c r="B5" s="1"/>
      <c r="C5" s="1"/>
      <c r="D5" s="1"/>
      <c r="E5" s="1"/>
      <c r="F5" s="1"/>
      <c r="G5" s="1"/>
      <c r="H5" s="2" t="s">
        <v>1</v>
      </c>
      <c r="I5" s="1"/>
      <c r="J5" s="1"/>
      <c r="K5" s="1"/>
      <c r="L5" s="1"/>
      <c r="M5" s="1"/>
      <c r="N5" s="1"/>
    </row>
    <row r="6" spans="1:9" s="3" customFormat="1" ht="25.5" customHeight="1">
      <c r="A6" s="58" t="s">
        <v>2</v>
      </c>
      <c r="B6" s="58" t="s">
        <v>3</v>
      </c>
      <c r="C6" s="58" t="s">
        <v>4</v>
      </c>
      <c r="D6" s="60" t="s">
        <v>5</v>
      </c>
      <c r="E6" s="60" t="s">
        <v>6</v>
      </c>
      <c r="F6" s="58" t="s">
        <v>40</v>
      </c>
      <c r="G6" s="62" t="s">
        <v>39</v>
      </c>
      <c r="H6" s="62"/>
      <c r="I6" s="58" t="s">
        <v>28</v>
      </c>
    </row>
    <row r="7" spans="1:9" s="3" customFormat="1" ht="40.5" customHeight="1" thickBot="1">
      <c r="A7" s="59"/>
      <c r="B7" s="59"/>
      <c r="C7" s="59"/>
      <c r="D7" s="61"/>
      <c r="E7" s="61"/>
      <c r="F7" s="59"/>
      <c r="G7" s="4" t="s">
        <v>7</v>
      </c>
      <c r="H7" s="4" t="s">
        <v>8</v>
      </c>
      <c r="I7" s="59"/>
    </row>
    <row r="8" spans="1:9" s="8" customFormat="1" ht="39" thickTop="1">
      <c r="A8" s="5">
        <v>1</v>
      </c>
      <c r="B8" s="6" t="s">
        <v>9</v>
      </c>
      <c r="C8" s="6" t="s">
        <v>10</v>
      </c>
      <c r="D8" s="7" t="s">
        <v>11</v>
      </c>
      <c r="E8" s="7">
        <v>10740.9</v>
      </c>
      <c r="F8" s="7">
        <v>2000</v>
      </c>
      <c r="G8" s="7">
        <v>2513</v>
      </c>
      <c r="H8" s="7">
        <v>900</v>
      </c>
      <c r="I8" s="19">
        <f aca="true" t="shared" si="0" ref="I8:I16">H8/F8*100</f>
        <v>45</v>
      </c>
    </row>
    <row r="9" spans="1:9" s="8" customFormat="1" ht="26.25" customHeight="1">
      <c r="A9" s="9">
        <v>2</v>
      </c>
      <c r="B9" s="10" t="s">
        <v>12</v>
      </c>
      <c r="C9" s="10"/>
      <c r="D9" s="11" t="s">
        <v>13</v>
      </c>
      <c r="E9" s="11">
        <v>1500</v>
      </c>
      <c r="F9" s="11">
        <v>200</v>
      </c>
      <c r="G9" s="11">
        <v>400</v>
      </c>
      <c r="H9" s="11">
        <v>200</v>
      </c>
      <c r="I9" s="19">
        <f t="shared" si="0"/>
        <v>100</v>
      </c>
    </row>
    <row r="10" spans="1:9" s="8" customFormat="1" ht="26.25" customHeight="1">
      <c r="A10" s="9">
        <v>3</v>
      </c>
      <c r="B10" s="10" t="s">
        <v>14</v>
      </c>
      <c r="C10" s="10" t="s">
        <v>15</v>
      </c>
      <c r="D10" s="11" t="s">
        <v>16</v>
      </c>
      <c r="E10" s="11">
        <v>13183</v>
      </c>
      <c r="F10" s="11">
        <v>1537</v>
      </c>
      <c r="G10" s="11">
        <v>3285</v>
      </c>
      <c r="H10" s="11">
        <v>1319</v>
      </c>
      <c r="I10" s="19">
        <f t="shared" si="0"/>
        <v>85.81652569941444</v>
      </c>
    </row>
    <row r="11" spans="1:9" s="8" customFormat="1" ht="26.25" customHeight="1">
      <c r="A11" s="9">
        <v>4</v>
      </c>
      <c r="B11" s="10" t="s">
        <v>17</v>
      </c>
      <c r="C11" s="10"/>
      <c r="D11" s="11" t="s">
        <v>18</v>
      </c>
      <c r="E11" s="11">
        <v>10833</v>
      </c>
      <c r="F11" s="11">
        <v>1160</v>
      </c>
      <c r="G11" s="11">
        <v>1160</v>
      </c>
      <c r="H11" s="11">
        <v>0</v>
      </c>
      <c r="I11" s="19">
        <f t="shared" si="0"/>
        <v>0</v>
      </c>
    </row>
    <row r="12" spans="1:9" s="8" customFormat="1" ht="26.25" customHeight="1">
      <c r="A12" s="9">
        <v>5</v>
      </c>
      <c r="B12" s="10" t="s">
        <v>19</v>
      </c>
      <c r="C12" s="10" t="s">
        <v>20</v>
      </c>
      <c r="D12" s="11" t="s">
        <v>21</v>
      </c>
      <c r="E12" s="11">
        <v>10530</v>
      </c>
      <c r="F12" s="11">
        <v>1620</v>
      </c>
      <c r="G12" s="11">
        <v>4580</v>
      </c>
      <c r="H12" s="11">
        <v>852</v>
      </c>
      <c r="I12" s="19">
        <f t="shared" si="0"/>
        <v>52.59259259259259</v>
      </c>
    </row>
    <row r="13" spans="1:9" s="8" customFormat="1" ht="26.25" customHeight="1">
      <c r="A13" s="9">
        <v>6</v>
      </c>
      <c r="B13" s="10" t="s">
        <v>22</v>
      </c>
      <c r="C13" s="10"/>
      <c r="D13" s="11" t="s">
        <v>23</v>
      </c>
      <c r="E13" s="11">
        <v>9703</v>
      </c>
      <c r="F13" s="11">
        <v>2440</v>
      </c>
      <c r="G13" s="11">
        <v>2440</v>
      </c>
      <c r="H13" s="11">
        <v>1190</v>
      </c>
      <c r="I13" s="19">
        <f t="shared" si="0"/>
        <v>48.77049180327869</v>
      </c>
    </row>
    <row r="14" spans="1:9" s="8" customFormat="1" ht="26.25" customHeight="1">
      <c r="A14" s="9">
        <v>7</v>
      </c>
      <c r="B14" s="10" t="s">
        <v>24</v>
      </c>
      <c r="C14" s="10"/>
      <c r="D14" s="11" t="s">
        <v>23</v>
      </c>
      <c r="E14" s="11">
        <v>3812</v>
      </c>
      <c r="F14" s="11">
        <v>1896</v>
      </c>
      <c r="G14" s="11">
        <v>1896</v>
      </c>
      <c r="H14" s="11">
        <v>1000</v>
      </c>
      <c r="I14" s="19">
        <f t="shared" si="0"/>
        <v>52.742616033755276</v>
      </c>
    </row>
    <row r="15" spans="1:9" s="8" customFormat="1" ht="45.75" customHeight="1">
      <c r="A15" s="9">
        <v>8</v>
      </c>
      <c r="B15" s="10" t="s">
        <v>25</v>
      </c>
      <c r="C15" s="10"/>
      <c r="D15" s="11" t="s">
        <v>23</v>
      </c>
      <c r="E15" s="11">
        <v>13730</v>
      </c>
      <c r="F15" s="11">
        <v>2110</v>
      </c>
      <c r="G15" s="11">
        <v>2110</v>
      </c>
      <c r="H15" s="11">
        <v>2827</v>
      </c>
      <c r="I15" s="19">
        <f t="shared" si="0"/>
        <v>133.98104265402844</v>
      </c>
    </row>
    <row r="16" spans="1:9" s="8" customFormat="1" ht="26.25" customHeight="1">
      <c r="A16" s="12">
        <v>9</v>
      </c>
      <c r="B16" s="13" t="s">
        <v>26</v>
      </c>
      <c r="C16" s="13"/>
      <c r="D16" s="14" t="s">
        <v>23</v>
      </c>
      <c r="E16" s="14">
        <v>3878</v>
      </c>
      <c r="F16" s="14">
        <v>808</v>
      </c>
      <c r="G16" s="14">
        <v>808</v>
      </c>
      <c r="H16" s="14">
        <v>616</v>
      </c>
      <c r="I16" s="14">
        <f t="shared" si="0"/>
        <v>76.23762376237624</v>
      </c>
    </row>
    <row r="17" spans="1:9" s="8" customFormat="1" ht="26.25" customHeight="1" thickBot="1">
      <c r="A17" s="12">
        <v>10</v>
      </c>
      <c r="B17" s="13" t="s">
        <v>41</v>
      </c>
      <c r="C17" s="13"/>
      <c r="D17" s="14"/>
      <c r="E17" s="14"/>
      <c r="F17" s="14">
        <v>0</v>
      </c>
      <c r="G17" s="14"/>
      <c r="H17" s="14">
        <v>5522</v>
      </c>
      <c r="I17" s="14"/>
    </row>
    <row r="18" spans="1:14" s="16" customFormat="1" ht="26.25" customHeight="1" thickBot="1" thickTop="1">
      <c r="A18" s="63" t="s">
        <v>27</v>
      </c>
      <c r="B18" s="64"/>
      <c r="C18" s="64"/>
      <c r="D18" s="65"/>
      <c r="E18" s="15">
        <f>E16+E15+E14+E13+E12+E11+E10+E9+E8</f>
        <v>77909.9</v>
      </c>
      <c r="F18" s="15">
        <f>SUM(F8:F17)</f>
        <v>13771</v>
      </c>
      <c r="G18" s="15">
        <f>G16+G15+G14+G13+G12+G11+G10+G9+G8</f>
        <v>19192</v>
      </c>
      <c r="H18" s="15">
        <f>SUM(H8:H17)</f>
        <v>14426</v>
      </c>
      <c r="I18" s="20">
        <f>H18/F18*100</f>
        <v>104.75637208626824</v>
      </c>
      <c r="J18" s="8"/>
      <c r="K18" s="8"/>
      <c r="L18" s="8"/>
      <c r="M18" s="8"/>
      <c r="N18" s="8"/>
    </row>
    <row r="19" spans="1:14" ht="12.75">
      <c r="A19" s="1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2.75">
      <c r="A21" s="18"/>
    </row>
  </sheetData>
  <mergeCells count="11">
    <mergeCell ref="A18:D18"/>
    <mergeCell ref="I6:I7"/>
    <mergeCell ref="A4:J4"/>
    <mergeCell ref="G1:H3"/>
    <mergeCell ref="A6:A7"/>
    <mergeCell ref="B6:B7"/>
    <mergeCell ref="C6:C7"/>
    <mergeCell ref="D6:D7"/>
    <mergeCell ref="E6:E7"/>
    <mergeCell ref="F6:F7"/>
    <mergeCell ref="G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2004-12-23T13:02:40Z</cp:lastPrinted>
  <dcterms:created xsi:type="dcterms:W3CDTF">2003-01-05T08:34:27Z</dcterms:created>
  <dcterms:modified xsi:type="dcterms:W3CDTF">2004-12-30T08:22:38Z</dcterms:modified>
  <cp:category/>
  <cp:version/>
  <cp:contentType/>
  <cp:contentStatus/>
</cp:coreProperties>
</file>