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281" windowWidth="15300" windowHeight="8985" tabRatio="601" activeTab="0"/>
  </bookViews>
  <sheets>
    <sheet name="КФСР" sheetId="1" r:id="rId1"/>
  </sheets>
  <definedNames>
    <definedName name="_xlnm.Print_Titles" localSheetId="0">'КФСР'!$13:$13</definedName>
    <definedName name="_xlnm.Print_Area" localSheetId="0">'КФСР'!$A$1:$D$228</definedName>
  </definedNames>
  <calcPr fullCalcOnLoad="1" refMode="R1C1"/>
</workbook>
</file>

<file path=xl/sharedStrings.xml><?xml version="1.0" encoding="utf-8"?>
<sst xmlns="http://schemas.openxmlformats.org/spreadsheetml/2006/main" count="498" uniqueCount="414">
  <si>
    <t>Кредиты, полученные в валюте Российской Федерации от кредитных организаций бюджетами городских округов</t>
  </si>
  <si>
    <t>000 02 01 02 00 00 0000 810</t>
  </si>
  <si>
    <t>Увеличение прочих остатков денежных средств бюджетов городских округов</t>
  </si>
  <si>
    <t>Уменьшение остатков денежных средств финансовых резервов бюджетов городских округов</t>
  </si>
  <si>
    <t xml:space="preserve">Акции и иные формы участия в капитале, находящиеся в государственной и муниципальной собственности </t>
  </si>
  <si>
    <t>000 05 00 00 00 00 0000 000</t>
  </si>
  <si>
    <t>Продажа акций и иных форм участия в капитале, находящихся в собственности городских округов</t>
  </si>
  <si>
    <t>ИТОГО НАЛОГОВЫХ И НЕНАЛОГОВЫХ ДОХОДОВ</t>
  </si>
  <si>
    <t>182 1 06 06000 04 0000 110</t>
  </si>
  <si>
    <t>Арендная плата 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</si>
  <si>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0304</t>
  </si>
  <si>
    <t>Органы юстиции</t>
  </si>
  <si>
    <t>Субсидии на осуществление государственной поддержки племенного животноводства</t>
  </si>
  <si>
    <t>Субсидии на дизтопливо сельскохозяйственным производителям</t>
  </si>
  <si>
    <t>Субвенция на обеспечение предоставления гражданам субсидий на оплату жилого помещения и коммунальных услуг</t>
  </si>
  <si>
    <t>000 2 03 04000 04 0000 180</t>
  </si>
  <si>
    <t>Безвозмездные поступления от государственных организаций в бюджеты городских округов</t>
  </si>
  <si>
    <t>182 1 09 04050 03 0000 110</t>
  </si>
  <si>
    <t>Субсидии на реализацию областной инвестиционной программы</t>
  </si>
  <si>
    <t>1100</t>
  </si>
  <si>
    <t>1101</t>
  </si>
  <si>
    <t>Межбюджетные трансферты</t>
  </si>
  <si>
    <t>Финансовая помощь бюджетам других уровней</t>
  </si>
  <si>
    <t xml:space="preserve">Налог на прибыль организаций (зачислявшийся до 1.01.2005 г. в местные бюджеты, мобилизуемый на территории городских округов) </t>
  </si>
  <si>
    <t>Земльный налог (по обязательствам, возникшим до 01.01.2006г.), мобилизуемый на территориях городских округов</t>
  </si>
  <si>
    <t>000 113 00000 00 0000 130</t>
  </si>
  <si>
    <t>Доходы от оказания платных услуг и компенсации затрат государства</t>
  </si>
  <si>
    <t>000 113 03040 04 0000 130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</si>
  <si>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</si>
  <si>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000 1 14 00000 00 0000 410</t>
  </si>
  <si>
    <t>Доходы от продажи квартир, находящихся в собственности городских округов</t>
  </si>
  <si>
    <t>045 1 14 01000 04 0000 410</t>
  </si>
  <si>
    <t>028 1 14 02030 04 0000 410</t>
  </si>
  <si>
    <t>Доходы от реализации имущества, находящегося в собственности городских округов</t>
  </si>
  <si>
    <t>на субсидирование страхования урожая сельскохозяйственных культур</t>
  </si>
  <si>
    <t>Субвенция на выполнение федеральных полномочий по государственной регистрации актов гражданского состояния за счет Федерального фонда компенсаций</t>
  </si>
  <si>
    <t>Субвенции на ежемесячное денежное вознаграждение за классное руководство</t>
  </si>
  <si>
    <t>на обеспечение субсидирования процентной ставки по кредитам</t>
  </si>
  <si>
    <t>руководства и управления в сфере установленных функций</t>
  </si>
  <si>
    <t>мер поддержки сельскохозяйственного производства, в том числе</t>
  </si>
  <si>
    <t>Субсидии на содержание детей- сирот, детей, оставшихся без попечения родителей, переданных на воспитание под опеку (попечительство), в  приемные и патронатные семьи, а также на выплату заработной платы приемному родителю  и патронатному воспитателю</t>
  </si>
  <si>
    <t xml:space="preserve"> Налог на имущество физических лиц, взимаемый по ставкам, применяемым к объектам налогоооблажения, расположенным в границах городского округа</t>
  </si>
  <si>
    <t>Субсидии на развитие спорта  в области высших достижений</t>
  </si>
  <si>
    <t xml:space="preserve">Субсидия на капитальный ремонт муниципальных дорог и сооружений на них </t>
  </si>
  <si>
    <t>Субвенции на обеспечение  субсидий, предоставляемых гражданам на оплату жилого помещения  и коммунальных услуг</t>
  </si>
  <si>
    <t>Резервные фонды органов местного самоуправления</t>
  </si>
  <si>
    <t>Другие вопросы в области охраны окружающей среды</t>
  </si>
  <si>
    <t>Пенсионное обеспечение</t>
  </si>
  <si>
    <t>Субсидии на  государственную поддержку ипотечного жилищного кредитования Калининградской области на 2006-2010 гг.</t>
  </si>
  <si>
    <t>Субсидии на реализацию национального  проекта "Обеспечение жильем молодых семей"</t>
  </si>
  <si>
    <t>Субвенция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</si>
  <si>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Субвенция на содержание ребенка в семье опекуна и приемной семье, а также на оплату приемному родителю</t>
  </si>
  <si>
    <t>Субвенция на цели равного с МВД РФ повышения денежного довольствия сотрудникам и з/пл работникам подразделений МОБ</t>
  </si>
  <si>
    <t>Субсидия из федерального бюджета на возмещение затрат на уплату процентов по инвестиционным кредитам</t>
  </si>
  <si>
    <t>Субсидия (федеральная) на уплату процентов по кред.нац.проектов</t>
  </si>
  <si>
    <t>Субсидия на реализацию областной целевой программы</t>
  </si>
  <si>
    <t>Субсидия на уплату процентов по кредитам развития малых форм хоз. АПК</t>
  </si>
  <si>
    <t>000 2 02 02053 04 0000 151</t>
  </si>
  <si>
    <t>Субвенция бюджетам городских округов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</si>
  <si>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Поступления от продажи земельных участков, государственная собственность  на которые неразграничена, расположенных в границах городских округов и предназначенных  для целей жилищного строительства</t>
  </si>
  <si>
    <t>Субсидия  на мероприятия по осуществлению закупки и поставки учебников идр.</t>
  </si>
  <si>
    <t>000 06 01 01 00 04 0000 430</t>
  </si>
  <si>
    <t>000 06 01 02 00 04 0000 430</t>
  </si>
  <si>
    <t>Поступления от продажи земельных участков, государственная собственность  на которые неразграничена, расположенных в границах городских округов ( за исключением земельныз участков предназначенных  для целей жилищного строительства)</t>
  </si>
  <si>
    <t>получение кредитов</t>
  </si>
  <si>
    <t>возврат кредитов</t>
  </si>
  <si>
    <t>остатки на н.г.</t>
  </si>
  <si>
    <t>остатки на к.г.</t>
  </si>
  <si>
    <t>продажа</t>
  </si>
  <si>
    <t>доходы</t>
  </si>
  <si>
    <t>000 2 02 01003 04 0000 151</t>
  </si>
  <si>
    <t>Дотация бюджетам городских округов  на поддержку мер по обеспечению сбалансированности бюджетов</t>
  </si>
  <si>
    <t>000 2 02 04051 04 0000 151</t>
  </si>
  <si>
    <t>Субсидии  бюджетам городских округов  на реализацию мероприятий федеральных целевых программ</t>
  </si>
  <si>
    <t>028 1 11 05011 04 0000 120</t>
  </si>
  <si>
    <t>000 2 02 04999 04 0000 151</t>
  </si>
  <si>
    <t>Прочие субсидии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</si>
  <si>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</si>
  <si>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</si>
  <si>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Код бюджетной классификации </t>
  </si>
  <si>
    <t>182 1 01 02000 01 0000 110</t>
  </si>
  <si>
    <t>182 1 03 02000 01 0000 110</t>
  </si>
  <si>
    <t>Налоги на совокупный доход</t>
  </si>
  <si>
    <t>182 1 05 01000 01 0000 110</t>
  </si>
  <si>
    <t>Единый налог, взимаемый в связи с применением упрощенной системы налогообложения</t>
  </si>
  <si>
    <t>182 1 05 03000 01 0000 110</t>
  </si>
  <si>
    <t>Единый сельскохозяйственный налог</t>
  </si>
  <si>
    <t>182 1 09 04000 00 0000 110</t>
  </si>
  <si>
    <t>182 1 09 04010 02 0000 110</t>
  </si>
  <si>
    <t>Налог на имущество предприятий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</si>
  <si>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</si>
  <si>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</si>
  <si>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</si>
  <si>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000 1 15 00000 00 0000 000</t>
  </si>
  <si>
    <t>Административные платежи и сборы</t>
  </si>
  <si>
    <t>Штрафы, санкции, возмещение ущерба</t>
  </si>
  <si>
    <t>000 1 17 00000 00 0000 000</t>
  </si>
  <si>
    <t>Прочие неналоговые доходы</t>
  </si>
  <si>
    <t>0100</t>
  </si>
  <si>
    <t>Общегосударственные вопросы</t>
  </si>
  <si>
    <t>0102</t>
  </si>
  <si>
    <t>0103</t>
  </si>
  <si>
    <t>0104</t>
  </si>
  <si>
    <t>0107</t>
  </si>
  <si>
    <t>Обеспечение проведения выборов и референдумов</t>
  </si>
  <si>
    <t xml:space="preserve">Обеспечение  деятельности избирательной комиссии Калининградской области </t>
  </si>
  <si>
    <t>0112</t>
  </si>
  <si>
    <t>Обслуживание государственного и муниципального долга</t>
  </si>
  <si>
    <t xml:space="preserve">Резервные фонды </t>
  </si>
  <si>
    <t xml:space="preserve">Резервный фонд по предупреждению и ликвидации  последствий чрезвычайных ситуаций и стихийных бедствий </t>
  </si>
  <si>
    <t>Другие общегосударственные вопросы</t>
  </si>
  <si>
    <t>Руководство и управление в сфере установленных функций</t>
  </si>
  <si>
    <t xml:space="preserve">Обеспечение деятельности архивных учреждений </t>
  </si>
  <si>
    <t>0200</t>
  </si>
  <si>
    <t xml:space="preserve">Национальная оборона 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</si>
  <si>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</si>
  <si>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</si>
  <si>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</si>
  <si>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</si>
  <si>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</si>
  <si>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</si>
  <si>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0310</t>
  </si>
  <si>
    <t>0400</t>
  </si>
  <si>
    <t>Национальная экономика</t>
  </si>
  <si>
    <t>0405</t>
  </si>
  <si>
    <t xml:space="preserve">Сельское хозяйство и рыболовство </t>
  </si>
  <si>
    <t>0407</t>
  </si>
  <si>
    <t>Лесное хозяйство</t>
  </si>
  <si>
    <t>0408</t>
  </si>
  <si>
    <t>Транспорт</t>
  </si>
  <si>
    <t>Связь и информатика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</si>
  <si>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</si>
  <si>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</si>
  <si>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</si>
  <si>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</si>
  <si>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</si>
  <si>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</si>
  <si>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</si>
  <si>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</si>
  <si>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0700</t>
  </si>
  <si>
    <t>Образование</t>
  </si>
  <si>
    <t>0702</t>
  </si>
  <si>
    <t>Общее образование</t>
  </si>
  <si>
    <t>0705</t>
  </si>
  <si>
    <t>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</si>
  <si>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</si>
  <si>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</si>
  <si>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</si>
  <si>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</si>
  <si>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</si>
  <si>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 и средства массовой информации</t>
  </si>
  <si>
    <t>0801</t>
  </si>
  <si>
    <t>Культура</t>
  </si>
  <si>
    <t>0803</t>
  </si>
  <si>
    <t xml:space="preserve">Телевидение и радиовещание </t>
  </si>
  <si>
    <t>0804</t>
  </si>
  <si>
    <t>Периодическая печать и издательства</t>
  </si>
  <si>
    <t>0806</t>
  </si>
  <si>
    <t>Другие вопросы в области культуры, кинематографии, средств массовой информации</t>
  </si>
  <si>
    <t>0900</t>
  </si>
  <si>
    <t>0901</t>
  </si>
  <si>
    <t>Возврат средств от сдачи в аренду имущества</t>
  </si>
  <si>
    <t>0902</t>
  </si>
  <si>
    <t>0904</t>
  </si>
  <si>
    <t>Другие вопросы в области здравоохранения и спорта</t>
  </si>
  <si>
    <t>1000</t>
  </si>
  <si>
    <t>Социальная политика</t>
  </si>
  <si>
    <t>1001</t>
  </si>
  <si>
    <t>1002</t>
  </si>
  <si>
    <t>Социальное обслуживание населения</t>
  </si>
  <si>
    <t>1003</t>
  </si>
  <si>
    <t>Социальное обеспечение населения</t>
  </si>
  <si>
    <t>1006</t>
  </si>
  <si>
    <t>Другие вопросы в области социальной политики</t>
  </si>
  <si>
    <t>ВСЕГО РАСХОДОВ</t>
  </si>
  <si>
    <t>Всего источников финансирования дефицита</t>
  </si>
  <si>
    <t>Наименование показателей</t>
  </si>
  <si>
    <t xml:space="preserve">Раздел I </t>
  </si>
  <si>
    <t>ДОХОДЫ</t>
  </si>
  <si>
    <t>Раздел II</t>
  </si>
  <si>
    <t>1004</t>
  </si>
  <si>
    <t>0701</t>
  </si>
  <si>
    <t>Дошкольное образование</t>
  </si>
  <si>
    <t>0501</t>
  </si>
  <si>
    <t>Жилищное хозяйство</t>
  </si>
  <si>
    <t>НАЛОГОВЫЕ   ДОХОДЫ</t>
  </si>
  <si>
    <t>Налоги на прибыль,  доходы</t>
  </si>
  <si>
    <t xml:space="preserve"> Налог на доходы физических лиц</t>
  </si>
  <si>
    <t>Налоги на товары (работы, услуги), реализуемые на территории РФ</t>
  </si>
  <si>
    <t xml:space="preserve"> Акцизы по подакцизным товарам (продукции) </t>
  </si>
  <si>
    <t>Единый налог на вмененный доход для отдельных видов деятельности</t>
  </si>
  <si>
    <t xml:space="preserve">Налоги на имущество </t>
  </si>
  <si>
    <t>000 1 08 00000 00 0000 000</t>
  </si>
  <si>
    <t xml:space="preserve"> Государственная пошлина </t>
  </si>
  <si>
    <t>Задолженность по отмененным налогам, сборам и иным обязательным платежам</t>
  </si>
  <si>
    <t>182 1 09 01000 03 0000 110</t>
  </si>
  <si>
    <t>НЕНАЛОГОВЫЕ ДОХОДЫ</t>
  </si>
  <si>
    <t>000 1 11 00000 00 0000 000</t>
  </si>
  <si>
    <t>028 1 11 05010 00 0000 120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</si>
  <si>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</si>
  <si>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000 1 16 00000 00 0000 000</t>
  </si>
  <si>
    <t>000 3 00 00000 00 0000 000</t>
  </si>
  <si>
    <t xml:space="preserve">               ВСЕГО ДОХОДОВ </t>
  </si>
  <si>
    <t>РАСХОДЫ</t>
  </si>
  <si>
    <t>000 2 02 02000 00 0000 151</t>
  </si>
  <si>
    <t>Субвенция от других бюджетов бюджетной системы Российской Федерации</t>
  </si>
  <si>
    <t>000 2 02 04000 00 0000 151</t>
  </si>
  <si>
    <t>Субсидия от других бюджетов бюджетной системы Российской Федерации</t>
  </si>
  <si>
    <t>Раздел III</t>
  </si>
  <si>
    <t>Превышение доходов  над расходами (дефицит)</t>
  </si>
  <si>
    <t>000 1 11 05000 00 0000 120</t>
  </si>
  <si>
    <t>000 1 01 00000 00 0000 000</t>
  </si>
  <si>
    <t>000 1 03 00000 00 0000 000</t>
  </si>
  <si>
    <t>000 1 05 00000 00 0000 000</t>
  </si>
  <si>
    <t>000 1 06 00000 00 0000 000</t>
  </si>
  <si>
    <t>000 1 09 00000 00 0000 000</t>
  </si>
  <si>
    <t xml:space="preserve">Доходы от использования имущества, находящегося в государственной и муниципальной собственности       </t>
  </si>
  <si>
    <t>Арендная плата 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</si>
  <si>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000 1 12 00000 00 0000 000</t>
  </si>
  <si>
    <t>000 1 07 00000 00 0000 000</t>
  </si>
  <si>
    <t>Налоги, сборы, платежи за пользованием природными ресурсами</t>
  </si>
  <si>
    <t>182 1 09 06000 02 0000 110</t>
  </si>
  <si>
    <t>000 1 11 05020 00 0000 120</t>
  </si>
  <si>
    <t>Доходы о продажи материальных и нематериальных активов</t>
  </si>
  <si>
    <t>000 08 00 00 00 00 0000 000</t>
  </si>
  <si>
    <t>Остатки средств бюджетов</t>
  </si>
  <si>
    <t>182 1 09 07000 03 0000 110</t>
  </si>
  <si>
    <t>Прочие налоги и сборы по отмененным налогам и сборам субъектов РФ(налог с продаж)</t>
  </si>
  <si>
    <t>Прочие налоги и сборы (по отмененным местным налогам и сборам)</t>
  </si>
  <si>
    <t>000 1 11 02000 00 0000 120</t>
  </si>
  <si>
    <t>Доходы от размещения временно свободных средств местных бюджетов</t>
  </si>
  <si>
    <t>(тыс. руб.)</t>
  </si>
  <si>
    <t>Областные средства</t>
  </si>
  <si>
    <t>Нина</t>
  </si>
  <si>
    <t>182 1 06 05000 02 0000 110</t>
  </si>
  <si>
    <t xml:space="preserve"> Налог на игорный бизнес</t>
  </si>
  <si>
    <t>Субвенции  на  обеспечение государственных гарантий прав граждан на получение общедоступного и бесплатного начального общего, основного общего и среднего (полного) общего  образования в общеобразовательных учреждениях</t>
  </si>
  <si>
    <t>Субвенции на предоставление мер социальной поддержки ветеранам труда в части льгот на оплату жилья и коммунальных услуг</t>
  </si>
  <si>
    <t>Субвенции на предоставление мер социальной поддержки многодетных семей в части льгот на оплату жилья и коммунальных услуг</t>
  </si>
  <si>
    <t>обеспечение деятельности учреждений социального обслуживания населения</t>
  </si>
  <si>
    <t>предоставления мер социальной поддержки малоимущим гражданам</t>
  </si>
  <si>
    <t>Субвенции на обеспечение отдельных государственных полномочий в сфере социальной поддержки населения в части:</t>
  </si>
  <si>
    <t>Субвенции на обеспечение отдельных государственных полномочий в сфере сельского хозяйства в части:</t>
  </si>
  <si>
    <t>Субвенции на обеспечение деятельности комиссии по делам несовершеннолетних</t>
  </si>
  <si>
    <t>Субвенции на оплату жилищно-коммунальных услуг отдельным категориям граждан за счет Федерального фонда компенсаций</t>
  </si>
  <si>
    <t xml:space="preserve">Субсидии на обеспечение питания учащихся из малообеспеченных семей в муниципальных общеообразовательных учреждениях </t>
  </si>
  <si>
    <t xml:space="preserve">Субсидии на  обеспечение детей первого - второго годов жизни специальными молочными продуктами детского питания </t>
  </si>
  <si>
    <t>на обеспечение субсидирования животноводства</t>
  </si>
  <si>
    <t>на обеспечение субсидирования растениеводства</t>
  </si>
  <si>
    <t>000 2 02 03040 04 0000 151</t>
  </si>
  <si>
    <t>Взаимные расчеты</t>
  </si>
  <si>
    <t>182 1 05 02000 02 0000 110</t>
  </si>
  <si>
    <t>182 1 06 01020 04 0000 110</t>
  </si>
  <si>
    <t xml:space="preserve"> Земельный налог, зачисляемый в бюджеты городских округов</t>
  </si>
  <si>
    <t>028 1 11 05012 04 0000 120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</si>
  <si>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городских округов</t>
  </si>
  <si>
    <t>028 1 11 07014 04 0000 120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</si>
  <si>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</si>
  <si>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</t>
  </si>
  <si>
    <t>064 1 11 08044 04 0000 120</t>
  </si>
  <si>
    <t>Субвенция .Поощрение лучших учителей</t>
  </si>
  <si>
    <t>000 02 01 02 00 04 0000 810</t>
  </si>
  <si>
    <t>000 05 00 00 00 04 0000 630</t>
  </si>
  <si>
    <t>000 08 02 01 00 04 0000 510</t>
  </si>
  <si>
    <t>000 08 02 01 00 04 0000 610</t>
  </si>
  <si>
    <t>ИСТОЧНИКИ ВНУТРЕННЕГО ФИНАНСИРОВАНИЯ  ДЕФИЦИТОВ БЮДЖЕТОВ</t>
  </si>
  <si>
    <t>Кредиты, полученные в валюте Российской Федерации от кредитных организаций</t>
  </si>
  <si>
    <t>Субсидия на реализацию национальных проектов</t>
  </si>
  <si>
    <t>Бюджет города Калининграда на 2008 год</t>
  </si>
  <si>
    <t>Ира</t>
  </si>
  <si>
    <t>Наталья Георг.</t>
  </si>
  <si>
    <t>Елена Конст.</t>
  </si>
  <si>
    <t>ЖКХ</t>
  </si>
  <si>
    <t>Маргарита Александр.</t>
  </si>
  <si>
    <t>Обеспечение пожарной безопасности</t>
  </si>
  <si>
    <t>0410</t>
  </si>
  <si>
    <t>0412</t>
  </si>
  <si>
    <t>0503</t>
  </si>
  <si>
    <t>Благоустройство</t>
  </si>
  <si>
    <t>0505</t>
  </si>
  <si>
    <t>0603</t>
  </si>
  <si>
    <t>0605</t>
  </si>
  <si>
    <t>Стационарная медицинская помощь</t>
  </si>
  <si>
    <t>Здравоохранение, физическая культура и спорт</t>
  </si>
  <si>
    <t>Амбулаторная помощь</t>
  </si>
  <si>
    <t>0903</t>
  </si>
  <si>
    <t>Медицинская помощь в дневных стационарах всех типов</t>
  </si>
  <si>
    <t>Скорая медицинская помощь</t>
  </si>
  <si>
    <t>0910</t>
  </si>
  <si>
    <t>0908</t>
  </si>
  <si>
    <t>Физическая культура и спорт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</si>
  <si>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</si>
  <si>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</si>
  <si>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</si>
  <si>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</si>
  <si>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</si>
  <si>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0114</t>
  </si>
  <si>
    <t>0204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</si>
  <si>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 договоров аренды указанных земельных участков</t>
  </si>
  <si>
    <t>000 1 11 05030 04 0000 120</t>
  </si>
  <si>
    <t>Доходы от сдачи в аренду имущества, находящегося в оперативном управлении органов управления управления городских округов и созданных ими учреждений (за исключением имущества муниципальных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</si>
  <si>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 унитарных предприятий, в том числе казенных)</t>
  </si>
  <si>
    <t>028 1 11 05034 04 0000 120</t>
  </si>
  <si>
    <t>Доходы от сдачи а аренду имущества, находящегося в оперативном управлении  органов госуд.власти, органов местного самоуправления и созданных ими учреждений (за исключением имущества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</si>
  <si>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</si>
  <si>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</si>
  <si>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 и прав, находящихся в  собственности городских округов(за исключением имущества муниципальных автономных учреждений, а также имущества  муниципальных унитарных предприятий, в том числе казенных)</t>
  </si>
  <si>
    <t>028 1 14 06012 04 0000 420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</si>
  <si>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</si>
  <si>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000 1 11 09044 04 0000 120</t>
  </si>
  <si>
    <t>0409</t>
  </si>
  <si>
    <t>Дорожное хозяйство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</si>
  <si>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</si>
  <si>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Субвенции на содержание детей- сирот, детей, оставшихся без попечения родителей, переданных на воспитание под опеку (попечительство), в  приемные и патронатные семьи, а также на выплату заработной платы приемному родителю  и патронатному воспитателю</t>
  </si>
  <si>
    <t>Субвенции на содержание образовательных учреждений для детей-сирот и детей, оставшихся без попечения родителей (детские дома)</t>
  </si>
  <si>
    <t>Субсидия на мероприятия по проведению оздоровительной компании детей</t>
  </si>
  <si>
    <t>Субвенция на мероприятия по проведению оздоровительной компании детей</t>
  </si>
  <si>
    <t>Субсидии на содержание образовательных учреждений для детей-сирот и детей, оставшихся без попечения родителей (детские дома)</t>
  </si>
  <si>
    <t>Субвенция на обеспечение деятельности органа управления по организации и осуществлению опеки и попечительства</t>
  </si>
  <si>
    <t>0106</t>
  </si>
  <si>
    <t>Обеспечение деятельности финансовых органов, налоговых и таможенных органов и органов финансового (финансово-бюджетного) надзора</t>
  </si>
  <si>
    <t>005 01 02 00 00 00 0000 000</t>
  </si>
  <si>
    <t>005 01 02 00 00 04 0000 710</t>
  </si>
  <si>
    <t>005 01 02 00 00 04 0000 810</t>
  </si>
  <si>
    <t>Погашение кредитов, полученных в валюте Российской Федерации от кредитных организаций</t>
  </si>
  <si>
    <t>005 01 03 00 00 04 0000 710</t>
  </si>
  <si>
    <t>Получение кредитов из областного бюджета в валюте Российской Федерации</t>
  </si>
  <si>
    <t>005 01 03 00 00 04 0000 810</t>
  </si>
  <si>
    <t>Погашение кредитов, полученных из областного бюджета в валюте Российской Федерации</t>
  </si>
  <si>
    <t>005 01 03 00 00 00 0000 000</t>
  </si>
  <si>
    <t>Бюджетные кредиты, полученные из областного бюджета в валюте Российской Федерации</t>
  </si>
  <si>
    <t>005 01 06 00 00 00 0000 000</t>
  </si>
  <si>
    <t>Исполнение муниципальных гарантий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</si>
  <si>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прав требования бенефициара к принципалу</t>
  </si>
  <si>
    <t>Возврат бюджетных кредитов в валюте Российской Федерации</t>
  </si>
  <si>
    <t>Возврат бюджетных кредитов, учтенных в источниках финансирования дифицита в результате исполнения гарантом муниципальной гарантии ведущей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</si>
  <si>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005 01 06 00 00 04 0000 810</t>
  </si>
  <si>
    <t>Исполнение муниципальных гарантий в инностранной валюте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прав требования бенефициара к принципалу</t>
  </si>
  <si>
    <t xml:space="preserve">                                                                                           к решению окружного Совета</t>
  </si>
  <si>
    <t xml:space="preserve">                                                                                                       Приложение  № 1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</si>
  <si>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</si>
  <si>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</si>
  <si>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1104</t>
  </si>
  <si>
    <t>Иные межбюджетные трансферты</t>
  </si>
  <si>
    <t>Изменения</t>
  </si>
  <si>
    <t>Михайлин</t>
  </si>
  <si>
    <t>Вишневская</t>
  </si>
  <si>
    <t xml:space="preserve">Карпушенко </t>
  </si>
  <si>
    <t>Крапоткин</t>
  </si>
  <si>
    <t>Калашникова</t>
  </si>
  <si>
    <t xml:space="preserve">Савенко </t>
  </si>
  <si>
    <t>Ковальский</t>
  </si>
  <si>
    <t>Кудрявцев</t>
  </si>
  <si>
    <t>Макаров</t>
  </si>
  <si>
    <t>Ярошук</t>
  </si>
  <si>
    <t>Пятикоп</t>
  </si>
  <si>
    <t>Мигунов</t>
  </si>
  <si>
    <t>Мусевич</t>
  </si>
  <si>
    <t xml:space="preserve">Донских </t>
  </si>
  <si>
    <t>Воеводин</t>
  </si>
  <si>
    <t xml:space="preserve">Утверждено на 2008 год    </t>
  </si>
  <si>
    <t>Остатки платные</t>
  </si>
  <si>
    <t xml:space="preserve">Пр.11 Пилот проект </t>
  </si>
  <si>
    <t>Остатки обл.</t>
  </si>
  <si>
    <t>Пр.6 ЕКАТ</t>
  </si>
  <si>
    <t>Субсидия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</si>
  <si>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.</t>
  </si>
  <si>
    <t>Субсидии на государственную поддержку ипотечного жилищного кредитования</t>
  </si>
  <si>
    <t>Субсидии городу Калининграду на содержание медицинских вытрезвителей</t>
  </si>
  <si>
    <t>Субсидии городу Калининграду на развитие спорта в области высших достижений</t>
  </si>
  <si>
    <t>000 2 02 04000 00 0000 180</t>
  </si>
  <si>
    <t>Прик. №13
бюджет</t>
  </si>
  <si>
    <t>Прик. №13
аренда</t>
  </si>
  <si>
    <t xml:space="preserve">                                                                                                № 411 от 12 декабря 2007 г. </t>
  </si>
  <si>
    <t>Приказ № 12 от 08.02.08г.</t>
  </si>
  <si>
    <t>Экономия по конкурсу Окт р-н</t>
  </si>
  <si>
    <t>Остатки ФОМС</t>
  </si>
  <si>
    <t>Доходы от платных услуг</t>
  </si>
  <si>
    <t>Пр.20</t>
  </si>
  <si>
    <t>Утверждено на 2008 год реш № 52 от 19.03.2008г.</t>
  </si>
  <si>
    <t>ПР.26 плат.</t>
  </si>
  <si>
    <t>ПР.27 плат.</t>
  </si>
  <si>
    <t>Пр.10 от 10.02.08 г.</t>
  </si>
  <si>
    <t>Пр24 от 19.03.08 г.</t>
  </si>
  <si>
    <t>Пр.33</t>
  </si>
  <si>
    <t>Пр.29</t>
  </si>
  <si>
    <t>ПР.39пл</t>
  </si>
  <si>
    <t>Аренда ПР39</t>
  </si>
  <si>
    <t>Фонд социального страхования</t>
  </si>
  <si>
    <t>Фонд соцстраха</t>
  </si>
  <si>
    <t>Пр.39</t>
  </si>
  <si>
    <t>экономия</t>
  </si>
  <si>
    <t>005 2 02 09072 04 0000 151</t>
  </si>
  <si>
    <t>Сиротина</t>
  </si>
  <si>
    <t xml:space="preserve">Викентьева </t>
  </si>
  <si>
    <t>Доп. доходы</t>
  </si>
  <si>
    <t>005 01 06 00 00 04 0000 640</t>
  </si>
  <si>
    <t>ФМХ по бланку</t>
  </si>
  <si>
    <t xml:space="preserve"> </t>
  </si>
  <si>
    <t>000 2 07 00000 00 0000 180</t>
  </si>
  <si>
    <t>Прочие безвозмездные поступления</t>
  </si>
  <si>
    <t>000 2 02 03000 00 0000 151</t>
  </si>
  <si>
    <t>Дотации от других бюджетов бюджетной системы РФ</t>
  </si>
  <si>
    <t>000 2 02 01000 00 0000 151</t>
  </si>
  <si>
    <t>Иные междбюджетные трансферты</t>
  </si>
  <si>
    <t>Целевая программа "Образование"</t>
  </si>
  <si>
    <t>Перераспределение ФМХ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</si>
  <si>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</si>
  <si>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Субвенция на государственную поддержку внедрения комплексных мер модернизации образования</t>
  </si>
  <si>
    <t>Субсидия городу Калининграду на организацию скорой медицинской помощи</t>
  </si>
  <si>
    <t>Субсидия на реализацию областной инвестиционной программы</t>
  </si>
  <si>
    <t>перераспределение доходы</t>
  </si>
  <si>
    <t xml:space="preserve">                                                                                                депутатов города Калининграда</t>
  </si>
  <si>
    <t xml:space="preserve">                                                                                         №  176  от  02 июля 2008 г.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</si>
</sst>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_ ;[Red]\-#,##0\ "/>
    <numFmt numFmtId="170" formatCode="0.0"/>
  </numFmts>
  <fonts count="22">
    <font>
      <sz val="10"/>
      <name val="Arial Cyr"/>
      <family val="0"/>
    </font>
    <font>
      <b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i/>
      <sz val="14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sz val="14"/>
      <color indexed="10"/>
      <name val="Times New Roman"/>
      <family val="1"/>
    </font>
    <font>
      <b/>
      <sz val="14"/>
      <color indexed="10"/>
      <name val="Arial Cyr"/>
      <family val="2"/>
    </font>
    <font>
      <i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 indent="2"/>
    </xf>
    <xf numFmtId="0" fontId="3" fillId="0" borderId="1" xfId="0" applyFont="1" applyFill="1" applyBorder="1" applyAlignment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  <protection/>
    </xf>
    <xf numFmtId="0" fontId="2" fillId="0" borderId="1" xfId="0" applyFont="1" applyFill="1" applyBorder="1" applyAlignment="1">
      <alignment wrapText="1"/>
    </xf>
    <xf numFmtId="168" fontId="3" fillId="0" borderId="1" xfId="0" applyNumberFormat="1" applyFont="1" applyFill="1" applyBorder="1" applyAlignment="1">
      <alignment horizontal="right" indent="1"/>
    </xf>
    <xf numFmtId="168" fontId="2" fillId="0" borderId="1" xfId="0" applyNumberFormat="1" applyFont="1" applyFill="1" applyBorder="1" applyAlignment="1">
      <alignment horizontal="right" indent="1"/>
    </xf>
    <xf numFmtId="168" fontId="2" fillId="0" borderId="1" xfId="0" applyNumberFormat="1" applyFont="1" applyFill="1" applyBorder="1" applyAlignment="1">
      <alignment horizontal="right"/>
    </xf>
    <xf numFmtId="168" fontId="2" fillId="0" borderId="1" xfId="0" applyNumberFormat="1" applyFont="1" applyFill="1" applyBorder="1" applyAlignment="1">
      <alignment horizontal="right" wrapText="1" indent="1"/>
    </xf>
    <xf numFmtId="168" fontId="5" fillId="0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" xfId="0" applyNumberFormat="1" applyFont="1" applyFill="1" applyBorder="1" applyAlignment="1" applyProtection="1">
      <alignment horizontal="left" vertical="center" wrapText="1" indent="4"/>
      <protection locked="0"/>
    </xf>
    <xf numFmtId="3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wrapText="1"/>
    </xf>
    <xf numFmtId="168" fontId="2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8" fontId="3" fillId="0" borderId="1" xfId="0" applyNumberFormat="1" applyFont="1" applyFill="1" applyBorder="1" applyAlignment="1">
      <alignment horizontal="right"/>
    </xf>
    <xf numFmtId="168" fontId="5" fillId="0" borderId="1" xfId="0" applyNumberFormat="1" applyFont="1" applyFill="1" applyBorder="1" applyAlignment="1">
      <alignment horizontal="right" vertical="center" wrapText="1"/>
    </xf>
    <xf numFmtId="168" fontId="4" fillId="0" borderId="1" xfId="0" applyNumberFormat="1" applyFont="1" applyFill="1" applyBorder="1" applyAlignment="1">
      <alignment horizontal="right" vertical="center" wrapText="1"/>
    </xf>
    <xf numFmtId="168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8" fontId="11" fillId="0" borderId="2" xfId="0" applyNumberFormat="1" applyFont="1" applyFill="1" applyBorder="1" applyAlignment="1">
      <alignment horizontal="center" vertical="center" wrapText="1"/>
    </xf>
    <xf numFmtId="168" fontId="5" fillId="0" borderId="2" xfId="0" applyNumberFormat="1" applyFont="1" applyFill="1" applyBorder="1" applyAlignment="1">
      <alignment horizontal="left" vertical="center" wrapText="1"/>
    </xf>
    <xf numFmtId="168" fontId="4" fillId="0" borderId="2" xfId="0" applyNumberFormat="1" applyFont="1" applyFill="1" applyBorder="1" applyAlignment="1">
      <alignment horizontal="center" vertical="center" wrapText="1"/>
    </xf>
    <xf numFmtId="168" fontId="8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 horizontal="left"/>
    </xf>
    <xf numFmtId="168" fontId="3" fillId="0" borderId="0" xfId="0" applyNumberFormat="1" applyFont="1" applyFill="1" applyBorder="1" applyAlignment="1">
      <alignment horizontal="right"/>
    </xf>
    <xf numFmtId="168" fontId="5" fillId="0" borderId="2" xfId="0" applyNumberFormat="1" applyFont="1" applyFill="1" applyBorder="1" applyAlignment="1">
      <alignment horizontal="left" vertical="center" wrapText="1"/>
    </xf>
    <xf numFmtId="168" fontId="5" fillId="0" borderId="3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/>
    </xf>
    <xf numFmtId="168" fontId="2" fillId="0" borderId="1" xfId="0" applyNumberFormat="1" applyFont="1" applyFill="1" applyBorder="1" applyAlignment="1">
      <alignment wrapText="1"/>
    </xf>
    <xf numFmtId="168" fontId="3" fillId="0" borderId="1" xfId="0" applyNumberFormat="1" applyFont="1" applyFill="1" applyBorder="1" applyAlignment="1">
      <alignment/>
    </xf>
    <xf numFmtId="168" fontId="2" fillId="0" borderId="1" xfId="0" applyNumberFormat="1" applyFont="1" applyFill="1" applyBorder="1" applyAlignment="1">
      <alignment/>
    </xf>
    <xf numFmtId="168" fontId="2" fillId="0" borderId="1" xfId="0" applyNumberFormat="1" applyFont="1" applyFill="1" applyBorder="1" applyAlignment="1">
      <alignment horizontal="right" wrapText="1"/>
    </xf>
    <xf numFmtId="168" fontId="4" fillId="0" borderId="4" xfId="0" applyNumberFormat="1" applyFont="1" applyFill="1" applyBorder="1" applyAlignment="1">
      <alignment horizontal="center" wrapText="1"/>
    </xf>
    <xf numFmtId="168" fontId="2" fillId="0" borderId="0" xfId="0" applyNumberFormat="1" applyFont="1" applyFill="1" applyAlignment="1">
      <alignment/>
    </xf>
    <xf numFmtId="168" fontId="8" fillId="0" borderId="0" xfId="0" applyNumberFormat="1" applyFont="1" applyFill="1" applyAlignment="1">
      <alignment/>
    </xf>
    <xf numFmtId="168" fontId="8" fillId="0" borderId="0" xfId="0" applyNumberFormat="1" applyFont="1" applyFill="1" applyBorder="1" applyAlignment="1">
      <alignment horizontal="left"/>
    </xf>
    <xf numFmtId="168" fontId="5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8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left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168" fontId="8" fillId="0" borderId="2" xfId="0" applyNumberFormat="1" applyFont="1" applyFill="1" applyBorder="1" applyAlignment="1">
      <alignment/>
    </xf>
    <xf numFmtId="168" fontId="5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68" fontId="5" fillId="0" borderId="9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168" fontId="1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vertical="justify"/>
    </xf>
    <xf numFmtId="0" fontId="2" fillId="0" borderId="1" xfId="0" applyFont="1" applyFill="1" applyBorder="1" applyAlignment="1">
      <alignment horizontal="left" vertical="justify"/>
    </xf>
    <xf numFmtId="0" fontId="2" fillId="0" borderId="0" xfId="0" applyFont="1" applyFill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justify"/>
    </xf>
    <xf numFmtId="4" fontId="5" fillId="0" borderId="1" xfId="0" applyNumberFormat="1" applyFont="1" applyFill="1" applyBorder="1" applyAlignment="1" applyProtection="1">
      <alignment horizontal="left" vertical="center" wrapText="1" indent="2"/>
      <protection locked="0"/>
    </xf>
    <xf numFmtId="0" fontId="3" fillId="0" borderId="1" xfId="0" applyFont="1" applyFill="1" applyBorder="1" applyAlignment="1">
      <alignment/>
    </xf>
    <xf numFmtId="4" fontId="4" fillId="0" borderId="1" xfId="0" applyNumberFormat="1" applyFont="1" applyFill="1" applyBorder="1" applyAlignment="1" applyProtection="1">
      <alignment horizontal="left" vertical="center" wrapText="1" indent="2"/>
      <protection locked="0"/>
    </xf>
    <xf numFmtId="0" fontId="3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68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wrapText="1"/>
    </xf>
    <xf numFmtId="168" fontId="5" fillId="0" borderId="1" xfId="0" applyNumberFormat="1" applyFont="1" applyFill="1" applyBorder="1" applyAlignment="1">
      <alignment horizontal="right"/>
    </xf>
    <xf numFmtId="49" fontId="12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/>
    </xf>
    <xf numFmtId="168" fontId="4" fillId="0" borderId="1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68" fontId="2" fillId="0" borderId="0" xfId="0" applyNumberFormat="1" applyFont="1" applyFill="1" applyAlignment="1">
      <alignment/>
    </xf>
    <xf numFmtId="168" fontId="14" fillId="2" borderId="1" xfId="0" applyNumberFormat="1" applyFont="1" applyFill="1" applyBorder="1" applyAlignment="1">
      <alignment/>
    </xf>
    <xf numFmtId="168" fontId="15" fillId="2" borderId="0" xfId="0" applyNumberFormat="1" applyFont="1" applyFill="1" applyAlignment="1">
      <alignment/>
    </xf>
    <xf numFmtId="168" fontId="17" fillId="2" borderId="0" xfId="0" applyNumberFormat="1" applyFont="1" applyFill="1" applyBorder="1" applyAlignment="1">
      <alignment horizontal="left"/>
    </xf>
    <xf numFmtId="168" fontId="16" fillId="2" borderId="0" xfId="0" applyNumberFormat="1" applyFont="1" applyFill="1" applyBorder="1" applyAlignment="1">
      <alignment horizontal="right"/>
    </xf>
    <xf numFmtId="0" fontId="18" fillId="2" borderId="2" xfId="0" applyFont="1" applyFill="1" applyBorder="1" applyAlignment="1">
      <alignment horizontal="center" vertical="center" textRotation="90" wrapText="1"/>
    </xf>
    <xf numFmtId="168" fontId="18" fillId="2" borderId="5" xfId="0" applyNumberFormat="1" applyFont="1" applyFill="1" applyBorder="1" applyAlignment="1">
      <alignment horizontal="center" vertical="center" wrapText="1"/>
    </xf>
    <xf numFmtId="168" fontId="16" fillId="2" borderId="1" xfId="0" applyNumberFormat="1" applyFont="1" applyFill="1" applyBorder="1" applyAlignment="1">
      <alignment/>
    </xf>
    <xf numFmtId="168" fontId="14" fillId="2" borderId="1" xfId="0" applyNumberFormat="1" applyFont="1" applyFill="1" applyBorder="1" applyAlignment="1">
      <alignment wrapText="1"/>
    </xf>
    <xf numFmtId="168" fontId="16" fillId="2" borderId="1" xfId="0" applyNumberFormat="1" applyFont="1" applyFill="1" applyBorder="1" applyAlignment="1">
      <alignment/>
    </xf>
    <xf numFmtId="168" fontId="14" fillId="2" borderId="1" xfId="0" applyNumberFormat="1" applyFont="1" applyFill="1" applyBorder="1" applyAlignment="1">
      <alignment/>
    </xf>
    <xf numFmtId="168" fontId="14" fillId="2" borderId="1" xfId="0" applyNumberFormat="1" applyFont="1" applyFill="1" applyBorder="1" applyAlignment="1">
      <alignment horizontal="right"/>
    </xf>
    <xf numFmtId="168" fontId="16" fillId="2" borderId="1" xfId="0" applyNumberFormat="1" applyFont="1" applyFill="1" applyBorder="1" applyAlignment="1">
      <alignment horizontal="right"/>
    </xf>
    <xf numFmtId="168" fontId="18" fillId="2" borderId="1" xfId="0" applyNumberFormat="1" applyFont="1" applyFill="1" applyBorder="1" applyAlignment="1">
      <alignment horizontal="center" vertical="center" wrapText="1"/>
    </xf>
    <xf numFmtId="168" fontId="16" fillId="2" borderId="1" xfId="0" applyNumberFormat="1" applyFont="1" applyFill="1" applyBorder="1" applyAlignment="1">
      <alignment horizontal="right" indent="1"/>
    </xf>
    <xf numFmtId="168" fontId="14" fillId="2" borderId="1" xfId="0" applyNumberFormat="1" applyFont="1" applyFill="1" applyBorder="1" applyAlignment="1">
      <alignment horizontal="right" indent="1"/>
    </xf>
    <xf numFmtId="168" fontId="14" fillId="2" borderId="1" xfId="0" applyNumberFormat="1" applyFont="1" applyFill="1" applyBorder="1" applyAlignment="1">
      <alignment horizontal="right" wrapText="1" indent="1"/>
    </xf>
    <xf numFmtId="168" fontId="16" fillId="2" borderId="1" xfId="0" applyNumberFormat="1" applyFont="1" applyFill="1" applyBorder="1" applyAlignment="1">
      <alignment horizontal="right"/>
    </xf>
    <xf numFmtId="168" fontId="19" fillId="2" borderId="1" xfId="0" applyNumberFormat="1" applyFont="1" applyFill="1" applyBorder="1" applyAlignment="1">
      <alignment horizontal="center" vertical="center" wrapText="1"/>
    </xf>
    <xf numFmtId="168" fontId="14" fillId="2" borderId="1" xfId="0" applyNumberFormat="1" applyFont="1" applyFill="1" applyBorder="1" applyAlignment="1">
      <alignment horizontal="center" vertical="center" wrapText="1"/>
    </xf>
    <xf numFmtId="168" fontId="14" fillId="2" borderId="1" xfId="0" applyNumberFormat="1" applyFont="1" applyFill="1" applyBorder="1" applyAlignment="1">
      <alignment horizontal="right" wrapText="1"/>
    </xf>
    <xf numFmtId="168" fontId="19" fillId="2" borderId="4" xfId="0" applyNumberFormat="1" applyFont="1" applyFill="1" applyBorder="1" applyAlignment="1">
      <alignment horizontal="center" wrapText="1"/>
    </xf>
    <xf numFmtId="168" fontId="14" fillId="2" borderId="0" xfId="0" applyNumberFormat="1" applyFont="1" applyFill="1" applyAlignment="1">
      <alignment/>
    </xf>
    <xf numFmtId="168" fontId="15" fillId="2" borderId="0" xfId="0" applyNumberFormat="1" applyFont="1" applyFill="1" applyAlignment="1">
      <alignment/>
    </xf>
    <xf numFmtId="168" fontId="15" fillId="0" borderId="0" xfId="0" applyNumberFormat="1" applyFont="1" applyFill="1" applyAlignment="1">
      <alignment/>
    </xf>
    <xf numFmtId="168" fontId="17" fillId="0" borderId="0" xfId="0" applyNumberFormat="1" applyFont="1" applyFill="1" applyBorder="1" applyAlignment="1">
      <alignment horizontal="left"/>
    </xf>
    <xf numFmtId="168" fontId="16" fillId="0" borderId="0" xfId="0" applyNumberFormat="1" applyFont="1" applyFill="1" applyBorder="1" applyAlignment="1">
      <alignment horizontal="right"/>
    </xf>
    <xf numFmtId="0" fontId="18" fillId="0" borderId="2" xfId="0" applyFont="1" applyFill="1" applyBorder="1" applyAlignment="1">
      <alignment horizontal="center" vertical="center" wrapText="1"/>
    </xf>
    <xf numFmtId="168" fontId="18" fillId="0" borderId="5" xfId="0" applyNumberFormat="1" applyFont="1" applyFill="1" applyBorder="1" applyAlignment="1">
      <alignment horizontal="center" vertical="center" wrapText="1"/>
    </xf>
    <xf numFmtId="168" fontId="16" fillId="0" borderId="1" xfId="0" applyNumberFormat="1" applyFont="1" applyFill="1" applyBorder="1" applyAlignment="1">
      <alignment/>
    </xf>
    <xf numFmtId="168" fontId="14" fillId="0" borderId="1" xfId="0" applyNumberFormat="1" applyFont="1" applyFill="1" applyBorder="1" applyAlignment="1">
      <alignment wrapText="1"/>
    </xf>
    <xf numFmtId="168" fontId="16" fillId="0" borderId="1" xfId="0" applyNumberFormat="1" applyFont="1" applyFill="1" applyBorder="1" applyAlignment="1">
      <alignment/>
    </xf>
    <xf numFmtId="168" fontId="14" fillId="0" borderId="1" xfId="0" applyNumberFormat="1" applyFont="1" applyFill="1" applyBorder="1" applyAlignment="1">
      <alignment/>
    </xf>
    <xf numFmtId="168" fontId="14" fillId="0" borderId="1" xfId="0" applyNumberFormat="1" applyFont="1" applyFill="1" applyBorder="1" applyAlignment="1">
      <alignment horizontal="right"/>
    </xf>
    <xf numFmtId="168" fontId="16" fillId="0" borderId="1" xfId="0" applyNumberFormat="1" applyFont="1" applyFill="1" applyBorder="1" applyAlignment="1">
      <alignment horizontal="right"/>
    </xf>
    <xf numFmtId="168" fontId="18" fillId="0" borderId="1" xfId="0" applyNumberFormat="1" applyFont="1" applyFill="1" applyBorder="1" applyAlignment="1">
      <alignment horizontal="center" vertical="center" wrapText="1"/>
    </xf>
    <xf numFmtId="168" fontId="16" fillId="0" borderId="1" xfId="0" applyNumberFormat="1" applyFont="1" applyFill="1" applyBorder="1" applyAlignment="1">
      <alignment horizontal="right" indent="1"/>
    </xf>
    <xf numFmtId="168" fontId="14" fillId="0" borderId="1" xfId="0" applyNumberFormat="1" applyFont="1" applyFill="1" applyBorder="1" applyAlignment="1">
      <alignment horizontal="right" indent="1"/>
    </xf>
    <xf numFmtId="168" fontId="14" fillId="0" borderId="1" xfId="0" applyNumberFormat="1" applyFont="1" applyFill="1" applyBorder="1" applyAlignment="1">
      <alignment horizontal="right" wrapText="1" indent="1"/>
    </xf>
    <xf numFmtId="168" fontId="16" fillId="0" borderId="1" xfId="0" applyNumberFormat="1" applyFont="1" applyFill="1" applyBorder="1" applyAlignment="1">
      <alignment horizontal="right"/>
    </xf>
    <xf numFmtId="168" fontId="19" fillId="0" borderId="1" xfId="0" applyNumberFormat="1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right" wrapText="1"/>
    </xf>
    <xf numFmtId="168" fontId="19" fillId="0" borderId="4" xfId="0" applyNumberFormat="1" applyFont="1" applyFill="1" applyBorder="1" applyAlignment="1">
      <alignment horizontal="center" wrapText="1"/>
    </xf>
    <xf numFmtId="168" fontId="14" fillId="0" borderId="0" xfId="0" applyNumberFormat="1" applyFont="1" applyFill="1" applyAlignment="1">
      <alignment/>
    </xf>
    <xf numFmtId="168" fontId="15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392"/>
  <sheetViews>
    <sheetView tabSelected="1" view="pageBreakPreview" zoomScale="75" zoomScaleNormal="75" zoomScaleSheetLayoutView="75" workbookViewId="0" topLeftCell="A1">
      <selection activeCell="A4" sqref="A4:D4"/>
    </sheetView>
  </sheetViews>
  <sheetFormatPr defaultColWidth="9.00390625" defaultRowHeight="12.75"/>
  <cols>
    <col min="1" max="1" width="33.625" style="51" customWidth="1"/>
    <col min="2" max="2" width="54.75390625" style="51" customWidth="1"/>
    <col min="3" max="3" width="17.125" style="34" hidden="1" customWidth="1"/>
    <col min="4" max="4" width="16.875" style="34" customWidth="1"/>
    <col min="5" max="5" width="17.125" style="34" hidden="1" customWidth="1"/>
    <col min="6" max="6" width="16.25390625" style="34" hidden="1" customWidth="1"/>
    <col min="7" max="7" width="13.375" style="105" hidden="1" customWidth="1"/>
    <col min="8" max="8" width="13.875" style="34" hidden="1" customWidth="1"/>
    <col min="9" max="9" width="10.875" style="34" hidden="1" customWidth="1"/>
    <col min="10" max="10" width="13.00390625" style="34" hidden="1" customWidth="1"/>
    <col min="11" max="11" width="14.625" style="34" hidden="1" customWidth="1"/>
    <col min="12" max="12" width="14.375" style="34" hidden="1" customWidth="1"/>
    <col min="13" max="13" width="14.875" style="34" hidden="1" customWidth="1"/>
    <col min="14" max="14" width="14.375" style="34" hidden="1" customWidth="1"/>
    <col min="15" max="15" width="14.875" style="34" hidden="1" customWidth="1"/>
    <col min="16" max="16" width="16.125" style="34" hidden="1" customWidth="1"/>
    <col min="17" max="17" width="15.25390625" style="34" hidden="1" customWidth="1"/>
    <col min="18" max="18" width="17.75390625" style="34" hidden="1" customWidth="1"/>
    <col min="19" max="19" width="16.125" style="34" hidden="1" customWidth="1"/>
    <col min="20" max="20" width="15.625" style="34" hidden="1" customWidth="1"/>
    <col min="21" max="21" width="14.25390625" style="34" hidden="1" customWidth="1"/>
    <col min="22" max="22" width="11.125" style="34" hidden="1" customWidth="1"/>
    <col min="23" max="23" width="13.625" style="34" hidden="1" customWidth="1"/>
    <col min="24" max="24" width="13.75390625" style="34" hidden="1" customWidth="1"/>
    <col min="25" max="25" width="12.75390625" style="34" hidden="1" customWidth="1"/>
    <col min="26" max="26" width="14.875" style="34" hidden="1" customWidth="1"/>
    <col min="27" max="27" width="13.75390625" style="34" hidden="1" customWidth="1"/>
    <col min="28" max="28" width="12.125" style="34" hidden="1" customWidth="1"/>
    <col min="29" max="29" width="12.25390625" style="34" hidden="1" customWidth="1"/>
    <col min="30" max="30" width="11.625" style="34" hidden="1" customWidth="1"/>
    <col min="31" max="31" width="12.125" style="34" hidden="1" customWidth="1"/>
    <col min="32" max="32" width="14.875" style="34" hidden="1" customWidth="1"/>
    <col min="33" max="33" width="12.125" style="34" hidden="1" customWidth="1"/>
    <col min="34" max="34" width="14.125" style="34" hidden="1" customWidth="1"/>
    <col min="35" max="35" width="13.00390625" style="34" hidden="1" customWidth="1"/>
    <col min="36" max="36" width="12.375" style="34" hidden="1" customWidth="1"/>
    <col min="37" max="41" width="17.75390625" style="34" hidden="1" customWidth="1"/>
    <col min="42" max="42" width="14.75390625" style="127" hidden="1" customWidth="1"/>
    <col min="43" max="43" width="19.00390625" style="34" hidden="1" customWidth="1"/>
    <col min="44" max="221" width="17.75390625" style="34" hidden="1" customWidth="1"/>
    <col min="222" max="222" width="14.625" style="34" hidden="1" customWidth="1"/>
    <col min="223" max="223" width="15.25390625" style="34" hidden="1" customWidth="1"/>
    <col min="224" max="224" width="14.25390625" style="34" hidden="1" customWidth="1"/>
    <col min="225" max="225" width="11.625" style="34" hidden="1" customWidth="1"/>
    <col min="226" max="236" width="14.25390625" style="34" hidden="1" customWidth="1"/>
    <col min="237" max="242" width="0" style="51" hidden="1" customWidth="1"/>
    <col min="243" max="16384" width="9.125" style="51" customWidth="1"/>
  </cols>
  <sheetData>
    <row r="1" spans="1:6" ht="18">
      <c r="A1" s="151" t="s">
        <v>339</v>
      </c>
      <c r="B1" s="151"/>
      <c r="C1" s="151"/>
      <c r="D1" s="151"/>
      <c r="E1" s="50"/>
      <c r="F1" s="50"/>
    </row>
    <row r="2" spans="1:6" ht="18">
      <c r="A2" s="151" t="s">
        <v>338</v>
      </c>
      <c r="B2" s="151"/>
      <c r="C2" s="151"/>
      <c r="D2" s="151"/>
      <c r="E2" s="50"/>
      <c r="F2" s="50"/>
    </row>
    <row r="3" spans="1:5" ht="18.75">
      <c r="A3" s="151" t="s">
        <v>412</v>
      </c>
      <c r="B3" s="151"/>
      <c r="C3" s="151"/>
      <c r="D3" s="151"/>
      <c r="E3" s="52"/>
    </row>
    <row r="4" spans="1:5" ht="18">
      <c r="A4" s="151" t="s">
        <v>413</v>
      </c>
      <c r="B4" s="151"/>
      <c r="C4" s="151"/>
      <c r="D4" s="151"/>
      <c r="E4" s="50"/>
    </row>
    <row r="5" spans="1:5" ht="18">
      <c r="A5" s="149"/>
      <c r="B5" s="150"/>
      <c r="C5" s="150"/>
      <c r="D5" s="150"/>
      <c r="E5" s="50"/>
    </row>
    <row r="6" spans="1:6" ht="18">
      <c r="A6" s="151" t="s">
        <v>339</v>
      </c>
      <c r="B6" s="151"/>
      <c r="C6" s="151"/>
      <c r="D6" s="151"/>
      <c r="E6" s="50"/>
      <c r="F6" s="50"/>
    </row>
    <row r="7" spans="1:6" ht="18">
      <c r="A7" s="151" t="s">
        <v>338</v>
      </c>
      <c r="B7" s="151"/>
      <c r="C7" s="151"/>
      <c r="D7" s="151"/>
      <c r="E7" s="50"/>
      <c r="F7" s="50"/>
    </row>
    <row r="8" spans="1:5" ht="18.75">
      <c r="A8" s="151" t="s">
        <v>412</v>
      </c>
      <c r="B8" s="151"/>
      <c r="C8" s="151"/>
      <c r="D8" s="151"/>
      <c r="E8" s="52"/>
    </row>
    <row r="9" spans="1:5" ht="18">
      <c r="A9" s="151" t="s">
        <v>373</v>
      </c>
      <c r="B9" s="151"/>
      <c r="C9" s="151"/>
      <c r="D9" s="151"/>
      <c r="E9" s="50"/>
    </row>
    <row r="10" spans="2:5" ht="13.5" customHeight="1">
      <c r="B10" s="49"/>
      <c r="C10" s="53"/>
      <c r="D10" s="53"/>
      <c r="E10" s="53"/>
    </row>
    <row r="11" spans="1:236" ht="18.75">
      <c r="A11" s="153" t="s">
        <v>268</v>
      </c>
      <c r="B11" s="153"/>
      <c r="C11" s="153"/>
      <c r="D11" s="54"/>
      <c r="E11" s="54"/>
      <c r="F11" s="35"/>
      <c r="G11" s="106"/>
      <c r="H11" s="35"/>
      <c r="I11" s="47"/>
      <c r="J11" s="47"/>
      <c r="K11" s="47"/>
      <c r="L11" s="47"/>
      <c r="M11" s="47"/>
      <c r="N11" s="47"/>
      <c r="O11" s="47"/>
      <c r="P11" s="47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128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</row>
    <row r="12" spans="1:236" ht="19.5" thickBot="1">
      <c r="A12" s="54"/>
      <c r="C12" s="36" t="s">
        <v>231</v>
      </c>
      <c r="D12" s="36"/>
      <c r="E12" s="36"/>
      <c r="F12" s="36"/>
      <c r="G12" s="107"/>
      <c r="H12" s="36"/>
      <c r="I12" s="36"/>
      <c r="J12" s="36"/>
      <c r="K12" s="36"/>
      <c r="L12" s="55"/>
      <c r="M12" s="55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29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</row>
    <row r="13" spans="1:236" ht="94.5" customHeight="1" thickBot="1">
      <c r="A13" s="56" t="s">
        <v>79</v>
      </c>
      <c r="B13" s="57" t="s">
        <v>176</v>
      </c>
      <c r="C13" s="29" t="s">
        <v>379</v>
      </c>
      <c r="D13" s="29" t="s">
        <v>360</v>
      </c>
      <c r="E13" s="33" t="s">
        <v>344</v>
      </c>
      <c r="F13" s="29" t="s">
        <v>232</v>
      </c>
      <c r="G13" s="108" t="s">
        <v>395</v>
      </c>
      <c r="H13" s="58" t="s">
        <v>386</v>
      </c>
      <c r="I13" s="58" t="s">
        <v>387</v>
      </c>
      <c r="J13" s="37" t="s">
        <v>400</v>
      </c>
      <c r="K13" s="31" t="s">
        <v>389</v>
      </c>
      <c r="L13" s="30" t="s">
        <v>390</v>
      </c>
      <c r="M13" s="30"/>
      <c r="N13" s="59" t="s">
        <v>391</v>
      </c>
      <c r="O13" s="59" t="s">
        <v>269</v>
      </c>
      <c r="P13" s="32" t="s">
        <v>270</v>
      </c>
      <c r="Q13" s="59" t="s">
        <v>271</v>
      </c>
      <c r="R13" s="59" t="s">
        <v>233</v>
      </c>
      <c r="S13" s="59" t="s">
        <v>273</v>
      </c>
      <c r="T13" s="59" t="s">
        <v>272</v>
      </c>
      <c r="U13" s="32" t="s">
        <v>353</v>
      </c>
      <c r="V13" s="37" t="s">
        <v>384</v>
      </c>
      <c r="W13" s="37" t="s">
        <v>385</v>
      </c>
      <c r="X13" s="37" t="s">
        <v>376</v>
      </c>
      <c r="Y13" s="37" t="s">
        <v>361</v>
      </c>
      <c r="Z13" s="29" t="s">
        <v>363</v>
      </c>
      <c r="AA13" s="29" t="s">
        <v>362</v>
      </c>
      <c r="AB13" s="29" t="s">
        <v>364</v>
      </c>
      <c r="AC13" s="29" t="s">
        <v>371</v>
      </c>
      <c r="AD13" s="29" t="s">
        <v>372</v>
      </c>
      <c r="AE13" s="30" t="s">
        <v>381</v>
      </c>
      <c r="AF13" s="30" t="s">
        <v>380</v>
      </c>
      <c r="AG13" s="30" t="s">
        <v>382</v>
      </c>
      <c r="AH13" s="30" t="s">
        <v>397</v>
      </c>
      <c r="AI13" s="30" t="s">
        <v>374</v>
      </c>
      <c r="AJ13" s="30" t="s">
        <v>375</v>
      </c>
      <c r="AK13" s="30" t="s">
        <v>383</v>
      </c>
      <c r="AL13" s="30" t="s">
        <v>378</v>
      </c>
      <c r="AM13" s="30" t="s">
        <v>393</v>
      </c>
      <c r="AN13" s="30" t="s">
        <v>394</v>
      </c>
      <c r="AO13" s="30"/>
      <c r="AP13" s="130" t="s">
        <v>411</v>
      </c>
      <c r="AQ13" s="30" t="s">
        <v>405</v>
      </c>
      <c r="AR13" s="30" t="s">
        <v>406</v>
      </c>
      <c r="AS13" s="30" t="s">
        <v>349</v>
      </c>
      <c r="AT13" s="30" t="s">
        <v>350</v>
      </c>
      <c r="AU13" s="30" t="s">
        <v>351</v>
      </c>
      <c r="AV13" s="30" t="s">
        <v>352</v>
      </c>
      <c r="AW13" s="30" t="s">
        <v>353</v>
      </c>
      <c r="AX13" s="30" t="s">
        <v>354</v>
      </c>
      <c r="AY13" s="30" t="s">
        <v>355</v>
      </c>
      <c r="AZ13" s="30" t="s">
        <v>356</v>
      </c>
      <c r="BA13" s="30" t="s">
        <v>357</v>
      </c>
      <c r="BB13" s="30" t="s">
        <v>358</v>
      </c>
      <c r="BC13" s="30" t="s">
        <v>359</v>
      </c>
      <c r="BD13" s="30" t="s">
        <v>345</v>
      </c>
      <c r="BE13" s="30" t="s">
        <v>346</v>
      </c>
      <c r="BF13" s="30" t="s">
        <v>347</v>
      </c>
      <c r="BG13" s="30" t="s">
        <v>348</v>
      </c>
      <c r="BH13" s="30"/>
      <c r="BI13" s="30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31"/>
      <c r="HB13" s="31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60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61"/>
    </row>
    <row r="14" spans="1:236" ht="33.75" customHeight="1">
      <c r="A14" s="62" t="s">
        <v>177</v>
      </c>
      <c r="B14" s="63" t="s">
        <v>178</v>
      </c>
      <c r="C14" s="64"/>
      <c r="D14" s="64"/>
      <c r="E14" s="64"/>
      <c r="F14" s="38"/>
      <c r="G14" s="109"/>
      <c r="H14" s="48"/>
      <c r="I14" s="48"/>
      <c r="J14" s="48"/>
      <c r="K14" s="48"/>
      <c r="L14" s="48"/>
      <c r="M14" s="48"/>
      <c r="N14" s="48"/>
      <c r="O14" s="48"/>
      <c r="P14" s="48"/>
      <c r="Q14" s="38"/>
      <c r="R14" s="48"/>
      <c r="S14" s="38"/>
      <c r="T14" s="38"/>
      <c r="U14" s="38"/>
      <c r="V14" s="38"/>
      <c r="W14" s="38"/>
      <c r="X14" s="38"/>
      <c r="Y14" s="38"/>
      <c r="Z14" s="3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131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</row>
    <row r="15" spans="1:236" s="67" customFormat="1" ht="17.25" customHeight="1">
      <c r="A15" s="65"/>
      <c r="B15" s="66" t="s">
        <v>185</v>
      </c>
      <c r="C15" s="26">
        <f aca="true" t="shared" si="0" ref="C15:R15">C16+C18+C20+C24+C29+C30</f>
        <v>4066400</v>
      </c>
      <c r="D15" s="26">
        <f t="shared" si="0"/>
        <v>4289452.3</v>
      </c>
      <c r="E15" s="26">
        <f t="shared" si="0"/>
        <v>223052.3</v>
      </c>
      <c r="F15" s="39">
        <f t="shared" si="0"/>
        <v>0</v>
      </c>
      <c r="G15" s="110">
        <f t="shared" si="0"/>
        <v>223052.3</v>
      </c>
      <c r="H15" s="39">
        <f t="shared" si="0"/>
        <v>0</v>
      </c>
      <c r="I15" s="39">
        <f t="shared" si="0"/>
        <v>0</v>
      </c>
      <c r="J15" s="39">
        <f t="shared" si="0"/>
        <v>0</v>
      </c>
      <c r="K15" s="39">
        <f t="shared" si="0"/>
        <v>0</v>
      </c>
      <c r="L15" s="39">
        <f t="shared" si="0"/>
        <v>0</v>
      </c>
      <c r="M15" s="39">
        <f>M16+M18+M20+M24+M29+M30</f>
        <v>0</v>
      </c>
      <c r="N15" s="39">
        <f t="shared" si="0"/>
        <v>0</v>
      </c>
      <c r="O15" s="39">
        <f t="shared" si="0"/>
        <v>0</v>
      </c>
      <c r="P15" s="39">
        <f t="shared" si="0"/>
        <v>0</v>
      </c>
      <c r="Q15" s="39">
        <f t="shared" si="0"/>
        <v>0</v>
      </c>
      <c r="R15" s="39">
        <f t="shared" si="0"/>
        <v>0</v>
      </c>
      <c r="S15" s="39">
        <f aca="true" t="shared" si="1" ref="S15:Y15">S16+S18+S20+S24+S29+S30</f>
        <v>0</v>
      </c>
      <c r="T15" s="39">
        <f t="shared" si="1"/>
        <v>0</v>
      </c>
      <c r="U15" s="39">
        <f t="shared" si="1"/>
        <v>0</v>
      </c>
      <c r="V15" s="39">
        <f t="shared" si="1"/>
        <v>0</v>
      </c>
      <c r="W15" s="39">
        <f t="shared" si="1"/>
        <v>0</v>
      </c>
      <c r="X15" s="39">
        <f t="shared" si="1"/>
        <v>0</v>
      </c>
      <c r="Y15" s="39">
        <f t="shared" si="1"/>
        <v>0</v>
      </c>
      <c r="Z15" s="39">
        <f>Z16+Z18+Z20+Z24+Z29+Z30</f>
        <v>0</v>
      </c>
      <c r="AA15" s="39">
        <f aca="true" t="shared" si="2" ref="AA15:CL15">AA16+AA18+AA20+AA24+AA29+AA30</f>
        <v>0</v>
      </c>
      <c r="AB15" s="39">
        <f t="shared" si="2"/>
        <v>0</v>
      </c>
      <c r="AC15" s="39">
        <f>AC16+AC18+AC20+AC24+AC29+AC30</f>
        <v>0</v>
      </c>
      <c r="AD15" s="39">
        <f>AD16+AD18+AD20+AD24+AD29+AD30</f>
        <v>0</v>
      </c>
      <c r="AE15" s="39">
        <f>AE16+AE18+AE20+AE24+AE29+AE30</f>
        <v>0</v>
      </c>
      <c r="AF15" s="39">
        <f t="shared" si="2"/>
        <v>0</v>
      </c>
      <c r="AG15" s="39">
        <f t="shared" si="2"/>
        <v>0</v>
      </c>
      <c r="AH15" s="39">
        <f t="shared" si="2"/>
        <v>0</v>
      </c>
      <c r="AI15" s="39">
        <f t="shared" si="2"/>
        <v>0</v>
      </c>
      <c r="AJ15" s="39">
        <f t="shared" si="2"/>
        <v>0</v>
      </c>
      <c r="AK15" s="39">
        <f t="shared" si="2"/>
        <v>0</v>
      </c>
      <c r="AL15" s="39">
        <f t="shared" si="2"/>
        <v>0</v>
      </c>
      <c r="AM15" s="39">
        <f t="shared" si="2"/>
        <v>0</v>
      </c>
      <c r="AN15" s="39">
        <f t="shared" si="2"/>
        <v>0</v>
      </c>
      <c r="AO15" s="39">
        <f t="shared" si="2"/>
        <v>0</v>
      </c>
      <c r="AP15" s="132">
        <f t="shared" si="2"/>
        <v>0</v>
      </c>
      <c r="AQ15" s="39">
        <f t="shared" si="2"/>
        <v>0</v>
      </c>
      <c r="AR15" s="39">
        <f t="shared" si="2"/>
        <v>0</v>
      </c>
      <c r="AS15" s="39">
        <f t="shared" si="2"/>
        <v>0</v>
      </c>
      <c r="AT15" s="39">
        <f t="shared" si="2"/>
        <v>0</v>
      </c>
      <c r="AU15" s="39">
        <f t="shared" si="2"/>
        <v>0</v>
      </c>
      <c r="AV15" s="39">
        <f t="shared" si="2"/>
        <v>0</v>
      </c>
      <c r="AW15" s="39">
        <f t="shared" si="2"/>
        <v>0</v>
      </c>
      <c r="AX15" s="39">
        <f t="shared" si="2"/>
        <v>0</v>
      </c>
      <c r="AY15" s="39">
        <f t="shared" si="2"/>
        <v>0</v>
      </c>
      <c r="AZ15" s="39">
        <f t="shared" si="2"/>
        <v>0</v>
      </c>
      <c r="BA15" s="39">
        <f t="shared" si="2"/>
        <v>0</v>
      </c>
      <c r="BB15" s="39">
        <f t="shared" si="2"/>
        <v>0</v>
      </c>
      <c r="BC15" s="39">
        <f t="shared" si="2"/>
        <v>0</v>
      </c>
      <c r="BD15" s="39">
        <f>BD16+BD18+BD20+BD24+BD29+BD30</f>
        <v>0</v>
      </c>
      <c r="BE15" s="39">
        <f>BE16+BE18+BE20+BE24+BE29+BE30</f>
        <v>0</v>
      </c>
      <c r="BF15" s="39">
        <f>BF16+BF18+BF20+BF24+BF29+BF30</f>
        <v>0</v>
      </c>
      <c r="BG15" s="39">
        <f>BG16+BG18+BG20+BG24+BG29+BG30</f>
        <v>0</v>
      </c>
      <c r="BH15" s="39">
        <f t="shared" si="2"/>
        <v>0</v>
      </c>
      <c r="BI15" s="39">
        <f t="shared" si="2"/>
        <v>0</v>
      </c>
      <c r="BJ15" s="39">
        <f t="shared" si="2"/>
        <v>0</v>
      </c>
      <c r="BK15" s="39">
        <f t="shared" si="2"/>
        <v>0</v>
      </c>
      <c r="BL15" s="39">
        <f t="shared" si="2"/>
        <v>0</v>
      </c>
      <c r="BM15" s="39">
        <f t="shared" si="2"/>
        <v>0</v>
      </c>
      <c r="BN15" s="39">
        <f t="shared" si="2"/>
        <v>0</v>
      </c>
      <c r="BO15" s="39">
        <f t="shared" si="2"/>
        <v>0</v>
      </c>
      <c r="BP15" s="39">
        <f t="shared" si="2"/>
        <v>0</v>
      </c>
      <c r="BQ15" s="39">
        <f t="shared" si="2"/>
        <v>0</v>
      </c>
      <c r="BR15" s="39">
        <f t="shared" si="2"/>
        <v>0</v>
      </c>
      <c r="BS15" s="39">
        <f t="shared" si="2"/>
        <v>0</v>
      </c>
      <c r="BT15" s="39">
        <f t="shared" si="2"/>
        <v>0</v>
      </c>
      <c r="BU15" s="39">
        <f t="shared" si="2"/>
        <v>0</v>
      </c>
      <c r="BV15" s="39">
        <f t="shared" si="2"/>
        <v>0</v>
      </c>
      <c r="BW15" s="39">
        <f t="shared" si="2"/>
        <v>0</v>
      </c>
      <c r="BX15" s="39">
        <f t="shared" si="2"/>
        <v>0</v>
      </c>
      <c r="BY15" s="39">
        <f t="shared" si="2"/>
        <v>0</v>
      </c>
      <c r="BZ15" s="39">
        <f t="shared" si="2"/>
        <v>0</v>
      </c>
      <c r="CA15" s="39">
        <f t="shared" si="2"/>
        <v>0</v>
      </c>
      <c r="CB15" s="39">
        <f t="shared" si="2"/>
        <v>0</v>
      </c>
      <c r="CC15" s="39">
        <f t="shared" si="2"/>
        <v>0</v>
      </c>
      <c r="CD15" s="39">
        <f t="shared" si="2"/>
        <v>0</v>
      </c>
      <c r="CE15" s="39">
        <f t="shared" si="2"/>
        <v>0</v>
      </c>
      <c r="CF15" s="39">
        <f t="shared" si="2"/>
        <v>0</v>
      </c>
      <c r="CG15" s="39">
        <f t="shared" si="2"/>
        <v>0</v>
      </c>
      <c r="CH15" s="39">
        <f t="shared" si="2"/>
        <v>0</v>
      </c>
      <c r="CI15" s="39">
        <f t="shared" si="2"/>
        <v>0</v>
      </c>
      <c r="CJ15" s="39">
        <f t="shared" si="2"/>
        <v>0</v>
      </c>
      <c r="CK15" s="39">
        <f t="shared" si="2"/>
        <v>0</v>
      </c>
      <c r="CL15" s="39">
        <f t="shared" si="2"/>
        <v>0</v>
      </c>
      <c r="CM15" s="39">
        <f aca="true" t="shared" si="3" ref="CM15:EX15">CM16+CM18+CM20+CM24+CM29+CM30</f>
        <v>0</v>
      </c>
      <c r="CN15" s="39">
        <f t="shared" si="3"/>
        <v>0</v>
      </c>
      <c r="CO15" s="39">
        <f t="shared" si="3"/>
        <v>0</v>
      </c>
      <c r="CP15" s="39">
        <f t="shared" si="3"/>
        <v>0</v>
      </c>
      <c r="CQ15" s="39">
        <f t="shared" si="3"/>
        <v>0</v>
      </c>
      <c r="CR15" s="39">
        <f t="shared" si="3"/>
        <v>0</v>
      </c>
      <c r="CS15" s="39">
        <f t="shared" si="3"/>
        <v>0</v>
      </c>
      <c r="CT15" s="39">
        <f t="shared" si="3"/>
        <v>0</v>
      </c>
      <c r="CU15" s="39">
        <f t="shared" si="3"/>
        <v>0</v>
      </c>
      <c r="CV15" s="39">
        <f t="shared" si="3"/>
        <v>0</v>
      </c>
      <c r="CW15" s="39">
        <f t="shared" si="3"/>
        <v>0</v>
      </c>
      <c r="CX15" s="39">
        <f t="shared" si="3"/>
        <v>0</v>
      </c>
      <c r="CY15" s="39">
        <f t="shared" si="3"/>
        <v>0</v>
      </c>
      <c r="CZ15" s="39">
        <f t="shared" si="3"/>
        <v>0</v>
      </c>
      <c r="DA15" s="39">
        <f t="shared" si="3"/>
        <v>0</v>
      </c>
      <c r="DB15" s="39">
        <f t="shared" si="3"/>
        <v>0</v>
      </c>
      <c r="DC15" s="39">
        <f t="shared" si="3"/>
        <v>0</v>
      </c>
      <c r="DD15" s="39">
        <f t="shared" si="3"/>
        <v>0</v>
      </c>
      <c r="DE15" s="39">
        <f t="shared" si="3"/>
        <v>0</v>
      </c>
      <c r="DF15" s="39">
        <f t="shared" si="3"/>
        <v>0</v>
      </c>
      <c r="DG15" s="39">
        <f t="shared" si="3"/>
        <v>0</v>
      </c>
      <c r="DH15" s="39">
        <f t="shared" si="3"/>
        <v>0</v>
      </c>
      <c r="DI15" s="39">
        <f t="shared" si="3"/>
        <v>0</v>
      </c>
      <c r="DJ15" s="39">
        <f t="shared" si="3"/>
        <v>0</v>
      </c>
      <c r="DK15" s="39">
        <f t="shared" si="3"/>
        <v>0</v>
      </c>
      <c r="DL15" s="39">
        <f t="shared" si="3"/>
        <v>0</v>
      </c>
      <c r="DM15" s="39">
        <f t="shared" si="3"/>
        <v>0</v>
      </c>
      <c r="DN15" s="39">
        <f t="shared" si="3"/>
        <v>0</v>
      </c>
      <c r="DO15" s="39">
        <f t="shared" si="3"/>
        <v>0</v>
      </c>
      <c r="DP15" s="39">
        <f t="shared" si="3"/>
        <v>0</v>
      </c>
      <c r="DQ15" s="39">
        <f t="shared" si="3"/>
        <v>0</v>
      </c>
      <c r="DR15" s="39">
        <f t="shared" si="3"/>
        <v>0</v>
      </c>
      <c r="DS15" s="39">
        <f t="shared" si="3"/>
        <v>0</v>
      </c>
      <c r="DT15" s="39">
        <f t="shared" si="3"/>
        <v>0</v>
      </c>
      <c r="DU15" s="39">
        <f t="shared" si="3"/>
        <v>0</v>
      </c>
      <c r="DV15" s="39">
        <f t="shared" si="3"/>
        <v>0</v>
      </c>
      <c r="DW15" s="39">
        <f t="shared" si="3"/>
        <v>0</v>
      </c>
      <c r="DX15" s="39">
        <f t="shared" si="3"/>
        <v>0</v>
      </c>
      <c r="DY15" s="39">
        <f t="shared" si="3"/>
        <v>0</v>
      </c>
      <c r="DZ15" s="39">
        <f t="shared" si="3"/>
        <v>0</v>
      </c>
      <c r="EA15" s="39">
        <f t="shared" si="3"/>
        <v>0</v>
      </c>
      <c r="EB15" s="39">
        <f t="shared" si="3"/>
        <v>0</v>
      </c>
      <c r="EC15" s="39">
        <f t="shared" si="3"/>
        <v>0</v>
      </c>
      <c r="ED15" s="39">
        <f t="shared" si="3"/>
        <v>0</v>
      </c>
      <c r="EE15" s="39">
        <f t="shared" si="3"/>
        <v>0</v>
      </c>
      <c r="EF15" s="39">
        <f t="shared" si="3"/>
        <v>0</v>
      </c>
      <c r="EG15" s="39">
        <f t="shared" si="3"/>
        <v>0</v>
      </c>
      <c r="EH15" s="39">
        <f t="shared" si="3"/>
        <v>0</v>
      </c>
      <c r="EI15" s="39">
        <f t="shared" si="3"/>
        <v>0</v>
      </c>
      <c r="EJ15" s="39">
        <f t="shared" si="3"/>
        <v>0</v>
      </c>
      <c r="EK15" s="39">
        <f t="shared" si="3"/>
        <v>0</v>
      </c>
      <c r="EL15" s="39">
        <f t="shared" si="3"/>
        <v>0</v>
      </c>
      <c r="EM15" s="39">
        <f t="shared" si="3"/>
        <v>0</v>
      </c>
      <c r="EN15" s="39">
        <f t="shared" si="3"/>
        <v>0</v>
      </c>
      <c r="EO15" s="39">
        <f t="shared" si="3"/>
        <v>0</v>
      </c>
      <c r="EP15" s="39">
        <f t="shared" si="3"/>
        <v>0</v>
      </c>
      <c r="EQ15" s="39">
        <f t="shared" si="3"/>
        <v>0</v>
      </c>
      <c r="ER15" s="39">
        <f t="shared" si="3"/>
        <v>0</v>
      </c>
      <c r="ES15" s="39">
        <f t="shared" si="3"/>
        <v>0</v>
      </c>
      <c r="ET15" s="39">
        <f t="shared" si="3"/>
        <v>0</v>
      </c>
      <c r="EU15" s="39">
        <f t="shared" si="3"/>
        <v>0</v>
      </c>
      <c r="EV15" s="39">
        <f t="shared" si="3"/>
        <v>0</v>
      </c>
      <c r="EW15" s="39">
        <f t="shared" si="3"/>
        <v>0</v>
      </c>
      <c r="EX15" s="39">
        <f t="shared" si="3"/>
        <v>0</v>
      </c>
      <c r="EY15" s="39">
        <f aca="true" t="shared" si="4" ref="EY15:GX15">EY16+EY18+EY20+EY24+EY29+EY30</f>
        <v>0</v>
      </c>
      <c r="EZ15" s="39">
        <f t="shared" si="4"/>
        <v>0</v>
      </c>
      <c r="FA15" s="39">
        <f t="shared" si="4"/>
        <v>0</v>
      </c>
      <c r="FB15" s="39">
        <f t="shared" si="4"/>
        <v>0</v>
      </c>
      <c r="FC15" s="39">
        <f t="shared" si="4"/>
        <v>0</v>
      </c>
      <c r="FD15" s="39">
        <f t="shared" si="4"/>
        <v>0</v>
      </c>
      <c r="FE15" s="39">
        <f t="shared" si="4"/>
        <v>0</v>
      </c>
      <c r="FF15" s="39">
        <f t="shared" si="4"/>
        <v>0</v>
      </c>
      <c r="FG15" s="39">
        <f t="shared" si="4"/>
        <v>0</v>
      </c>
      <c r="FH15" s="39">
        <f t="shared" si="4"/>
        <v>0</v>
      </c>
      <c r="FI15" s="39">
        <f t="shared" si="4"/>
        <v>0</v>
      </c>
      <c r="FJ15" s="39">
        <f t="shared" si="4"/>
        <v>0</v>
      </c>
      <c r="FK15" s="39">
        <f t="shared" si="4"/>
        <v>0</v>
      </c>
      <c r="FL15" s="39">
        <f t="shared" si="4"/>
        <v>0</v>
      </c>
      <c r="FM15" s="39">
        <f t="shared" si="4"/>
        <v>0</v>
      </c>
      <c r="FN15" s="39">
        <f t="shared" si="4"/>
        <v>0</v>
      </c>
      <c r="FO15" s="39">
        <f t="shared" si="4"/>
        <v>0</v>
      </c>
      <c r="FP15" s="39">
        <f t="shared" si="4"/>
        <v>0</v>
      </c>
      <c r="FQ15" s="39">
        <f t="shared" si="4"/>
        <v>0</v>
      </c>
      <c r="FR15" s="39">
        <f t="shared" si="4"/>
        <v>0</v>
      </c>
      <c r="FS15" s="39">
        <f t="shared" si="4"/>
        <v>0</v>
      </c>
      <c r="FT15" s="39">
        <f t="shared" si="4"/>
        <v>0</v>
      </c>
      <c r="FU15" s="39">
        <f t="shared" si="4"/>
        <v>0</v>
      </c>
      <c r="FV15" s="39">
        <f t="shared" si="4"/>
        <v>0</v>
      </c>
      <c r="FW15" s="39">
        <f t="shared" si="4"/>
        <v>0</v>
      </c>
      <c r="FX15" s="39">
        <f t="shared" si="4"/>
        <v>0</v>
      </c>
      <c r="FY15" s="39">
        <f t="shared" si="4"/>
        <v>0</v>
      </c>
      <c r="FZ15" s="39">
        <f t="shared" si="4"/>
        <v>0</v>
      </c>
      <c r="GA15" s="39">
        <f t="shared" si="4"/>
        <v>0</v>
      </c>
      <c r="GB15" s="39">
        <f t="shared" si="4"/>
        <v>0</v>
      </c>
      <c r="GC15" s="39">
        <f t="shared" si="4"/>
        <v>0</v>
      </c>
      <c r="GD15" s="39">
        <f t="shared" si="4"/>
        <v>0</v>
      </c>
      <c r="GE15" s="39">
        <f t="shared" si="4"/>
        <v>0</v>
      </c>
      <c r="GF15" s="39">
        <f t="shared" si="4"/>
        <v>0</v>
      </c>
      <c r="GG15" s="39">
        <f t="shared" si="4"/>
        <v>0</v>
      </c>
      <c r="GH15" s="39">
        <f t="shared" si="4"/>
        <v>0</v>
      </c>
      <c r="GI15" s="39">
        <f t="shared" si="4"/>
        <v>0</v>
      </c>
      <c r="GJ15" s="39">
        <f t="shared" si="4"/>
        <v>0</v>
      </c>
      <c r="GK15" s="39">
        <f t="shared" si="4"/>
        <v>0</v>
      </c>
      <c r="GL15" s="39">
        <f t="shared" si="4"/>
        <v>0</v>
      </c>
      <c r="GM15" s="39">
        <f t="shared" si="4"/>
        <v>0</v>
      </c>
      <c r="GN15" s="39">
        <f t="shared" si="4"/>
        <v>0</v>
      </c>
      <c r="GO15" s="39">
        <f t="shared" si="4"/>
        <v>0</v>
      </c>
      <c r="GP15" s="39">
        <f t="shared" si="4"/>
        <v>0</v>
      </c>
      <c r="GQ15" s="39">
        <f t="shared" si="4"/>
        <v>0</v>
      </c>
      <c r="GR15" s="39">
        <f t="shared" si="4"/>
        <v>0</v>
      </c>
      <c r="GS15" s="39">
        <f t="shared" si="4"/>
        <v>0</v>
      </c>
      <c r="GT15" s="39">
        <f t="shared" si="4"/>
        <v>0</v>
      </c>
      <c r="GU15" s="39">
        <f t="shared" si="4"/>
        <v>0</v>
      </c>
      <c r="GV15" s="39">
        <f t="shared" si="4"/>
        <v>0</v>
      </c>
      <c r="GW15" s="39">
        <f t="shared" si="4"/>
        <v>0</v>
      </c>
      <c r="GX15" s="39">
        <f t="shared" si="4"/>
        <v>0</v>
      </c>
      <c r="GY15" s="39">
        <f>GY16+GY18+GY20+GY24+GY29+GY30</f>
        <v>0</v>
      </c>
      <c r="GZ15" s="39">
        <f aca="true" t="shared" si="5" ref="GZ15:IB15">GZ16+GZ18+GZ20+GZ24+GZ29+GZ30</f>
        <v>0</v>
      </c>
      <c r="HA15" s="39">
        <f t="shared" si="5"/>
        <v>0</v>
      </c>
      <c r="HB15" s="39">
        <f t="shared" si="5"/>
        <v>0</v>
      </c>
      <c r="HC15" s="39">
        <f t="shared" si="5"/>
        <v>0</v>
      </c>
      <c r="HD15" s="39">
        <f t="shared" si="5"/>
        <v>0</v>
      </c>
      <c r="HE15" s="39">
        <f t="shared" si="5"/>
        <v>0</v>
      </c>
      <c r="HF15" s="39">
        <f t="shared" si="5"/>
        <v>0</v>
      </c>
      <c r="HG15" s="39">
        <f t="shared" si="5"/>
        <v>0</v>
      </c>
      <c r="HH15" s="39">
        <f t="shared" si="5"/>
        <v>0</v>
      </c>
      <c r="HI15" s="39">
        <f t="shared" si="5"/>
        <v>0</v>
      </c>
      <c r="HJ15" s="39">
        <f t="shared" si="5"/>
        <v>0</v>
      </c>
      <c r="HK15" s="39">
        <f t="shared" si="5"/>
        <v>0</v>
      </c>
      <c r="HL15" s="39">
        <f t="shared" si="5"/>
        <v>0</v>
      </c>
      <c r="HM15" s="39">
        <f t="shared" si="5"/>
        <v>0</v>
      </c>
      <c r="HN15" s="39">
        <f t="shared" si="5"/>
        <v>0</v>
      </c>
      <c r="HO15" s="39">
        <f t="shared" si="5"/>
        <v>0</v>
      </c>
      <c r="HP15" s="39">
        <f t="shared" si="5"/>
        <v>0</v>
      </c>
      <c r="HQ15" s="39">
        <f t="shared" si="5"/>
        <v>0</v>
      </c>
      <c r="HR15" s="39">
        <f t="shared" si="5"/>
        <v>0</v>
      </c>
      <c r="HS15" s="39">
        <f t="shared" si="5"/>
        <v>0</v>
      </c>
      <c r="HT15" s="39">
        <f t="shared" si="5"/>
        <v>0</v>
      </c>
      <c r="HU15" s="39">
        <f t="shared" si="5"/>
        <v>0</v>
      </c>
      <c r="HV15" s="39">
        <f t="shared" si="5"/>
        <v>0</v>
      </c>
      <c r="HW15" s="39">
        <f t="shared" si="5"/>
        <v>0</v>
      </c>
      <c r="HX15" s="39">
        <f t="shared" si="5"/>
        <v>0</v>
      </c>
      <c r="HY15" s="39">
        <f t="shared" si="5"/>
        <v>0</v>
      </c>
      <c r="HZ15" s="39">
        <f t="shared" si="5"/>
        <v>0</v>
      </c>
      <c r="IA15" s="39">
        <f t="shared" si="5"/>
        <v>0</v>
      </c>
      <c r="IB15" s="39">
        <f t="shared" si="5"/>
        <v>0</v>
      </c>
    </row>
    <row r="16" spans="1:236" s="67" customFormat="1" ht="18" customHeight="1">
      <c r="A16" s="65" t="s">
        <v>211</v>
      </c>
      <c r="B16" s="65" t="s">
        <v>186</v>
      </c>
      <c r="C16" s="26">
        <f aca="true" t="shared" si="6" ref="C16:IB16">C17</f>
        <v>1868800</v>
      </c>
      <c r="D16" s="26">
        <f t="shared" si="6"/>
        <v>1956852.3</v>
      </c>
      <c r="E16" s="26">
        <f t="shared" si="6"/>
        <v>88052.3</v>
      </c>
      <c r="F16" s="39">
        <f t="shared" si="6"/>
        <v>0</v>
      </c>
      <c r="G16" s="110">
        <f t="shared" si="6"/>
        <v>88052.3</v>
      </c>
      <c r="H16" s="39">
        <f t="shared" si="6"/>
        <v>0</v>
      </c>
      <c r="I16" s="39">
        <f t="shared" si="6"/>
        <v>0</v>
      </c>
      <c r="J16" s="39">
        <f t="shared" si="6"/>
        <v>0</v>
      </c>
      <c r="K16" s="39">
        <f t="shared" si="6"/>
        <v>0</v>
      </c>
      <c r="L16" s="39">
        <f t="shared" si="6"/>
        <v>0</v>
      </c>
      <c r="M16" s="39">
        <f t="shared" si="6"/>
        <v>0</v>
      </c>
      <c r="N16" s="39">
        <f t="shared" si="6"/>
        <v>0</v>
      </c>
      <c r="O16" s="39">
        <f t="shared" si="6"/>
        <v>0</v>
      </c>
      <c r="P16" s="39">
        <f t="shared" si="6"/>
        <v>0</v>
      </c>
      <c r="Q16" s="39">
        <f t="shared" si="6"/>
        <v>0</v>
      </c>
      <c r="R16" s="39">
        <f t="shared" si="6"/>
        <v>0</v>
      </c>
      <c r="S16" s="39">
        <f t="shared" si="6"/>
        <v>0</v>
      </c>
      <c r="T16" s="39">
        <f t="shared" si="6"/>
        <v>0</v>
      </c>
      <c r="U16" s="39">
        <f t="shared" si="6"/>
        <v>0</v>
      </c>
      <c r="V16" s="39">
        <f t="shared" si="6"/>
        <v>0</v>
      </c>
      <c r="W16" s="39">
        <f t="shared" si="6"/>
        <v>0</v>
      </c>
      <c r="X16" s="39">
        <f t="shared" si="6"/>
        <v>0</v>
      </c>
      <c r="Y16" s="39">
        <f t="shared" si="6"/>
        <v>0</v>
      </c>
      <c r="Z16" s="39">
        <f t="shared" si="6"/>
        <v>0</v>
      </c>
      <c r="AA16" s="39">
        <f t="shared" si="6"/>
        <v>0</v>
      </c>
      <c r="AB16" s="39">
        <f t="shared" si="6"/>
        <v>0</v>
      </c>
      <c r="AC16" s="39">
        <f t="shared" si="6"/>
        <v>0</v>
      </c>
      <c r="AD16" s="39">
        <f t="shared" si="6"/>
        <v>0</v>
      </c>
      <c r="AE16" s="39">
        <f t="shared" si="6"/>
        <v>0</v>
      </c>
      <c r="AF16" s="39">
        <f t="shared" si="6"/>
        <v>0</v>
      </c>
      <c r="AG16" s="39">
        <f t="shared" si="6"/>
        <v>0</v>
      </c>
      <c r="AH16" s="39">
        <f t="shared" si="6"/>
        <v>0</v>
      </c>
      <c r="AI16" s="39">
        <f t="shared" si="6"/>
        <v>0</v>
      </c>
      <c r="AJ16" s="39">
        <f t="shared" si="6"/>
        <v>0</v>
      </c>
      <c r="AK16" s="39">
        <f t="shared" si="6"/>
        <v>0</v>
      </c>
      <c r="AL16" s="39">
        <f t="shared" si="6"/>
        <v>0</v>
      </c>
      <c r="AM16" s="39">
        <f t="shared" si="6"/>
        <v>0</v>
      </c>
      <c r="AN16" s="39">
        <f t="shared" si="6"/>
        <v>0</v>
      </c>
      <c r="AO16" s="39">
        <f t="shared" si="6"/>
        <v>0</v>
      </c>
      <c r="AP16" s="132">
        <f t="shared" si="6"/>
        <v>0</v>
      </c>
      <c r="AQ16" s="39">
        <f t="shared" si="6"/>
        <v>0</v>
      </c>
      <c r="AR16" s="39">
        <f t="shared" si="6"/>
        <v>0</v>
      </c>
      <c r="AS16" s="39">
        <f t="shared" si="6"/>
        <v>0</v>
      </c>
      <c r="AT16" s="39">
        <f t="shared" si="6"/>
        <v>0</v>
      </c>
      <c r="AU16" s="39">
        <f t="shared" si="6"/>
        <v>0</v>
      </c>
      <c r="AV16" s="39">
        <f t="shared" si="6"/>
        <v>0</v>
      </c>
      <c r="AW16" s="39">
        <f t="shared" si="6"/>
        <v>0</v>
      </c>
      <c r="AX16" s="39">
        <f t="shared" si="6"/>
        <v>0</v>
      </c>
      <c r="AY16" s="39">
        <f t="shared" si="6"/>
        <v>0</v>
      </c>
      <c r="AZ16" s="39">
        <f t="shared" si="6"/>
        <v>0</v>
      </c>
      <c r="BA16" s="39">
        <f t="shared" si="6"/>
        <v>0</v>
      </c>
      <c r="BB16" s="39">
        <f t="shared" si="6"/>
        <v>0</v>
      </c>
      <c r="BC16" s="39">
        <f t="shared" si="6"/>
        <v>0</v>
      </c>
      <c r="BD16" s="39">
        <f t="shared" si="6"/>
        <v>0</v>
      </c>
      <c r="BE16" s="39">
        <f t="shared" si="6"/>
        <v>0</v>
      </c>
      <c r="BF16" s="39">
        <f t="shared" si="6"/>
        <v>0</v>
      </c>
      <c r="BG16" s="39">
        <f t="shared" si="6"/>
        <v>0</v>
      </c>
      <c r="BH16" s="39">
        <f t="shared" si="6"/>
        <v>0</v>
      </c>
      <c r="BI16" s="39">
        <f t="shared" si="6"/>
        <v>0</v>
      </c>
      <c r="BJ16" s="39">
        <f t="shared" si="6"/>
        <v>0</v>
      </c>
      <c r="BK16" s="39">
        <f t="shared" si="6"/>
        <v>0</v>
      </c>
      <c r="BL16" s="39">
        <f t="shared" si="6"/>
        <v>0</v>
      </c>
      <c r="BM16" s="39">
        <f t="shared" si="6"/>
        <v>0</v>
      </c>
      <c r="BN16" s="39">
        <f t="shared" si="6"/>
        <v>0</v>
      </c>
      <c r="BO16" s="39">
        <f t="shared" si="6"/>
        <v>0</v>
      </c>
      <c r="BP16" s="39">
        <f t="shared" si="6"/>
        <v>0</v>
      </c>
      <c r="BQ16" s="39">
        <f t="shared" si="6"/>
        <v>0</v>
      </c>
      <c r="BR16" s="39">
        <f t="shared" si="6"/>
        <v>0</v>
      </c>
      <c r="BS16" s="39">
        <f t="shared" si="6"/>
        <v>0</v>
      </c>
      <c r="BT16" s="39">
        <f t="shared" si="6"/>
        <v>0</v>
      </c>
      <c r="BU16" s="39">
        <f t="shared" si="6"/>
        <v>0</v>
      </c>
      <c r="BV16" s="39">
        <f t="shared" si="6"/>
        <v>0</v>
      </c>
      <c r="BW16" s="39">
        <f t="shared" si="6"/>
        <v>0</v>
      </c>
      <c r="BX16" s="39">
        <f t="shared" si="6"/>
        <v>0</v>
      </c>
      <c r="BY16" s="39">
        <f t="shared" si="6"/>
        <v>0</v>
      </c>
      <c r="BZ16" s="39">
        <f t="shared" si="6"/>
        <v>0</v>
      </c>
      <c r="CA16" s="39">
        <f t="shared" si="6"/>
        <v>0</v>
      </c>
      <c r="CB16" s="39">
        <f t="shared" si="6"/>
        <v>0</v>
      </c>
      <c r="CC16" s="39">
        <f t="shared" si="6"/>
        <v>0</v>
      </c>
      <c r="CD16" s="39">
        <f t="shared" si="6"/>
        <v>0</v>
      </c>
      <c r="CE16" s="39">
        <f t="shared" si="6"/>
        <v>0</v>
      </c>
      <c r="CF16" s="39">
        <f t="shared" si="6"/>
        <v>0</v>
      </c>
      <c r="CG16" s="39">
        <f t="shared" si="6"/>
        <v>0</v>
      </c>
      <c r="CH16" s="39">
        <f t="shared" si="6"/>
        <v>0</v>
      </c>
      <c r="CI16" s="39">
        <f t="shared" si="6"/>
        <v>0</v>
      </c>
      <c r="CJ16" s="39">
        <f t="shared" si="6"/>
        <v>0</v>
      </c>
      <c r="CK16" s="39">
        <f t="shared" si="6"/>
        <v>0</v>
      </c>
      <c r="CL16" s="39">
        <f t="shared" si="6"/>
        <v>0</v>
      </c>
      <c r="CM16" s="39">
        <f t="shared" si="6"/>
        <v>0</v>
      </c>
      <c r="CN16" s="39">
        <f t="shared" si="6"/>
        <v>0</v>
      </c>
      <c r="CO16" s="39">
        <f t="shared" si="6"/>
        <v>0</v>
      </c>
      <c r="CP16" s="39">
        <f t="shared" si="6"/>
        <v>0</v>
      </c>
      <c r="CQ16" s="39">
        <f t="shared" si="6"/>
        <v>0</v>
      </c>
      <c r="CR16" s="39">
        <f t="shared" si="6"/>
        <v>0</v>
      </c>
      <c r="CS16" s="39">
        <f t="shared" si="6"/>
        <v>0</v>
      </c>
      <c r="CT16" s="39">
        <f t="shared" si="6"/>
        <v>0</v>
      </c>
      <c r="CU16" s="39">
        <f t="shared" si="6"/>
        <v>0</v>
      </c>
      <c r="CV16" s="39">
        <f t="shared" si="6"/>
        <v>0</v>
      </c>
      <c r="CW16" s="39">
        <f t="shared" si="6"/>
        <v>0</v>
      </c>
      <c r="CX16" s="39">
        <f t="shared" si="6"/>
        <v>0</v>
      </c>
      <c r="CY16" s="39">
        <f t="shared" si="6"/>
        <v>0</v>
      </c>
      <c r="CZ16" s="39">
        <f t="shared" si="6"/>
        <v>0</v>
      </c>
      <c r="DA16" s="39">
        <f t="shared" si="6"/>
        <v>0</v>
      </c>
      <c r="DB16" s="39">
        <f t="shared" si="6"/>
        <v>0</v>
      </c>
      <c r="DC16" s="39">
        <f t="shared" si="6"/>
        <v>0</v>
      </c>
      <c r="DD16" s="39">
        <f t="shared" si="6"/>
        <v>0</v>
      </c>
      <c r="DE16" s="39">
        <f t="shared" si="6"/>
        <v>0</v>
      </c>
      <c r="DF16" s="39">
        <f t="shared" si="6"/>
        <v>0</v>
      </c>
      <c r="DG16" s="39">
        <f t="shared" si="6"/>
        <v>0</v>
      </c>
      <c r="DH16" s="39">
        <f t="shared" si="6"/>
        <v>0</v>
      </c>
      <c r="DI16" s="39">
        <f t="shared" si="6"/>
        <v>0</v>
      </c>
      <c r="DJ16" s="39">
        <f t="shared" si="6"/>
        <v>0</v>
      </c>
      <c r="DK16" s="39">
        <f t="shared" si="6"/>
        <v>0</v>
      </c>
      <c r="DL16" s="39">
        <f t="shared" si="6"/>
        <v>0</v>
      </c>
      <c r="DM16" s="39">
        <f t="shared" si="6"/>
        <v>0</v>
      </c>
      <c r="DN16" s="39">
        <f t="shared" si="6"/>
        <v>0</v>
      </c>
      <c r="DO16" s="39">
        <f t="shared" si="6"/>
        <v>0</v>
      </c>
      <c r="DP16" s="39">
        <f t="shared" si="6"/>
        <v>0</v>
      </c>
      <c r="DQ16" s="39">
        <f t="shared" si="6"/>
        <v>0</v>
      </c>
      <c r="DR16" s="39">
        <f t="shared" si="6"/>
        <v>0</v>
      </c>
      <c r="DS16" s="39">
        <f t="shared" si="6"/>
        <v>0</v>
      </c>
      <c r="DT16" s="39">
        <f t="shared" si="6"/>
        <v>0</v>
      </c>
      <c r="DU16" s="39">
        <f t="shared" si="6"/>
        <v>0</v>
      </c>
      <c r="DV16" s="39">
        <f t="shared" si="6"/>
        <v>0</v>
      </c>
      <c r="DW16" s="39">
        <f t="shared" si="6"/>
        <v>0</v>
      </c>
      <c r="DX16" s="39">
        <f t="shared" si="6"/>
        <v>0</v>
      </c>
      <c r="DY16" s="39">
        <f t="shared" si="6"/>
        <v>0</v>
      </c>
      <c r="DZ16" s="39">
        <f t="shared" si="6"/>
        <v>0</v>
      </c>
      <c r="EA16" s="39">
        <f t="shared" si="6"/>
        <v>0</v>
      </c>
      <c r="EB16" s="39">
        <f t="shared" si="6"/>
        <v>0</v>
      </c>
      <c r="EC16" s="39">
        <f t="shared" si="6"/>
        <v>0</v>
      </c>
      <c r="ED16" s="39">
        <f t="shared" si="6"/>
        <v>0</v>
      </c>
      <c r="EE16" s="39">
        <f t="shared" si="6"/>
        <v>0</v>
      </c>
      <c r="EF16" s="39">
        <f t="shared" si="6"/>
        <v>0</v>
      </c>
      <c r="EG16" s="39">
        <f t="shared" si="6"/>
        <v>0</v>
      </c>
      <c r="EH16" s="39">
        <f t="shared" si="6"/>
        <v>0</v>
      </c>
      <c r="EI16" s="39">
        <f t="shared" si="6"/>
        <v>0</v>
      </c>
      <c r="EJ16" s="39">
        <f t="shared" si="6"/>
        <v>0</v>
      </c>
      <c r="EK16" s="39">
        <f t="shared" si="6"/>
        <v>0</v>
      </c>
      <c r="EL16" s="39">
        <f t="shared" si="6"/>
        <v>0</v>
      </c>
      <c r="EM16" s="39">
        <f t="shared" si="6"/>
        <v>0</v>
      </c>
      <c r="EN16" s="39">
        <f t="shared" si="6"/>
        <v>0</v>
      </c>
      <c r="EO16" s="39">
        <f t="shared" si="6"/>
        <v>0</v>
      </c>
      <c r="EP16" s="39">
        <f t="shared" si="6"/>
        <v>0</v>
      </c>
      <c r="EQ16" s="39">
        <f t="shared" si="6"/>
        <v>0</v>
      </c>
      <c r="ER16" s="39">
        <f t="shared" si="6"/>
        <v>0</v>
      </c>
      <c r="ES16" s="39">
        <f t="shared" si="6"/>
        <v>0</v>
      </c>
      <c r="ET16" s="39">
        <f t="shared" si="6"/>
        <v>0</v>
      </c>
      <c r="EU16" s="39">
        <f t="shared" si="6"/>
        <v>0</v>
      </c>
      <c r="EV16" s="39">
        <f t="shared" si="6"/>
        <v>0</v>
      </c>
      <c r="EW16" s="39">
        <f t="shared" si="6"/>
        <v>0</v>
      </c>
      <c r="EX16" s="39">
        <f t="shared" si="6"/>
        <v>0</v>
      </c>
      <c r="EY16" s="39">
        <f t="shared" si="6"/>
        <v>0</v>
      </c>
      <c r="EZ16" s="39">
        <f t="shared" si="6"/>
        <v>0</v>
      </c>
      <c r="FA16" s="39">
        <f t="shared" si="6"/>
        <v>0</v>
      </c>
      <c r="FB16" s="39">
        <f t="shared" si="6"/>
        <v>0</v>
      </c>
      <c r="FC16" s="39">
        <f t="shared" si="6"/>
        <v>0</v>
      </c>
      <c r="FD16" s="39">
        <f t="shared" si="6"/>
        <v>0</v>
      </c>
      <c r="FE16" s="39">
        <f t="shared" si="6"/>
        <v>0</v>
      </c>
      <c r="FF16" s="39">
        <f t="shared" si="6"/>
        <v>0</v>
      </c>
      <c r="FG16" s="39">
        <f t="shared" si="6"/>
        <v>0</v>
      </c>
      <c r="FH16" s="39">
        <f t="shared" si="6"/>
        <v>0</v>
      </c>
      <c r="FI16" s="39">
        <f t="shared" si="6"/>
        <v>0</v>
      </c>
      <c r="FJ16" s="39">
        <f t="shared" si="6"/>
        <v>0</v>
      </c>
      <c r="FK16" s="39">
        <f t="shared" si="6"/>
        <v>0</v>
      </c>
      <c r="FL16" s="39">
        <f t="shared" si="6"/>
        <v>0</v>
      </c>
      <c r="FM16" s="39">
        <f t="shared" si="6"/>
        <v>0</v>
      </c>
      <c r="FN16" s="39">
        <f t="shared" si="6"/>
        <v>0</v>
      </c>
      <c r="FO16" s="39">
        <f t="shared" si="6"/>
        <v>0</v>
      </c>
      <c r="FP16" s="39">
        <f t="shared" si="6"/>
        <v>0</v>
      </c>
      <c r="FQ16" s="39">
        <f t="shared" si="6"/>
        <v>0</v>
      </c>
      <c r="FR16" s="39">
        <f t="shared" si="6"/>
        <v>0</v>
      </c>
      <c r="FS16" s="39">
        <f t="shared" si="6"/>
        <v>0</v>
      </c>
      <c r="FT16" s="39">
        <f t="shared" si="6"/>
        <v>0</v>
      </c>
      <c r="FU16" s="39">
        <f t="shared" si="6"/>
        <v>0</v>
      </c>
      <c r="FV16" s="39">
        <f t="shared" si="6"/>
        <v>0</v>
      </c>
      <c r="FW16" s="39">
        <f t="shared" si="6"/>
        <v>0</v>
      </c>
      <c r="FX16" s="39">
        <f t="shared" si="6"/>
        <v>0</v>
      </c>
      <c r="FY16" s="39">
        <f t="shared" si="6"/>
        <v>0</v>
      </c>
      <c r="FZ16" s="39">
        <f t="shared" si="6"/>
        <v>0</v>
      </c>
      <c r="GA16" s="39">
        <f t="shared" si="6"/>
        <v>0</v>
      </c>
      <c r="GB16" s="39">
        <f t="shared" si="6"/>
        <v>0</v>
      </c>
      <c r="GC16" s="39">
        <f t="shared" si="6"/>
        <v>0</v>
      </c>
      <c r="GD16" s="39">
        <f t="shared" si="6"/>
        <v>0</v>
      </c>
      <c r="GE16" s="39">
        <f t="shared" si="6"/>
        <v>0</v>
      </c>
      <c r="GF16" s="39">
        <f t="shared" si="6"/>
        <v>0</v>
      </c>
      <c r="GG16" s="39">
        <f t="shared" si="6"/>
        <v>0</v>
      </c>
      <c r="GH16" s="39">
        <f t="shared" si="6"/>
        <v>0</v>
      </c>
      <c r="GI16" s="39">
        <f t="shared" si="6"/>
        <v>0</v>
      </c>
      <c r="GJ16" s="39">
        <f t="shared" si="6"/>
        <v>0</v>
      </c>
      <c r="GK16" s="39">
        <f t="shared" si="6"/>
        <v>0</v>
      </c>
      <c r="GL16" s="39">
        <f t="shared" si="6"/>
        <v>0</v>
      </c>
      <c r="GM16" s="39">
        <f t="shared" si="6"/>
        <v>0</v>
      </c>
      <c r="GN16" s="39">
        <f t="shared" si="6"/>
        <v>0</v>
      </c>
      <c r="GO16" s="39">
        <f t="shared" si="6"/>
        <v>0</v>
      </c>
      <c r="GP16" s="39">
        <f t="shared" si="6"/>
        <v>0</v>
      </c>
      <c r="GQ16" s="39">
        <f t="shared" si="6"/>
        <v>0</v>
      </c>
      <c r="GR16" s="39">
        <f t="shared" si="6"/>
        <v>0</v>
      </c>
      <c r="GS16" s="39">
        <f t="shared" si="6"/>
        <v>0</v>
      </c>
      <c r="GT16" s="39">
        <f t="shared" si="6"/>
        <v>0</v>
      </c>
      <c r="GU16" s="39">
        <f t="shared" si="6"/>
        <v>0</v>
      </c>
      <c r="GV16" s="39">
        <f t="shared" si="6"/>
        <v>0</v>
      </c>
      <c r="GW16" s="39">
        <f t="shared" si="6"/>
        <v>0</v>
      </c>
      <c r="GX16" s="39">
        <f t="shared" si="6"/>
        <v>0</v>
      </c>
      <c r="GY16" s="39">
        <f t="shared" si="6"/>
        <v>0</v>
      </c>
      <c r="GZ16" s="39">
        <f t="shared" si="6"/>
        <v>0</v>
      </c>
      <c r="HA16" s="39">
        <f t="shared" si="6"/>
        <v>0</v>
      </c>
      <c r="HB16" s="39">
        <f t="shared" si="6"/>
        <v>0</v>
      </c>
      <c r="HC16" s="39">
        <f t="shared" si="6"/>
        <v>0</v>
      </c>
      <c r="HD16" s="39">
        <f t="shared" si="6"/>
        <v>0</v>
      </c>
      <c r="HE16" s="39">
        <f t="shared" si="6"/>
        <v>0</v>
      </c>
      <c r="HF16" s="39">
        <f t="shared" si="6"/>
        <v>0</v>
      </c>
      <c r="HG16" s="39">
        <f t="shared" si="6"/>
        <v>0</v>
      </c>
      <c r="HH16" s="39">
        <f t="shared" si="6"/>
        <v>0</v>
      </c>
      <c r="HI16" s="39">
        <f t="shared" si="6"/>
        <v>0</v>
      </c>
      <c r="HJ16" s="39">
        <f t="shared" si="6"/>
        <v>0</v>
      </c>
      <c r="HK16" s="39">
        <f t="shared" si="6"/>
        <v>0</v>
      </c>
      <c r="HL16" s="39">
        <f t="shared" si="6"/>
        <v>0</v>
      </c>
      <c r="HM16" s="39">
        <f t="shared" si="6"/>
        <v>0</v>
      </c>
      <c r="HN16" s="39">
        <f t="shared" si="6"/>
        <v>0</v>
      </c>
      <c r="HO16" s="39">
        <f t="shared" si="6"/>
        <v>0</v>
      </c>
      <c r="HP16" s="39">
        <f t="shared" si="6"/>
        <v>0</v>
      </c>
      <c r="HQ16" s="39">
        <f t="shared" si="6"/>
        <v>0</v>
      </c>
      <c r="HR16" s="39">
        <f t="shared" si="6"/>
        <v>0</v>
      </c>
      <c r="HS16" s="39">
        <f t="shared" si="6"/>
        <v>0</v>
      </c>
      <c r="HT16" s="39">
        <f t="shared" si="6"/>
        <v>0</v>
      </c>
      <c r="HU16" s="39">
        <f t="shared" si="6"/>
        <v>0</v>
      </c>
      <c r="HV16" s="39">
        <f t="shared" si="6"/>
        <v>0</v>
      </c>
      <c r="HW16" s="39">
        <f t="shared" si="6"/>
        <v>0</v>
      </c>
      <c r="HX16" s="39">
        <f t="shared" si="6"/>
        <v>0</v>
      </c>
      <c r="HY16" s="39">
        <f t="shared" si="6"/>
        <v>0</v>
      </c>
      <c r="HZ16" s="39">
        <f t="shared" si="6"/>
        <v>0</v>
      </c>
      <c r="IA16" s="39">
        <f t="shared" si="6"/>
        <v>0</v>
      </c>
      <c r="IB16" s="39">
        <f t="shared" si="6"/>
        <v>0</v>
      </c>
    </row>
    <row r="17" spans="1:236" s="67" customFormat="1" ht="20.25" customHeight="1">
      <c r="A17" s="68" t="s">
        <v>80</v>
      </c>
      <c r="B17" s="68" t="s">
        <v>187</v>
      </c>
      <c r="C17" s="10">
        <v>1868800</v>
      </c>
      <c r="D17" s="10">
        <f>C17+E17</f>
        <v>1956852.3</v>
      </c>
      <c r="E17" s="10">
        <f>SUM(F17:BD17)</f>
        <v>88052.3</v>
      </c>
      <c r="F17" s="20"/>
      <c r="G17" s="104">
        <v>88052.3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69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</row>
    <row r="18" spans="1:236" s="67" customFormat="1" ht="37.5" customHeight="1" hidden="1">
      <c r="A18" s="65" t="s">
        <v>212</v>
      </c>
      <c r="B18" s="70" t="s">
        <v>188</v>
      </c>
      <c r="C18" s="26">
        <f>C19</f>
        <v>0</v>
      </c>
      <c r="D18" s="26"/>
      <c r="E18" s="26"/>
      <c r="F18" s="39">
        <f>F19</f>
        <v>0</v>
      </c>
      <c r="G18" s="110">
        <f>G19</f>
        <v>0</v>
      </c>
      <c r="H18" s="39">
        <f>H19</f>
        <v>0</v>
      </c>
      <c r="I18" s="39">
        <f aca="true" t="shared" si="7" ref="I18:IB18">I19</f>
        <v>0</v>
      </c>
      <c r="J18" s="39">
        <f t="shared" si="7"/>
        <v>0</v>
      </c>
      <c r="K18" s="39">
        <f t="shared" si="7"/>
        <v>0</v>
      </c>
      <c r="L18" s="39">
        <f t="shared" si="7"/>
        <v>0</v>
      </c>
      <c r="M18" s="39">
        <f t="shared" si="7"/>
        <v>0</v>
      </c>
      <c r="N18" s="39">
        <f t="shared" si="7"/>
        <v>0</v>
      </c>
      <c r="O18" s="39">
        <f t="shared" si="7"/>
        <v>0</v>
      </c>
      <c r="P18" s="39"/>
      <c r="Q18" s="39">
        <f t="shared" si="7"/>
        <v>0</v>
      </c>
      <c r="R18" s="39">
        <f t="shared" si="7"/>
        <v>0</v>
      </c>
      <c r="S18" s="39">
        <f t="shared" si="7"/>
        <v>0</v>
      </c>
      <c r="T18" s="39">
        <f t="shared" si="7"/>
        <v>0</v>
      </c>
      <c r="U18" s="39">
        <f t="shared" si="7"/>
        <v>0</v>
      </c>
      <c r="V18" s="39">
        <f t="shared" si="7"/>
        <v>0</v>
      </c>
      <c r="W18" s="39">
        <f t="shared" si="7"/>
        <v>0</v>
      </c>
      <c r="X18" s="39">
        <f t="shared" si="7"/>
        <v>0</v>
      </c>
      <c r="Y18" s="39">
        <f t="shared" si="7"/>
        <v>0</v>
      </c>
      <c r="Z18" s="39">
        <f t="shared" si="7"/>
        <v>0</v>
      </c>
      <c r="AA18" s="39">
        <f t="shared" si="7"/>
        <v>0</v>
      </c>
      <c r="AB18" s="39">
        <f t="shared" si="7"/>
        <v>0</v>
      </c>
      <c r="AC18" s="39">
        <f t="shared" si="7"/>
        <v>0</v>
      </c>
      <c r="AD18" s="39">
        <f t="shared" si="7"/>
        <v>0</v>
      </c>
      <c r="AE18" s="39">
        <f t="shared" si="7"/>
        <v>0</v>
      </c>
      <c r="AF18" s="39">
        <f t="shared" si="7"/>
        <v>0</v>
      </c>
      <c r="AG18" s="39">
        <f t="shared" si="7"/>
        <v>0</v>
      </c>
      <c r="AH18" s="39">
        <f t="shared" si="7"/>
        <v>0</v>
      </c>
      <c r="AI18" s="39">
        <f t="shared" si="7"/>
        <v>0</v>
      </c>
      <c r="AJ18" s="39">
        <f t="shared" si="7"/>
        <v>0</v>
      </c>
      <c r="AK18" s="39">
        <f t="shared" si="7"/>
        <v>0</v>
      </c>
      <c r="AL18" s="39">
        <f t="shared" si="7"/>
        <v>0</v>
      </c>
      <c r="AM18" s="39">
        <f t="shared" si="7"/>
        <v>0</v>
      </c>
      <c r="AN18" s="39">
        <f t="shared" si="7"/>
        <v>0</v>
      </c>
      <c r="AO18" s="39">
        <f t="shared" si="7"/>
        <v>0</v>
      </c>
      <c r="AP18" s="132">
        <f t="shared" si="7"/>
        <v>0</v>
      </c>
      <c r="AQ18" s="39">
        <f t="shared" si="7"/>
        <v>0</v>
      </c>
      <c r="AR18" s="39">
        <f t="shared" si="7"/>
        <v>0</v>
      </c>
      <c r="AS18" s="39">
        <f t="shared" si="7"/>
        <v>0</v>
      </c>
      <c r="AT18" s="39">
        <f t="shared" si="7"/>
        <v>0</v>
      </c>
      <c r="AU18" s="39">
        <f t="shared" si="7"/>
        <v>0</v>
      </c>
      <c r="AV18" s="39">
        <f t="shared" si="7"/>
        <v>0</v>
      </c>
      <c r="AW18" s="39">
        <f t="shared" si="7"/>
        <v>0</v>
      </c>
      <c r="AX18" s="39">
        <f t="shared" si="7"/>
        <v>0</v>
      </c>
      <c r="AY18" s="39">
        <f t="shared" si="7"/>
        <v>0</v>
      </c>
      <c r="AZ18" s="39">
        <f t="shared" si="7"/>
        <v>0</v>
      </c>
      <c r="BA18" s="39">
        <f t="shared" si="7"/>
        <v>0</v>
      </c>
      <c r="BB18" s="39">
        <f t="shared" si="7"/>
        <v>0</v>
      </c>
      <c r="BC18" s="39">
        <f t="shared" si="7"/>
        <v>0</v>
      </c>
      <c r="BD18" s="39">
        <f t="shared" si="7"/>
        <v>0</v>
      </c>
      <c r="BE18" s="39">
        <f t="shared" si="7"/>
        <v>0</v>
      </c>
      <c r="BF18" s="39">
        <f t="shared" si="7"/>
        <v>0</v>
      </c>
      <c r="BG18" s="39">
        <f t="shared" si="7"/>
        <v>0</v>
      </c>
      <c r="BH18" s="39">
        <f t="shared" si="7"/>
        <v>0</v>
      </c>
      <c r="BI18" s="39">
        <f t="shared" si="7"/>
        <v>0</v>
      </c>
      <c r="BJ18" s="39">
        <f t="shared" si="7"/>
        <v>0</v>
      </c>
      <c r="BK18" s="39">
        <f t="shared" si="7"/>
        <v>0</v>
      </c>
      <c r="BL18" s="39">
        <f t="shared" si="7"/>
        <v>0</v>
      </c>
      <c r="BM18" s="39">
        <f t="shared" si="7"/>
        <v>0</v>
      </c>
      <c r="BN18" s="39">
        <f t="shared" si="7"/>
        <v>0</v>
      </c>
      <c r="BO18" s="39">
        <f t="shared" si="7"/>
        <v>0</v>
      </c>
      <c r="BP18" s="39">
        <f t="shared" si="7"/>
        <v>0</v>
      </c>
      <c r="BQ18" s="39">
        <f t="shared" si="7"/>
        <v>0</v>
      </c>
      <c r="BR18" s="39">
        <f t="shared" si="7"/>
        <v>0</v>
      </c>
      <c r="BS18" s="39">
        <f t="shared" si="7"/>
        <v>0</v>
      </c>
      <c r="BT18" s="39">
        <f t="shared" si="7"/>
        <v>0</v>
      </c>
      <c r="BU18" s="39">
        <f t="shared" si="7"/>
        <v>0</v>
      </c>
      <c r="BV18" s="39">
        <f t="shared" si="7"/>
        <v>0</v>
      </c>
      <c r="BW18" s="39">
        <f t="shared" si="7"/>
        <v>0</v>
      </c>
      <c r="BX18" s="39">
        <f t="shared" si="7"/>
        <v>0</v>
      </c>
      <c r="BY18" s="39">
        <f t="shared" si="7"/>
        <v>0</v>
      </c>
      <c r="BZ18" s="39">
        <f t="shared" si="7"/>
        <v>0</v>
      </c>
      <c r="CA18" s="39">
        <f t="shared" si="7"/>
        <v>0</v>
      </c>
      <c r="CB18" s="39">
        <f t="shared" si="7"/>
        <v>0</v>
      </c>
      <c r="CC18" s="39">
        <f t="shared" si="7"/>
        <v>0</v>
      </c>
      <c r="CD18" s="39">
        <f t="shared" si="7"/>
        <v>0</v>
      </c>
      <c r="CE18" s="39">
        <f t="shared" si="7"/>
        <v>0</v>
      </c>
      <c r="CF18" s="39">
        <f t="shared" si="7"/>
        <v>0</v>
      </c>
      <c r="CG18" s="39">
        <f t="shared" si="7"/>
        <v>0</v>
      </c>
      <c r="CH18" s="39">
        <f t="shared" si="7"/>
        <v>0</v>
      </c>
      <c r="CI18" s="39">
        <f t="shared" si="7"/>
        <v>0</v>
      </c>
      <c r="CJ18" s="39">
        <f t="shared" si="7"/>
        <v>0</v>
      </c>
      <c r="CK18" s="39">
        <f t="shared" si="7"/>
        <v>0</v>
      </c>
      <c r="CL18" s="39">
        <f t="shared" si="7"/>
        <v>0</v>
      </c>
      <c r="CM18" s="39">
        <f t="shared" si="7"/>
        <v>0</v>
      </c>
      <c r="CN18" s="39">
        <f t="shared" si="7"/>
        <v>0</v>
      </c>
      <c r="CO18" s="39">
        <f t="shared" si="7"/>
        <v>0</v>
      </c>
      <c r="CP18" s="39">
        <f t="shared" si="7"/>
        <v>0</v>
      </c>
      <c r="CQ18" s="39">
        <f t="shared" si="7"/>
        <v>0</v>
      </c>
      <c r="CR18" s="39">
        <f t="shared" si="7"/>
        <v>0</v>
      </c>
      <c r="CS18" s="39">
        <f t="shared" si="7"/>
        <v>0</v>
      </c>
      <c r="CT18" s="39">
        <f t="shared" si="7"/>
        <v>0</v>
      </c>
      <c r="CU18" s="39">
        <f t="shared" si="7"/>
        <v>0</v>
      </c>
      <c r="CV18" s="39">
        <f t="shared" si="7"/>
        <v>0</v>
      </c>
      <c r="CW18" s="39">
        <f t="shared" si="7"/>
        <v>0</v>
      </c>
      <c r="CX18" s="39">
        <f t="shared" si="7"/>
        <v>0</v>
      </c>
      <c r="CY18" s="39">
        <f t="shared" si="7"/>
        <v>0</v>
      </c>
      <c r="CZ18" s="39">
        <f t="shared" si="7"/>
        <v>0</v>
      </c>
      <c r="DA18" s="39">
        <f t="shared" si="7"/>
        <v>0</v>
      </c>
      <c r="DB18" s="39">
        <f t="shared" si="7"/>
        <v>0</v>
      </c>
      <c r="DC18" s="39">
        <f t="shared" si="7"/>
        <v>0</v>
      </c>
      <c r="DD18" s="39">
        <f t="shared" si="7"/>
        <v>0</v>
      </c>
      <c r="DE18" s="39">
        <f t="shared" si="7"/>
        <v>0</v>
      </c>
      <c r="DF18" s="39">
        <f t="shared" si="7"/>
        <v>0</v>
      </c>
      <c r="DG18" s="39">
        <f t="shared" si="7"/>
        <v>0</v>
      </c>
      <c r="DH18" s="39">
        <f t="shared" si="7"/>
        <v>0</v>
      </c>
      <c r="DI18" s="39">
        <f t="shared" si="7"/>
        <v>0</v>
      </c>
      <c r="DJ18" s="39">
        <f t="shared" si="7"/>
        <v>0</v>
      </c>
      <c r="DK18" s="39">
        <f t="shared" si="7"/>
        <v>0</v>
      </c>
      <c r="DL18" s="39">
        <f t="shared" si="7"/>
        <v>0</v>
      </c>
      <c r="DM18" s="39">
        <f t="shared" si="7"/>
        <v>0</v>
      </c>
      <c r="DN18" s="39">
        <f t="shared" si="7"/>
        <v>0</v>
      </c>
      <c r="DO18" s="39">
        <f t="shared" si="7"/>
        <v>0</v>
      </c>
      <c r="DP18" s="39">
        <f t="shared" si="7"/>
        <v>0</v>
      </c>
      <c r="DQ18" s="39">
        <f t="shared" si="7"/>
        <v>0</v>
      </c>
      <c r="DR18" s="39">
        <f t="shared" si="7"/>
        <v>0</v>
      </c>
      <c r="DS18" s="39">
        <f t="shared" si="7"/>
        <v>0</v>
      </c>
      <c r="DT18" s="39">
        <f t="shared" si="7"/>
        <v>0</v>
      </c>
      <c r="DU18" s="39">
        <f t="shared" si="7"/>
        <v>0</v>
      </c>
      <c r="DV18" s="39">
        <f t="shared" si="7"/>
        <v>0</v>
      </c>
      <c r="DW18" s="39">
        <f t="shared" si="7"/>
        <v>0</v>
      </c>
      <c r="DX18" s="39">
        <f t="shared" si="7"/>
        <v>0</v>
      </c>
      <c r="DY18" s="39">
        <f t="shared" si="7"/>
        <v>0</v>
      </c>
      <c r="DZ18" s="39">
        <f t="shared" si="7"/>
        <v>0</v>
      </c>
      <c r="EA18" s="39">
        <f t="shared" si="7"/>
        <v>0</v>
      </c>
      <c r="EB18" s="39">
        <f t="shared" si="7"/>
        <v>0</v>
      </c>
      <c r="EC18" s="39">
        <f t="shared" si="7"/>
        <v>0</v>
      </c>
      <c r="ED18" s="39">
        <f t="shared" si="7"/>
        <v>0</v>
      </c>
      <c r="EE18" s="39">
        <f t="shared" si="7"/>
        <v>0</v>
      </c>
      <c r="EF18" s="39">
        <f t="shared" si="7"/>
        <v>0</v>
      </c>
      <c r="EG18" s="39">
        <f t="shared" si="7"/>
        <v>0</v>
      </c>
      <c r="EH18" s="39">
        <f t="shared" si="7"/>
        <v>0</v>
      </c>
      <c r="EI18" s="39">
        <f t="shared" si="7"/>
        <v>0</v>
      </c>
      <c r="EJ18" s="39">
        <f t="shared" si="7"/>
        <v>0</v>
      </c>
      <c r="EK18" s="39">
        <f t="shared" si="7"/>
        <v>0</v>
      </c>
      <c r="EL18" s="39">
        <f t="shared" si="7"/>
        <v>0</v>
      </c>
      <c r="EM18" s="39">
        <f t="shared" si="7"/>
        <v>0</v>
      </c>
      <c r="EN18" s="39">
        <f t="shared" si="7"/>
        <v>0</v>
      </c>
      <c r="EO18" s="39">
        <f t="shared" si="7"/>
        <v>0</v>
      </c>
      <c r="EP18" s="39">
        <f t="shared" si="7"/>
        <v>0</v>
      </c>
      <c r="EQ18" s="39">
        <f t="shared" si="7"/>
        <v>0</v>
      </c>
      <c r="ER18" s="39">
        <f t="shared" si="7"/>
        <v>0</v>
      </c>
      <c r="ES18" s="39">
        <f t="shared" si="7"/>
        <v>0</v>
      </c>
      <c r="ET18" s="39">
        <f t="shared" si="7"/>
        <v>0</v>
      </c>
      <c r="EU18" s="39">
        <f t="shared" si="7"/>
        <v>0</v>
      </c>
      <c r="EV18" s="39">
        <f t="shared" si="7"/>
        <v>0</v>
      </c>
      <c r="EW18" s="39">
        <f t="shared" si="7"/>
        <v>0</v>
      </c>
      <c r="EX18" s="39">
        <f t="shared" si="7"/>
        <v>0</v>
      </c>
      <c r="EY18" s="39">
        <f t="shared" si="7"/>
        <v>0</v>
      </c>
      <c r="EZ18" s="39">
        <f t="shared" si="7"/>
        <v>0</v>
      </c>
      <c r="FA18" s="39">
        <f t="shared" si="7"/>
        <v>0</v>
      </c>
      <c r="FB18" s="39">
        <f t="shared" si="7"/>
        <v>0</v>
      </c>
      <c r="FC18" s="39">
        <f t="shared" si="7"/>
        <v>0</v>
      </c>
      <c r="FD18" s="39">
        <f t="shared" si="7"/>
        <v>0</v>
      </c>
      <c r="FE18" s="39">
        <f t="shared" si="7"/>
        <v>0</v>
      </c>
      <c r="FF18" s="39">
        <f t="shared" si="7"/>
        <v>0</v>
      </c>
      <c r="FG18" s="39">
        <f t="shared" si="7"/>
        <v>0</v>
      </c>
      <c r="FH18" s="39">
        <f t="shared" si="7"/>
        <v>0</v>
      </c>
      <c r="FI18" s="39">
        <f t="shared" si="7"/>
        <v>0</v>
      </c>
      <c r="FJ18" s="39">
        <f t="shared" si="7"/>
        <v>0</v>
      </c>
      <c r="FK18" s="39">
        <f t="shared" si="7"/>
        <v>0</v>
      </c>
      <c r="FL18" s="39">
        <f t="shared" si="7"/>
        <v>0</v>
      </c>
      <c r="FM18" s="39">
        <f t="shared" si="7"/>
        <v>0</v>
      </c>
      <c r="FN18" s="39">
        <f t="shared" si="7"/>
        <v>0</v>
      </c>
      <c r="FO18" s="39">
        <f t="shared" si="7"/>
        <v>0</v>
      </c>
      <c r="FP18" s="39">
        <f t="shared" si="7"/>
        <v>0</v>
      </c>
      <c r="FQ18" s="39">
        <f t="shared" si="7"/>
        <v>0</v>
      </c>
      <c r="FR18" s="39">
        <f t="shared" si="7"/>
        <v>0</v>
      </c>
      <c r="FS18" s="39">
        <f t="shared" si="7"/>
        <v>0</v>
      </c>
      <c r="FT18" s="39">
        <f t="shared" si="7"/>
        <v>0</v>
      </c>
      <c r="FU18" s="39">
        <f t="shared" si="7"/>
        <v>0</v>
      </c>
      <c r="FV18" s="39">
        <f t="shared" si="7"/>
        <v>0</v>
      </c>
      <c r="FW18" s="39">
        <f t="shared" si="7"/>
        <v>0</v>
      </c>
      <c r="FX18" s="39">
        <f t="shared" si="7"/>
        <v>0</v>
      </c>
      <c r="FY18" s="39">
        <f t="shared" si="7"/>
        <v>0</v>
      </c>
      <c r="FZ18" s="39">
        <f t="shared" si="7"/>
        <v>0</v>
      </c>
      <c r="GA18" s="39">
        <f t="shared" si="7"/>
        <v>0</v>
      </c>
      <c r="GB18" s="39">
        <f t="shared" si="7"/>
        <v>0</v>
      </c>
      <c r="GC18" s="39">
        <f t="shared" si="7"/>
        <v>0</v>
      </c>
      <c r="GD18" s="39">
        <f t="shared" si="7"/>
        <v>0</v>
      </c>
      <c r="GE18" s="39">
        <f t="shared" si="7"/>
        <v>0</v>
      </c>
      <c r="GF18" s="39">
        <f t="shared" si="7"/>
        <v>0</v>
      </c>
      <c r="GG18" s="39">
        <f t="shared" si="7"/>
        <v>0</v>
      </c>
      <c r="GH18" s="39">
        <f t="shared" si="7"/>
        <v>0</v>
      </c>
      <c r="GI18" s="39">
        <f t="shared" si="7"/>
        <v>0</v>
      </c>
      <c r="GJ18" s="39">
        <f t="shared" si="7"/>
        <v>0</v>
      </c>
      <c r="GK18" s="39">
        <f t="shared" si="7"/>
        <v>0</v>
      </c>
      <c r="GL18" s="39">
        <f t="shared" si="7"/>
        <v>0</v>
      </c>
      <c r="GM18" s="39">
        <f t="shared" si="7"/>
        <v>0</v>
      </c>
      <c r="GN18" s="39">
        <f t="shared" si="7"/>
        <v>0</v>
      </c>
      <c r="GO18" s="39">
        <f t="shared" si="7"/>
        <v>0</v>
      </c>
      <c r="GP18" s="39">
        <f t="shared" si="7"/>
        <v>0</v>
      </c>
      <c r="GQ18" s="39">
        <f t="shared" si="7"/>
        <v>0</v>
      </c>
      <c r="GR18" s="39">
        <f t="shared" si="7"/>
        <v>0</v>
      </c>
      <c r="GS18" s="39">
        <f t="shared" si="7"/>
        <v>0</v>
      </c>
      <c r="GT18" s="39">
        <f t="shared" si="7"/>
        <v>0</v>
      </c>
      <c r="GU18" s="39">
        <f t="shared" si="7"/>
        <v>0</v>
      </c>
      <c r="GV18" s="39">
        <f t="shared" si="7"/>
        <v>0</v>
      </c>
      <c r="GW18" s="39">
        <f t="shared" si="7"/>
        <v>0</v>
      </c>
      <c r="GX18" s="39">
        <f t="shared" si="7"/>
        <v>0</v>
      </c>
      <c r="GY18" s="39">
        <f t="shared" si="7"/>
        <v>0</v>
      </c>
      <c r="GZ18" s="39">
        <f t="shared" si="7"/>
        <v>0</v>
      </c>
      <c r="HA18" s="39">
        <f t="shared" si="7"/>
        <v>0</v>
      </c>
      <c r="HB18" s="39">
        <f t="shared" si="7"/>
        <v>0</v>
      </c>
      <c r="HC18" s="39">
        <f t="shared" si="7"/>
        <v>0</v>
      </c>
      <c r="HD18" s="39">
        <f t="shared" si="7"/>
        <v>0</v>
      </c>
      <c r="HE18" s="39">
        <f t="shared" si="7"/>
        <v>0</v>
      </c>
      <c r="HF18" s="39">
        <f t="shared" si="7"/>
        <v>0</v>
      </c>
      <c r="HG18" s="39">
        <f t="shared" si="7"/>
        <v>0</v>
      </c>
      <c r="HH18" s="39">
        <f t="shared" si="7"/>
        <v>0</v>
      </c>
      <c r="HI18" s="39">
        <f t="shared" si="7"/>
        <v>0</v>
      </c>
      <c r="HJ18" s="39">
        <f t="shared" si="7"/>
        <v>0</v>
      </c>
      <c r="HK18" s="39">
        <f t="shared" si="7"/>
        <v>0</v>
      </c>
      <c r="HL18" s="39">
        <f t="shared" si="7"/>
        <v>0</v>
      </c>
      <c r="HM18" s="39">
        <f t="shared" si="7"/>
        <v>0</v>
      </c>
      <c r="HN18" s="39">
        <f t="shared" si="7"/>
        <v>0</v>
      </c>
      <c r="HO18" s="39">
        <f t="shared" si="7"/>
        <v>0</v>
      </c>
      <c r="HP18" s="39">
        <f t="shared" si="7"/>
        <v>0</v>
      </c>
      <c r="HQ18" s="39">
        <f t="shared" si="7"/>
        <v>0</v>
      </c>
      <c r="HR18" s="39">
        <f t="shared" si="7"/>
        <v>0</v>
      </c>
      <c r="HS18" s="39">
        <f t="shared" si="7"/>
        <v>0</v>
      </c>
      <c r="HT18" s="39">
        <f t="shared" si="7"/>
        <v>0</v>
      </c>
      <c r="HU18" s="39">
        <f t="shared" si="7"/>
        <v>0</v>
      </c>
      <c r="HV18" s="39">
        <f t="shared" si="7"/>
        <v>0</v>
      </c>
      <c r="HW18" s="39">
        <f t="shared" si="7"/>
        <v>0</v>
      </c>
      <c r="HX18" s="39">
        <f t="shared" si="7"/>
        <v>0</v>
      </c>
      <c r="HY18" s="39">
        <f t="shared" si="7"/>
        <v>0</v>
      </c>
      <c r="HZ18" s="39">
        <f t="shared" si="7"/>
        <v>0</v>
      </c>
      <c r="IA18" s="39">
        <f t="shared" si="7"/>
        <v>0</v>
      </c>
      <c r="IB18" s="39">
        <f t="shared" si="7"/>
        <v>0</v>
      </c>
    </row>
    <row r="19" spans="1:236" s="67" customFormat="1" ht="20.25" customHeight="1" hidden="1">
      <c r="A19" s="68" t="s">
        <v>81</v>
      </c>
      <c r="B19" s="71" t="s">
        <v>189</v>
      </c>
      <c r="C19" s="10"/>
      <c r="D19" s="10"/>
      <c r="E19" s="10"/>
      <c r="F19" s="20"/>
      <c r="G19" s="104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69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</row>
    <row r="20" spans="1:236" s="67" customFormat="1" ht="18.75">
      <c r="A20" s="65" t="s">
        <v>213</v>
      </c>
      <c r="B20" s="65" t="s">
        <v>82</v>
      </c>
      <c r="C20" s="26">
        <f>C21+C22+C23</f>
        <v>1850600</v>
      </c>
      <c r="D20" s="26">
        <f>D21+D22+D23</f>
        <v>1980600</v>
      </c>
      <c r="E20" s="26">
        <f>E21+E22+E23</f>
        <v>130000</v>
      </c>
      <c r="F20" s="39">
        <f aca="true" t="shared" si="8" ref="F20:BQ20">F21+F22+F23</f>
        <v>0</v>
      </c>
      <c r="G20" s="110">
        <f t="shared" si="8"/>
        <v>130000</v>
      </c>
      <c r="H20" s="39">
        <f t="shared" si="8"/>
        <v>0</v>
      </c>
      <c r="I20" s="39">
        <f t="shared" si="8"/>
        <v>0</v>
      </c>
      <c r="J20" s="39">
        <f t="shared" si="8"/>
        <v>0</v>
      </c>
      <c r="K20" s="39">
        <f t="shared" si="8"/>
        <v>0</v>
      </c>
      <c r="L20" s="39">
        <f t="shared" si="8"/>
        <v>0</v>
      </c>
      <c r="M20" s="39">
        <f>M21+M22+M23</f>
        <v>0</v>
      </c>
      <c r="N20" s="39">
        <f t="shared" si="8"/>
        <v>0</v>
      </c>
      <c r="O20" s="39">
        <f t="shared" si="8"/>
        <v>0</v>
      </c>
      <c r="P20" s="39">
        <f t="shared" si="8"/>
        <v>0</v>
      </c>
      <c r="Q20" s="39">
        <f t="shared" si="8"/>
        <v>0</v>
      </c>
      <c r="R20" s="39">
        <f t="shared" si="8"/>
        <v>0</v>
      </c>
      <c r="S20" s="39">
        <f t="shared" si="8"/>
        <v>0</v>
      </c>
      <c r="T20" s="39">
        <f t="shared" si="8"/>
        <v>0</v>
      </c>
      <c r="U20" s="39">
        <f t="shared" si="8"/>
        <v>0</v>
      </c>
      <c r="V20" s="39">
        <f t="shared" si="8"/>
        <v>0</v>
      </c>
      <c r="W20" s="39">
        <f t="shared" si="8"/>
        <v>0</v>
      </c>
      <c r="X20" s="39">
        <f t="shared" si="8"/>
        <v>0</v>
      </c>
      <c r="Y20" s="39">
        <f t="shared" si="8"/>
        <v>0</v>
      </c>
      <c r="Z20" s="39">
        <f t="shared" si="8"/>
        <v>0</v>
      </c>
      <c r="AA20" s="39">
        <f t="shared" si="8"/>
        <v>0</v>
      </c>
      <c r="AB20" s="39">
        <f t="shared" si="8"/>
        <v>0</v>
      </c>
      <c r="AC20" s="39">
        <f>AC21+AC22+AC23</f>
        <v>0</v>
      </c>
      <c r="AD20" s="39">
        <f>AD21+AD22+AD23</f>
        <v>0</v>
      </c>
      <c r="AE20" s="39">
        <f>AE21+AE22+AE23</f>
        <v>0</v>
      </c>
      <c r="AF20" s="39">
        <f t="shared" si="8"/>
        <v>0</v>
      </c>
      <c r="AG20" s="39">
        <f t="shared" si="8"/>
        <v>0</v>
      </c>
      <c r="AH20" s="39">
        <f t="shared" si="8"/>
        <v>0</v>
      </c>
      <c r="AI20" s="39">
        <f t="shared" si="8"/>
        <v>0</v>
      </c>
      <c r="AJ20" s="39">
        <f t="shared" si="8"/>
        <v>0</v>
      </c>
      <c r="AK20" s="39">
        <f t="shared" si="8"/>
        <v>0</v>
      </c>
      <c r="AL20" s="39">
        <f t="shared" si="8"/>
        <v>0</v>
      </c>
      <c r="AM20" s="39">
        <f t="shared" si="8"/>
        <v>0</v>
      </c>
      <c r="AN20" s="39">
        <f t="shared" si="8"/>
        <v>0</v>
      </c>
      <c r="AO20" s="39">
        <f t="shared" si="8"/>
        <v>0</v>
      </c>
      <c r="AP20" s="132">
        <f t="shared" si="8"/>
        <v>0</v>
      </c>
      <c r="AQ20" s="39">
        <f t="shared" si="8"/>
        <v>0</v>
      </c>
      <c r="AR20" s="39">
        <f t="shared" si="8"/>
        <v>0</v>
      </c>
      <c r="AS20" s="39">
        <f t="shared" si="8"/>
        <v>0</v>
      </c>
      <c r="AT20" s="39">
        <f t="shared" si="8"/>
        <v>0</v>
      </c>
      <c r="AU20" s="39">
        <f t="shared" si="8"/>
        <v>0</v>
      </c>
      <c r="AV20" s="39">
        <f t="shared" si="8"/>
        <v>0</v>
      </c>
      <c r="AW20" s="39">
        <f t="shared" si="8"/>
        <v>0</v>
      </c>
      <c r="AX20" s="39">
        <f t="shared" si="8"/>
        <v>0</v>
      </c>
      <c r="AY20" s="39">
        <f t="shared" si="8"/>
        <v>0</v>
      </c>
      <c r="AZ20" s="39">
        <f t="shared" si="8"/>
        <v>0</v>
      </c>
      <c r="BA20" s="39">
        <f t="shared" si="8"/>
        <v>0</v>
      </c>
      <c r="BB20" s="39">
        <f t="shared" si="8"/>
        <v>0</v>
      </c>
      <c r="BC20" s="39">
        <f t="shared" si="8"/>
        <v>0</v>
      </c>
      <c r="BD20" s="39">
        <f>BD21+BD22+BD23</f>
        <v>0</v>
      </c>
      <c r="BE20" s="39">
        <f>BE21+BE22+BE23</f>
        <v>0</v>
      </c>
      <c r="BF20" s="39">
        <f>BF21+BF22+BF23</f>
        <v>0</v>
      </c>
      <c r="BG20" s="39">
        <f>BG21+BG22+BG23</f>
        <v>0</v>
      </c>
      <c r="BH20" s="39">
        <f t="shared" si="8"/>
        <v>0</v>
      </c>
      <c r="BI20" s="39">
        <f t="shared" si="8"/>
        <v>0</v>
      </c>
      <c r="BJ20" s="39">
        <f t="shared" si="8"/>
        <v>0</v>
      </c>
      <c r="BK20" s="39">
        <f t="shared" si="8"/>
        <v>0</v>
      </c>
      <c r="BL20" s="39">
        <f t="shared" si="8"/>
        <v>0</v>
      </c>
      <c r="BM20" s="39">
        <f t="shared" si="8"/>
        <v>0</v>
      </c>
      <c r="BN20" s="39">
        <f t="shared" si="8"/>
        <v>0</v>
      </c>
      <c r="BO20" s="39">
        <f t="shared" si="8"/>
        <v>0</v>
      </c>
      <c r="BP20" s="39">
        <f t="shared" si="8"/>
        <v>0</v>
      </c>
      <c r="BQ20" s="39">
        <f t="shared" si="8"/>
        <v>0</v>
      </c>
      <c r="BR20" s="39">
        <f aca="true" t="shared" si="9" ref="BR20:EC20">BR21+BR22+BR23</f>
        <v>0</v>
      </c>
      <c r="BS20" s="39">
        <f t="shared" si="9"/>
        <v>0</v>
      </c>
      <c r="BT20" s="39">
        <f t="shared" si="9"/>
        <v>0</v>
      </c>
      <c r="BU20" s="39">
        <f t="shared" si="9"/>
        <v>0</v>
      </c>
      <c r="BV20" s="39">
        <f t="shared" si="9"/>
        <v>0</v>
      </c>
      <c r="BW20" s="39">
        <f t="shared" si="9"/>
        <v>0</v>
      </c>
      <c r="BX20" s="39">
        <f t="shared" si="9"/>
        <v>0</v>
      </c>
      <c r="BY20" s="39">
        <f t="shared" si="9"/>
        <v>0</v>
      </c>
      <c r="BZ20" s="39">
        <f t="shared" si="9"/>
        <v>0</v>
      </c>
      <c r="CA20" s="39">
        <f t="shared" si="9"/>
        <v>0</v>
      </c>
      <c r="CB20" s="39">
        <f t="shared" si="9"/>
        <v>0</v>
      </c>
      <c r="CC20" s="39">
        <f t="shared" si="9"/>
        <v>0</v>
      </c>
      <c r="CD20" s="39">
        <f t="shared" si="9"/>
        <v>0</v>
      </c>
      <c r="CE20" s="39">
        <f t="shared" si="9"/>
        <v>0</v>
      </c>
      <c r="CF20" s="39">
        <f t="shared" si="9"/>
        <v>0</v>
      </c>
      <c r="CG20" s="39">
        <f t="shared" si="9"/>
        <v>0</v>
      </c>
      <c r="CH20" s="39">
        <f t="shared" si="9"/>
        <v>0</v>
      </c>
      <c r="CI20" s="39">
        <f t="shared" si="9"/>
        <v>0</v>
      </c>
      <c r="CJ20" s="39">
        <f t="shared" si="9"/>
        <v>0</v>
      </c>
      <c r="CK20" s="39">
        <f t="shared" si="9"/>
        <v>0</v>
      </c>
      <c r="CL20" s="39">
        <f t="shared" si="9"/>
        <v>0</v>
      </c>
      <c r="CM20" s="39">
        <f t="shared" si="9"/>
        <v>0</v>
      </c>
      <c r="CN20" s="39">
        <f t="shared" si="9"/>
        <v>0</v>
      </c>
      <c r="CO20" s="39">
        <f t="shared" si="9"/>
        <v>0</v>
      </c>
      <c r="CP20" s="39">
        <f t="shared" si="9"/>
        <v>0</v>
      </c>
      <c r="CQ20" s="39">
        <f t="shared" si="9"/>
        <v>0</v>
      </c>
      <c r="CR20" s="39">
        <f t="shared" si="9"/>
        <v>0</v>
      </c>
      <c r="CS20" s="39">
        <f t="shared" si="9"/>
        <v>0</v>
      </c>
      <c r="CT20" s="39">
        <f t="shared" si="9"/>
        <v>0</v>
      </c>
      <c r="CU20" s="39">
        <f t="shared" si="9"/>
        <v>0</v>
      </c>
      <c r="CV20" s="39">
        <f t="shared" si="9"/>
        <v>0</v>
      </c>
      <c r="CW20" s="39">
        <f t="shared" si="9"/>
        <v>0</v>
      </c>
      <c r="CX20" s="39">
        <f t="shared" si="9"/>
        <v>0</v>
      </c>
      <c r="CY20" s="39">
        <f t="shared" si="9"/>
        <v>0</v>
      </c>
      <c r="CZ20" s="39">
        <f t="shared" si="9"/>
        <v>0</v>
      </c>
      <c r="DA20" s="39">
        <f t="shared" si="9"/>
        <v>0</v>
      </c>
      <c r="DB20" s="39">
        <f t="shared" si="9"/>
        <v>0</v>
      </c>
      <c r="DC20" s="39">
        <f t="shared" si="9"/>
        <v>0</v>
      </c>
      <c r="DD20" s="39">
        <f t="shared" si="9"/>
        <v>0</v>
      </c>
      <c r="DE20" s="39">
        <f t="shared" si="9"/>
        <v>0</v>
      </c>
      <c r="DF20" s="39">
        <f t="shared" si="9"/>
        <v>0</v>
      </c>
      <c r="DG20" s="39">
        <f t="shared" si="9"/>
        <v>0</v>
      </c>
      <c r="DH20" s="39">
        <f t="shared" si="9"/>
        <v>0</v>
      </c>
      <c r="DI20" s="39">
        <f t="shared" si="9"/>
        <v>0</v>
      </c>
      <c r="DJ20" s="39">
        <f t="shared" si="9"/>
        <v>0</v>
      </c>
      <c r="DK20" s="39">
        <f t="shared" si="9"/>
        <v>0</v>
      </c>
      <c r="DL20" s="39">
        <f t="shared" si="9"/>
        <v>0</v>
      </c>
      <c r="DM20" s="39">
        <f t="shared" si="9"/>
        <v>0</v>
      </c>
      <c r="DN20" s="39">
        <f t="shared" si="9"/>
        <v>0</v>
      </c>
      <c r="DO20" s="39">
        <f t="shared" si="9"/>
        <v>0</v>
      </c>
      <c r="DP20" s="39">
        <f t="shared" si="9"/>
        <v>0</v>
      </c>
      <c r="DQ20" s="39">
        <f t="shared" si="9"/>
        <v>0</v>
      </c>
      <c r="DR20" s="39">
        <f t="shared" si="9"/>
        <v>0</v>
      </c>
      <c r="DS20" s="39">
        <f t="shared" si="9"/>
        <v>0</v>
      </c>
      <c r="DT20" s="39">
        <f t="shared" si="9"/>
        <v>0</v>
      </c>
      <c r="DU20" s="39">
        <f t="shared" si="9"/>
        <v>0</v>
      </c>
      <c r="DV20" s="39">
        <f t="shared" si="9"/>
        <v>0</v>
      </c>
      <c r="DW20" s="39">
        <f t="shared" si="9"/>
        <v>0</v>
      </c>
      <c r="DX20" s="39">
        <f t="shared" si="9"/>
        <v>0</v>
      </c>
      <c r="DY20" s="39">
        <f t="shared" si="9"/>
        <v>0</v>
      </c>
      <c r="DZ20" s="39">
        <f t="shared" si="9"/>
        <v>0</v>
      </c>
      <c r="EA20" s="39">
        <f t="shared" si="9"/>
        <v>0</v>
      </c>
      <c r="EB20" s="39">
        <f t="shared" si="9"/>
        <v>0</v>
      </c>
      <c r="EC20" s="39">
        <f t="shared" si="9"/>
        <v>0</v>
      </c>
      <c r="ED20" s="39">
        <f aca="true" t="shared" si="10" ref="ED20:GO20">ED21+ED22+ED23</f>
        <v>0</v>
      </c>
      <c r="EE20" s="39">
        <f t="shared" si="10"/>
        <v>0</v>
      </c>
      <c r="EF20" s="39">
        <f t="shared" si="10"/>
        <v>0</v>
      </c>
      <c r="EG20" s="39">
        <f t="shared" si="10"/>
        <v>0</v>
      </c>
      <c r="EH20" s="39">
        <f t="shared" si="10"/>
        <v>0</v>
      </c>
      <c r="EI20" s="39">
        <f t="shared" si="10"/>
        <v>0</v>
      </c>
      <c r="EJ20" s="39">
        <f t="shared" si="10"/>
        <v>0</v>
      </c>
      <c r="EK20" s="39">
        <f t="shared" si="10"/>
        <v>0</v>
      </c>
      <c r="EL20" s="39">
        <f t="shared" si="10"/>
        <v>0</v>
      </c>
      <c r="EM20" s="39">
        <f t="shared" si="10"/>
        <v>0</v>
      </c>
      <c r="EN20" s="39">
        <f t="shared" si="10"/>
        <v>0</v>
      </c>
      <c r="EO20" s="39">
        <f t="shared" si="10"/>
        <v>0</v>
      </c>
      <c r="EP20" s="39">
        <f t="shared" si="10"/>
        <v>0</v>
      </c>
      <c r="EQ20" s="39">
        <f t="shared" si="10"/>
        <v>0</v>
      </c>
      <c r="ER20" s="39">
        <f t="shared" si="10"/>
        <v>0</v>
      </c>
      <c r="ES20" s="39">
        <f t="shared" si="10"/>
        <v>0</v>
      </c>
      <c r="ET20" s="39">
        <f t="shared" si="10"/>
        <v>0</v>
      </c>
      <c r="EU20" s="39">
        <f t="shared" si="10"/>
        <v>0</v>
      </c>
      <c r="EV20" s="39">
        <f t="shared" si="10"/>
        <v>0</v>
      </c>
      <c r="EW20" s="39">
        <f t="shared" si="10"/>
        <v>0</v>
      </c>
      <c r="EX20" s="39">
        <f t="shared" si="10"/>
        <v>0</v>
      </c>
      <c r="EY20" s="39">
        <f t="shared" si="10"/>
        <v>0</v>
      </c>
      <c r="EZ20" s="39">
        <f t="shared" si="10"/>
        <v>0</v>
      </c>
      <c r="FA20" s="39">
        <f t="shared" si="10"/>
        <v>0</v>
      </c>
      <c r="FB20" s="39">
        <f t="shared" si="10"/>
        <v>0</v>
      </c>
      <c r="FC20" s="39">
        <f t="shared" si="10"/>
        <v>0</v>
      </c>
      <c r="FD20" s="39">
        <f t="shared" si="10"/>
        <v>0</v>
      </c>
      <c r="FE20" s="39">
        <f t="shared" si="10"/>
        <v>0</v>
      </c>
      <c r="FF20" s="39">
        <f t="shared" si="10"/>
        <v>0</v>
      </c>
      <c r="FG20" s="39">
        <f t="shared" si="10"/>
        <v>0</v>
      </c>
      <c r="FH20" s="39">
        <f t="shared" si="10"/>
        <v>0</v>
      </c>
      <c r="FI20" s="39">
        <f t="shared" si="10"/>
        <v>0</v>
      </c>
      <c r="FJ20" s="39">
        <f t="shared" si="10"/>
        <v>0</v>
      </c>
      <c r="FK20" s="39">
        <f t="shared" si="10"/>
        <v>0</v>
      </c>
      <c r="FL20" s="39">
        <f t="shared" si="10"/>
        <v>0</v>
      </c>
      <c r="FM20" s="39">
        <f t="shared" si="10"/>
        <v>0</v>
      </c>
      <c r="FN20" s="39">
        <f t="shared" si="10"/>
        <v>0</v>
      </c>
      <c r="FO20" s="39">
        <f t="shared" si="10"/>
        <v>0</v>
      </c>
      <c r="FP20" s="39">
        <f t="shared" si="10"/>
        <v>0</v>
      </c>
      <c r="FQ20" s="39">
        <f t="shared" si="10"/>
        <v>0</v>
      </c>
      <c r="FR20" s="39">
        <f t="shared" si="10"/>
        <v>0</v>
      </c>
      <c r="FS20" s="39">
        <f t="shared" si="10"/>
        <v>0</v>
      </c>
      <c r="FT20" s="39">
        <f t="shared" si="10"/>
        <v>0</v>
      </c>
      <c r="FU20" s="39">
        <f t="shared" si="10"/>
        <v>0</v>
      </c>
      <c r="FV20" s="39">
        <f t="shared" si="10"/>
        <v>0</v>
      </c>
      <c r="FW20" s="39">
        <f t="shared" si="10"/>
        <v>0</v>
      </c>
      <c r="FX20" s="39">
        <f t="shared" si="10"/>
        <v>0</v>
      </c>
      <c r="FY20" s="39">
        <f t="shared" si="10"/>
        <v>0</v>
      </c>
      <c r="FZ20" s="39">
        <f t="shared" si="10"/>
        <v>0</v>
      </c>
      <c r="GA20" s="39">
        <f t="shared" si="10"/>
        <v>0</v>
      </c>
      <c r="GB20" s="39">
        <f t="shared" si="10"/>
        <v>0</v>
      </c>
      <c r="GC20" s="39">
        <f t="shared" si="10"/>
        <v>0</v>
      </c>
      <c r="GD20" s="39">
        <f t="shared" si="10"/>
        <v>0</v>
      </c>
      <c r="GE20" s="39">
        <f t="shared" si="10"/>
        <v>0</v>
      </c>
      <c r="GF20" s="39">
        <f t="shared" si="10"/>
        <v>0</v>
      </c>
      <c r="GG20" s="39">
        <f t="shared" si="10"/>
        <v>0</v>
      </c>
      <c r="GH20" s="39">
        <f t="shared" si="10"/>
        <v>0</v>
      </c>
      <c r="GI20" s="39">
        <f t="shared" si="10"/>
        <v>0</v>
      </c>
      <c r="GJ20" s="39">
        <f t="shared" si="10"/>
        <v>0</v>
      </c>
      <c r="GK20" s="39">
        <f t="shared" si="10"/>
        <v>0</v>
      </c>
      <c r="GL20" s="39">
        <f t="shared" si="10"/>
        <v>0</v>
      </c>
      <c r="GM20" s="39">
        <f t="shared" si="10"/>
        <v>0</v>
      </c>
      <c r="GN20" s="39">
        <f t="shared" si="10"/>
        <v>0</v>
      </c>
      <c r="GO20" s="39">
        <f t="shared" si="10"/>
        <v>0</v>
      </c>
      <c r="GP20" s="39">
        <f aca="true" t="shared" si="11" ref="GP20:GX20">GP21+GP22+GP23</f>
        <v>0</v>
      </c>
      <c r="GQ20" s="39">
        <f t="shared" si="11"/>
        <v>0</v>
      </c>
      <c r="GR20" s="39">
        <f t="shared" si="11"/>
        <v>0</v>
      </c>
      <c r="GS20" s="39">
        <f t="shared" si="11"/>
        <v>0</v>
      </c>
      <c r="GT20" s="39">
        <f t="shared" si="11"/>
        <v>0</v>
      </c>
      <c r="GU20" s="39">
        <f t="shared" si="11"/>
        <v>0</v>
      </c>
      <c r="GV20" s="39">
        <f t="shared" si="11"/>
        <v>0</v>
      </c>
      <c r="GW20" s="39">
        <f t="shared" si="11"/>
        <v>0</v>
      </c>
      <c r="GX20" s="39">
        <f t="shared" si="11"/>
        <v>0</v>
      </c>
      <c r="GY20" s="39">
        <f aca="true" t="shared" si="12" ref="GY20:IB20">GY21+GY22+GY23</f>
        <v>0</v>
      </c>
      <c r="GZ20" s="39">
        <f t="shared" si="12"/>
        <v>0</v>
      </c>
      <c r="HA20" s="39">
        <f t="shared" si="12"/>
        <v>0</v>
      </c>
      <c r="HB20" s="39">
        <f t="shared" si="12"/>
        <v>0</v>
      </c>
      <c r="HC20" s="39">
        <f t="shared" si="12"/>
        <v>0</v>
      </c>
      <c r="HD20" s="39">
        <f t="shared" si="12"/>
        <v>0</v>
      </c>
      <c r="HE20" s="39">
        <f t="shared" si="12"/>
        <v>0</v>
      </c>
      <c r="HF20" s="39">
        <f t="shared" si="12"/>
        <v>0</v>
      </c>
      <c r="HG20" s="39">
        <f t="shared" si="12"/>
        <v>0</v>
      </c>
      <c r="HH20" s="39">
        <f t="shared" si="12"/>
        <v>0</v>
      </c>
      <c r="HI20" s="39">
        <f t="shared" si="12"/>
        <v>0</v>
      </c>
      <c r="HJ20" s="39">
        <f t="shared" si="12"/>
        <v>0</v>
      </c>
      <c r="HK20" s="39">
        <f t="shared" si="12"/>
        <v>0</v>
      </c>
      <c r="HL20" s="39">
        <f t="shared" si="12"/>
        <v>0</v>
      </c>
      <c r="HM20" s="39">
        <f t="shared" si="12"/>
        <v>0</v>
      </c>
      <c r="HN20" s="39">
        <f t="shared" si="12"/>
        <v>0</v>
      </c>
      <c r="HO20" s="39">
        <f t="shared" si="12"/>
        <v>0</v>
      </c>
      <c r="HP20" s="39">
        <f t="shared" si="12"/>
        <v>0</v>
      </c>
      <c r="HQ20" s="39">
        <f t="shared" si="12"/>
        <v>0</v>
      </c>
      <c r="HR20" s="39">
        <f t="shared" si="12"/>
        <v>0</v>
      </c>
      <c r="HS20" s="39">
        <f t="shared" si="12"/>
        <v>0</v>
      </c>
      <c r="HT20" s="39">
        <f t="shared" si="12"/>
        <v>0</v>
      </c>
      <c r="HU20" s="39">
        <f t="shared" si="12"/>
        <v>0</v>
      </c>
      <c r="HV20" s="39">
        <f t="shared" si="12"/>
        <v>0</v>
      </c>
      <c r="HW20" s="39">
        <f t="shared" si="12"/>
        <v>0</v>
      </c>
      <c r="HX20" s="39">
        <f t="shared" si="12"/>
        <v>0</v>
      </c>
      <c r="HY20" s="39">
        <f t="shared" si="12"/>
        <v>0</v>
      </c>
      <c r="HZ20" s="39">
        <f t="shared" si="12"/>
        <v>0</v>
      </c>
      <c r="IA20" s="39">
        <f t="shared" si="12"/>
        <v>0</v>
      </c>
      <c r="IB20" s="39">
        <f t="shared" si="12"/>
        <v>0</v>
      </c>
    </row>
    <row r="21" spans="1:236" s="67" customFormat="1" ht="56.25">
      <c r="A21" s="68" t="s">
        <v>83</v>
      </c>
      <c r="B21" s="71" t="s">
        <v>84</v>
      </c>
      <c r="C21" s="10">
        <v>1480000</v>
      </c>
      <c r="D21" s="10">
        <f>C21+E21</f>
        <v>1610000</v>
      </c>
      <c r="E21" s="10">
        <f>SUM(F21:BD21)</f>
        <v>130000</v>
      </c>
      <c r="F21" s="20"/>
      <c r="G21" s="104">
        <v>130000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69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</row>
    <row r="22" spans="1:236" s="67" customFormat="1" ht="38.25" customHeight="1">
      <c r="A22" s="68" t="s">
        <v>251</v>
      </c>
      <c r="B22" s="71" t="s">
        <v>190</v>
      </c>
      <c r="C22" s="10">
        <v>370000</v>
      </c>
      <c r="D22" s="10">
        <f>C22+E22</f>
        <v>370000</v>
      </c>
      <c r="E22" s="10">
        <f>SUM(F22:BD22)</f>
        <v>0</v>
      </c>
      <c r="F22" s="20"/>
      <c r="G22" s="104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69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</row>
    <row r="23" spans="1:236" s="72" customFormat="1" ht="18.75">
      <c r="A23" s="7" t="s">
        <v>85</v>
      </c>
      <c r="B23" s="7" t="s">
        <v>86</v>
      </c>
      <c r="C23" s="10">
        <v>600</v>
      </c>
      <c r="D23" s="10">
        <f>C23+E23</f>
        <v>600</v>
      </c>
      <c r="E23" s="10">
        <f>SUM(F23:BD23)</f>
        <v>0</v>
      </c>
      <c r="F23" s="40"/>
      <c r="G23" s="111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133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</row>
    <row r="24" spans="1:236" s="67" customFormat="1" ht="18.75">
      <c r="A24" s="65" t="s">
        <v>214</v>
      </c>
      <c r="B24" s="65" t="s">
        <v>191</v>
      </c>
      <c r="C24" s="26">
        <f>C25+C26+C27</f>
        <v>267000</v>
      </c>
      <c r="D24" s="26">
        <f>D25+D26+D27</f>
        <v>267000</v>
      </c>
      <c r="E24" s="26">
        <f>E25+E26+E27</f>
        <v>0</v>
      </c>
      <c r="F24" s="39">
        <f aca="true" t="shared" si="13" ref="F24:BQ24">F25+F26+F27</f>
        <v>0</v>
      </c>
      <c r="G24" s="110">
        <f t="shared" si="13"/>
        <v>0</v>
      </c>
      <c r="H24" s="39">
        <f t="shared" si="13"/>
        <v>0</v>
      </c>
      <c r="I24" s="39">
        <f t="shared" si="13"/>
        <v>0</v>
      </c>
      <c r="J24" s="39">
        <f t="shared" si="13"/>
        <v>0</v>
      </c>
      <c r="K24" s="39">
        <f t="shared" si="13"/>
        <v>0</v>
      </c>
      <c r="L24" s="39">
        <f t="shared" si="13"/>
        <v>0</v>
      </c>
      <c r="M24" s="39">
        <f>M25+M26+M27</f>
        <v>0</v>
      </c>
      <c r="N24" s="39">
        <f t="shared" si="13"/>
        <v>0</v>
      </c>
      <c r="O24" s="39">
        <f t="shared" si="13"/>
        <v>0</v>
      </c>
      <c r="P24" s="39">
        <f t="shared" si="13"/>
        <v>0</v>
      </c>
      <c r="Q24" s="39">
        <f t="shared" si="13"/>
        <v>0</v>
      </c>
      <c r="R24" s="39">
        <f t="shared" si="13"/>
        <v>0</v>
      </c>
      <c r="S24" s="39">
        <f>S25+S26+S27</f>
        <v>0</v>
      </c>
      <c r="T24" s="39">
        <f t="shared" si="13"/>
        <v>0</v>
      </c>
      <c r="U24" s="39">
        <f t="shared" si="13"/>
        <v>0</v>
      </c>
      <c r="V24" s="39">
        <f t="shared" si="13"/>
        <v>0</v>
      </c>
      <c r="W24" s="39">
        <f t="shared" si="13"/>
        <v>0</v>
      </c>
      <c r="X24" s="39">
        <f t="shared" si="13"/>
        <v>0</v>
      </c>
      <c r="Y24" s="39">
        <f t="shared" si="13"/>
        <v>0</v>
      </c>
      <c r="Z24" s="39">
        <f t="shared" si="13"/>
        <v>0</v>
      </c>
      <c r="AA24" s="39">
        <f t="shared" si="13"/>
        <v>0</v>
      </c>
      <c r="AB24" s="39">
        <f t="shared" si="13"/>
        <v>0</v>
      </c>
      <c r="AC24" s="39">
        <f>AC25+AC26+AC27</f>
        <v>0</v>
      </c>
      <c r="AD24" s="39">
        <f>AD25+AD26+AD27</f>
        <v>0</v>
      </c>
      <c r="AE24" s="39">
        <f>AE25+AE26+AE27</f>
        <v>0</v>
      </c>
      <c r="AF24" s="39">
        <f t="shared" si="13"/>
        <v>0</v>
      </c>
      <c r="AG24" s="39">
        <f t="shared" si="13"/>
        <v>0</v>
      </c>
      <c r="AH24" s="39">
        <f t="shared" si="13"/>
        <v>0</v>
      </c>
      <c r="AI24" s="39">
        <f t="shared" si="13"/>
        <v>0</v>
      </c>
      <c r="AJ24" s="39">
        <f t="shared" si="13"/>
        <v>0</v>
      </c>
      <c r="AK24" s="39">
        <f t="shared" si="13"/>
        <v>0</v>
      </c>
      <c r="AL24" s="39">
        <f t="shared" si="13"/>
        <v>0</v>
      </c>
      <c r="AM24" s="39">
        <f t="shared" si="13"/>
        <v>0</v>
      </c>
      <c r="AN24" s="39">
        <f t="shared" si="13"/>
        <v>0</v>
      </c>
      <c r="AO24" s="39">
        <f t="shared" si="13"/>
        <v>0</v>
      </c>
      <c r="AP24" s="132">
        <f t="shared" si="13"/>
        <v>0</v>
      </c>
      <c r="AQ24" s="39">
        <f t="shared" si="13"/>
        <v>0</v>
      </c>
      <c r="AR24" s="39">
        <f t="shared" si="13"/>
        <v>0</v>
      </c>
      <c r="AS24" s="39">
        <f t="shared" si="13"/>
        <v>0</v>
      </c>
      <c r="AT24" s="39">
        <f t="shared" si="13"/>
        <v>0</v>
      </c>
      <c r="AU24" s="39">
        <f t="shared" si="13"/>
        <v>0</v>
      </c>
      <c r="AV24" s="39">
        <f t="shared" si="13"/>
        <v>0</v>
      </c>
      <c r="AW24" s="39">
        <f t="shared" si="13"/>
        <v>0</v>
      </c>
      <c r="AX24" s="39">
        <f t="shared" si="13"/>
        <v>0</v>
      </c>
      <c r="AY24" s="39">
        <f t="shared" si="13"/>
        <v>0</v>
      </c>
      <c r="AZ24" s="39">
        <f t="shared" si="13"/>
        <v>0</v>
      </c>
      <c r="BA24" s="39">
        <f t="shared" si="13"/>
        <v>0</v>
      </c>
      <c r="BB24" s="39">
        <f t="shared" si="13"/>
        <v>0</v>
      </c>
      <c r="BC24" s="39">
        <f t="shared" si="13"/>
        <v>0</v>
      </c>
      <c r="BD24" s="39">
        <f>BD25+BD26+BD27</f>
        <v>0</v>
      </c>
      <c r="BE24" s="39">
        <f>BE25+BE26+BE27</f>
        <v>0</v>
      </c>
      <c r="BF24" s="39">
        <f>BF25+BF26+BF27</f>
        <v>0</v>
      </c>
      <c r="BG24" s="39">
        <f>BG25+BG26+BG27</f>
        <v>0</v>
      </c>
      <c r="BH24" s="39">
        <f t="shared" si="13"/>
        <v>0</v>
      </c>
      <c r="BI24" s="39">
        <f t="shared" si="13"/>
        <v>0</v>
      </c>
      <c r="BJ24" s="39">
        <f t="shared" si="13"/>
        <v>0</v>
      </c>
      <c r="BK24" s="39">
        <f t="shared" si="13"/>
        <v>0</v>
      </c>
      <c r="BL24" s="39">
        <f t="shared" si="13"/>
        <v>0</v>
      </c>
      <c r="BM24" s="39">
        <f t="shared" si="13"/>
        <v>0</v>
      </c>
      <c r="BN24" s="39">
        <f t="shared" si="13"/>
        <v>0</v>
      </c>
      <c r="BO24" s="39">
        <f t="shared" si="13"/>
        <v>0</v>
      </c>
      <c r="BP24" s="39">
        <f t="shared" si="13"/>
        <v>0</v>
      </c>
      <c r="BQ24" s="39">
        <f t="shared" si="13"/>
        <v>0</v>
      </c>
      <c r="BR24" s="39">
        <f aca="true" t="shared" si="14" ref="BR24:EC24">BR25+BR26+BR27</f>
        <v>0</v>
      </c>
      <c r="BS24" s="39">
        <f t="shared" si="14"/>
        <v>0</v>
      </c>
      <c r="BT24" s="39">
        <f t="shared" si="14"/>
        <v>0</v>
      </c>
      <c r="BU24" s="39">
        <f t="shared" si="14"/>
        <v>0</v>
      </c>
      <c r="BV24" s="39">
        <f t="shared" si="14"/>
        <v>0</v>
      </c>
      <c r="BW24" s="39">
        <f t="shared" si="14"/>
        <v>0</v>
      </c>
      <c r="BX24" s="39">
        <f t="shared" si="14"/>
        <v>0</v>
      </c>
      <c r="BY24" s="39">
        <f t="shared" si="14"/>
        <v>0</v>
      </c>
      <c r="BZ24" s="39">
        <f t="shared" si="14"/>
        <v>0</v>
      </c>
      <c r="CA24" s="39">
        <f t="shared" si="14"/>
        <v>0</v>
      </c>
      <c r="CB24" s="39">
        <f t="shared" si="14"/>
        <v>0</v>
      </c>
      <c r="CC24" s="39">
        <f t="shared" si="14"/>
        <v>0</v>
      </c>
      <c r="CD24" s="39">
        <f t="shared" si="14"/>
        <v>0</v>
      </c>
      <c r="CE24" s="39">
        <f t="shared" si="14"/>
        <v>0</v>
      </c>
      <c r="CF24" s="39">
        <f t="shared" si="14"/>
        <v>0</v>
      </c>
      <c r="CG24" s="39">
        <f t="shared" si="14"/>
        <v>0</v>
      </c>
      <c r="CH24" s="39">
        <f t="shared" si="14"/>
        <v>0</v>
      </c>
      <c r="CI24" s="39">
        <f t="shared" si="14"/>
        <v>0</v>
      </c>
      <c r="CJ24" s="39">
        <f t="shared" si="14"/>
        <v>0</v>
      </c>
      <c r="CK24" s="39">
        <f t="shared" si="14"/>
        <v>0</v>
      </c>
      <c r="CL24" s="39">
        <f t="shared" si="14"/>
        <v>0</v>
      </c>
      <c r="CM24" s="39">
        <f t="shared" si="14"/>
        <v>0</v>
      </c>
      <c r="CN24" s="39">
        <f t="shared" si="14"/>
        <v>0</v>
      </c>
      <c r="CO24" s="39">
        <f t="shared" si="14"/>
        <v>0</v>
      </c>
      <c r="CP24" s="39">
        <f t="shared" si="14"/>
        <v>0</v>
      </c>
      <c r="CQ24" s="39">
        <f t="shared" si="14"/>
        <v>0</v>
      </c>
      <c r="CR24" s="39">
        <f t="shared" si="14"/>
        <v>0</v>
      </c>
      <c r="CS24" s="39">
        <f t="shared" si="14"/>
        <v>0</v>
      </c>
      <c r="CT24" s="39">
        <f t="shared" si="14"/>
        <v>0</v>
      </c>
      <c r="CU24" s="39">
        <f t="shared" si="14"/>
        <v>0</v>
      </c>
      <c r="CV24" s="39">
        <f t="shared" si="14"/>
        <v>0</v>
      </c>
      <c r="CW24" s="39">
        <f t="shared" si="14"/>
        <v>0</v>
      </c>
      <c r="CX24" s="39">
        <f t="shared" si="14"/>
        <v>0</v>
      </c>
      <c r="CY24" s="39">
        <f t="shared" si="14"/>
        <v>0</v>
      </c>
      <c r="CZ24" s="39">
        <f t="shared" si="14"/>
        <v>0</v>
      </c>
      <c r="DA24" s="39">
        <f t="shared" si="14"/>
        <v>0</v>
      </c>
      <c r="DB24" s="39">
        <f t="shared" si="14"/>
        <v>0</v>
      </c>
      <c r="DC24" s="39">
        <f t="shared" si="14"/>
        <v>0</v>
      </c>
      <c r="DD24" s="39">
        <f t="shared" si="14"/>
        <v>0</v>
      </c>
      <c r="DE24" s="39">
        <f t="shared" si="14"/>
        <v>0</v>
      </c>
      <c r="DF24" s="39">
        <f t="shared" si="14"/>
        <v>0</v>
      </c>
      <c r="DG24" s="39">
        <f t="shared" si="14"/>
        <v>0</v>
      </c>
      <c r="DH24" s="39">
        <f t="shared" si="14"/>
        <v>0</v>
      </c>
      <c r="DI24" s="39">
        <f t="shared" si="14"/>
        <v>0</v>
      </c>
      <c r="DJ24" s="39">
        <f t="shared" si="14"/>
        <v>0</v>
      </c>
      <c r="DK24" s="39">
        <f t="shared" si="14"/>
        <v>0</v>
      </c>
      <c r="DL24" s="39">
        <f t="shared" si="14"/>
        <v>0</v>
      </c>
      <c r="DM24" s="39">
        <f t="shared" si="14"/>
        <v>0</v>
      </c>
      <c r="DN24" s="39">
        <f t="shared" si="14"/>
        <v>0</v>
      </c>
      <c r="DO24" s="39">
        <f t="shared" si="14"/>
        <v>0</v>
      </c>
      <c r="DP24" s="39">
        <f t="shared" si="14"/>
        <v>0</v>
      </c>
      <c r="DQ24" s="39">
        <f t="shared" si="14"/>
        <v>0</v>
      </c>
      <c r="DR24" s="39">
        <f t="shared" si="14"/>
        <v>0</v>
      </c>
      <c r="DS24" s="39">
        <f t="shared" si="14"/>
        <v>0</v>
      </c>
      <c r="DT24" s="39">
        <f t="shared" si="14"/>
        <v>0</v>
      </c>
      <c r="DU24" s="39">
        <f t="shared" si="14"/>
        <v>0</v>
      </c>
      <c r="DV24" s="39">
        <f t="shared" si="14"/>
        <v>0</v>
      </c>
      <c r="DW24" s="39">
        <f t="shared" si="14"/>
        <v>0</v>
      </c>
      <c r="DX24" s="39">
        <f t="shared" si="14"/>
        <v>0</v>
      </c>
      <c r="DY24" s="39">
        <f t="shared" si="14"/>
        <v>0</v>
      </c>
      <c r="DZ24" s="39">
        <f t="shared" si="14"/>
        <v>0</v>
      </c>
      <c r="EA24" s="39">
        <f t="shared" si="14"/>
        <v>0</v>
      </c>
      <c r="EB24" s="39">
        <f t="shared" si="14"/>
        <v>0</v>
      </c>
      <c r="EC24" s="39">
        <f t="shared" si="14"/>
        <v>0</v>
      </c>
      <c r="ED24" s="39">
        <f aca="true" t="shared" si="15" ref="ED24:GO24">ED25+ED26+ED27</f>
        <v>0</v>
      </c>
      <c r="EE24" s="39">
        <f t="shared" si="15"/>
        <v>0</v>
      </c>
      <c r="EF24" s="39">
        <f t="shared" si="15"/>
        <v>0</v>
      </c>
      <c r="EG24" s="39">
        <f t="shared" si="15"/>
        <v>0</v>
      </c>
      <c r="EH24" s="39">
        <f t="shared" si="15"/>
        <v>0</v>
      </c>
      <c r="EI24" s="39">
        <f t="shared" si="15"/>
        <v>0</v>
      </c>
      <c r="EJ24" s="39">
        <f t="shared" si="15"/>
        <v>0</v>
      </c>
      <c r="EK24" s="39">
        <f t="shared" si="15"/>
        <v>0</v>
      </c>
      <c r="EL24" s="39">
        <f t="shared" si="15"/>
        <v>0</v>
      </c>
      <c r="EM24" s="39">
        <f t="shared" si="15"/>
        <v>0</v>
      </c>
      <c r="EN24" s="39">
        <f t="shared" si="15"/>
        <v>0</v>
      </c>
      <c r="EO24" s="39">
        <f t="shared" si="15"/>
        <v>0</v>
      </c>
      <c r="EP24" s="39">
        <f t="shared" si="15"/>
        <v>0</v>
      </c>
      <c r="EQ24" s="39">
        <f t="shared" si="15"/>
        <v>0</v>
      </c>
      <c r="ER24" s="39">
        <f t="shared" si="15"/>
        <v>0</v>
      </c>
      <c r="ES24" s="39">
        <f t="shared" si="15"/>
        <v>0</v>
      </c>
      <c r="ET24" s="39">
        <f t="shared" si="15"/>
        <v>0</v>
      </c>
      <c r="EU24" s="39">
        <f t="shared" si="15"/>
        <v>0</v>
      </c>
      <c r="EV24" s="39">
        <f t="shared" si="15"/>
        <v>0</v>
      </c>
      <c r="EW24" s="39">
        <f t="shared" si="15"/>
        <v>0</v>
      </c>
      <c r="EX24" s="39">
        <f t="shared" si="15"/>
        <v>0</v>
      </c>
      <c r="EY24" s="39">
        <f t="shared" si="15"/>
        <v>0</v>
      </c>
      <c r="EZ24" s="39">
        <f t="shared" si="15"/>
        <v>0</v>
      </c>
      <c r="FA24" s="39">
        <f t="shared" si="15"/>
        <v>0</v>
      </c>
      <c r="FB24" s="39">
        <f t="shared" si="15"/>
        <v>0</v>
      </c>
      <c r="FC24" s="39">
        <f t="shared" si="15"/>
        <v>0</v>
      </c>
      <c r="FD24" s="39">
        <f t="shared" si="15"/>
        <v>0</v>
      </c>
      <c r="FE24" s="39">
        <f t="shared" si="15"/>
        <v>0</v>
      </c>
      <c r="FF24" s="39">
        <f t="shared" si="15"/>
        <v>0</v>
      </c>
      <c r="FG24" s="39">
        <f t="shared" si="15"/>
        <v>0</v>
      </c>
      <c r="FH24" s="39">
        <f t="shared" si="15"/>
        <v>0</v>
      </c>
      <c r="FI24" s="39">
        <f t="shared" si="15"/>
        <v>0</v>
      </c>
      <c r="FJ24" s="39">
        <f t="shared" si="15"/>
        <v>0</v>
      </c>
      <c r="FK24" s="39">
        <f t="shared" si="15"/>
        <v>0</v>
      </c>
      <c r="FL24" s="39">
        <f t="shared" si="15"/>
        <v>0</v>
      </c>
      <c r="FM24" s="39">
        <f t="shared" si="15"/>
        <v>0</v>
      </c>
      <c r="FN24" s="39">
        <f t="shared" si="15"/>
        <v>0</v>
      </c>
      <c r="FO24" s="39">
        <f t="shared" si="15"/>
        <v>0</v>
      </c>
      <c r="FP24" s="39">
        <f t="shared" si="15"/>
        <v>0</v>
      </c>
      <c r="FQ24" s="39">
        <f t="shared" si="15"/>
        <v>0</v>
      </c>
      <c r="FR24" s="39">
        <f t="shared" si="15"/>
        <v>0</v>
      </c>
      <c r="FS24" s="39">
        <f t="shared" si="15"/>
        <v>0</v>
      </c>
      <c r="FT24" s="39">
        <f t="shared" si="15"/>
        <v>0</v>
      </c>
      <c r="FU24" s="39">
        <f t="shared" si="15"/>
        <v>0</v>
      </c>
      <c r="FV24" s="39">
        <f t="shared" si="15"/>
        <v>0</v>
      </c>
      <c r="FW24" s="39">
        <f t="shared" si="15"/>
        <v>0</v>
      </c>
      <c r="FX24" s="39">
        <f t="shared" si="15"/>
        <v>0</v>
      </c>
      <c r="FY24" s="39">
        <f t="shared" si="15"/>
        <v>0</v>
      </c>
      <c r="FZ24" s="39">
        <f t="shared" si="15"/>
        <v>0</v>
      </c>
      <c r="GA24" s="39">
        <f t="shared" si="15"/>
        <v>0</v>
      </c>
      <c r="GB24" s="39">
        <f t="shared" si="15"/>
        <v>0</v>
      </c>
      <c r="GC24" s="39">
        <f t="shared" si="15"/>
        <v>0</v>
      </c>
      <c r="GD24" s="39">
        <f t="shared" si="15"/>
        <v>0</v>
      </c>
      <c r="GE24" s="39">
        <f t="shared" si="15"/>
        <v>0</v>
      </c>
      <c r="GF24" s="39">
        <f t="shared" si="15"/>
        <v>0</v>
      </c>
      <c r="GG24" s="39">
        <f t="shared" si="15"/>
        <v>0</v>
      </c>
      <c r="GH24" s="39">
        <f t="shared" si="15"/>
        <v>0</v>
      </c>
      <c r="GI24" s="39">
        <f t="shared" si="15"/>
        <v>0</v>
      </c>
      <c r="GJ24" s="39">
        <f t="shared" si="15"/>
        <v>0</v>
      </c>
      <c r="GK24" s="39">
        <f t="shared" si="15"/>
        <v>0</v>
      </c>
      <c r="GL24" s="39">
        <f t="shared" si="15"/>
        <v>0</v>
      </c>
      <c r="GM24" s="39">
        <f t="shared" si="15"/>
        <v>0</v>
      </c>
      <c r="GN24" s="39">
        <f t="shared" si="15"/>
        <v>0</v>
      </c>
      <c r="GO24" s="39">
        <f t="shared" si="15"/>
        <v>0</v>
      </c>
      <c r="GP24" s="39">
        <f aca="true" t="shared" si="16" ref="GP24:GX24">GP25+GP26+GP27</f>
        <v>0</v>
      </c>
      <c r="GQ24" s="39">
        <f t="shared" si="16"/>
        <v>0</v>
      </c>
      <c r="GR24" s="39">
        <f t="shared" si="16"/>
        <v>0</v>
      </c>
      <c r="GS24" s="39">
        <f t="shared" si="16"/>
        <v>0</v>
      </c>
      <c r="GT24" s="39">
        <f t="shared" si="16"/>
        <v>0</v>
      </c>
      <c r="GU24" s="39">
        <f t="shared" si="16"/>
        <v>0</v>
      </c>
      <c r="GV24" s="39">
        <f t="shared" si="16"/>
        <v>0</v>
      </c>
      <c r="GW24" s="39">
        <f t="shared" si="16"/>
        <v>0</v>
      </c>
      <c r="GX24" s="39">
        <f t="shared" si="16"/>
        <v>0</v>
      </c>
      <c r="GY24" s="39">
        <f aca="true" t="shared" si="17" ref="GY24:IB24">GY25+GY26+GY27</f>
        <v>0</v>
      </c>
      <c r="GZ24" s="39">
        <f t="shared" si="17"/>
        <v>0</v>
      </c>
      <c r="HA24" s="39">
        <f t="shared" si="17"/>
        <v>0</v>
      </c>
      <c r="HB24" s="39">
        <f t="shared" si="17"/>
        <v>0</v>
      </c>
      <c r="HC24" s="39">
        <f t="shared" si="17"/>
        <v>0</v>
      </c>
      <c r="HD24" s="39">
        <f t="shared" si="17"/>
        <v>0</v>
      </c>
      <c r="HE24" s="39">
        <f t="shared" si="17"/>
        <v>0</v>
      </c>
      <c r="HF24" s="39">
        <f t="shared" si="17"/>
        <v>0</v>
      </c>
      <c r="HG24" s="39">
        <f t="shared" si="17"/>
        <v>0</v>
      </c>
      <c r="HH24" s="39">
        <f t="shared" si="17"/>
        <v>0</v>
      </c>
      <c r="HI24" s="39">
        <f t="shared" si="17"/>
        <v>0</v>
      </c>
      <c r="HJ24" s="39">
        <f t="shared" si="17"/>
        <v>0</v>
      </c>
      <c r="HK24" s="39">
        <f t="shared" si="17"/>
        <v>0</v>
      </c>
      <c r="HL24" s="39">
        <f t="shared" si="17"/>
        <v>0</v>
      </c>
      <c r="HM24" s="39">
        <f t="shared" si="17"/>
        <v>0</v>
      </c>
      <c r="HN24" s="39">
        <f t="shared" si="17"/>
        <v>0</v>
      </c>
      <c r="HO24" s="39">
        <f t="shared" si="17"/>
        <v>0</v>
      </c>
      <c r="HP24" s="39">
        <f t="shared" si="17"/>
        <v>0</v>
      </c>
      <c r="HQ24" s="39">
        <f t="shared" si="17"/>
        <v>0</v>
      </c>
      <c r="HR24" s="39">
        <f t="shared" si="17"/>
        <v>0</v>
      </c>
      <c r="HS24" s="39">
        <f t="shared" si="17"/>
        <v>0</v>
      </c>
      <c r="HT24" s="39">
        <f t="shared" si="17"/>
        <v>0</v>
      </c>
      <c r="HU24" s="39">
        <f t="shared" si="17"/>
        <v>0</v>
      </c>
      <c r="HV24" s="39">
        <f t="shared" si="17"/>
        <v>0</v>
      </c>
      <c r="HW24" s="39">
        <f t="shared" si="17"/>
        <v>0</v>
      </c>
      <c r="HX24" s="39">
        <f t="shared" si="17"/>
        <v>0</v>
      </c>
      <c r="HY24" s="39">
        <f t="shared" si="17"/>
        <v>0</v>
      </c>
      <c r="HZ24" s="39">
        <f t="shared" si="17"/>
        <v>0</v>
      </c>
      <c r="IA24" s="39">
        <f t="shared" si="17"/>
        <v>0</v>
      </c>
      <c r="IB24" s="39">
        <f t="shared" si="17"/>
        <v>0</v>
      </c>
    </row>
    <row r="25" spans="1:236" s="67" customFormat="1" ht="72.75" customHeight="1">
      <c r="A25" s="68" t="s">
        <v>252</v>
      </c>
      <c r="B25" s="7" t="s">
        <v>41</v>
      </c>
      <c r="C25" s="10">
        <v>27000</v>
      </c>
      <c r="D25" s="10">
        <f>C25+E25</f>
        <v>27000</v>
      </c>
      <c r="E25" s="10">
        <f>SUM(F25:BD25)</f>
        <v>0</v>
      </c>
      <c r="F25" s="20"/>
      <c r="G25" s="104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69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</row>
    <row r="26" spans="1:236" s="67" customFormat="1" ht="18.75" hidden="1">
      <c r="A26" s="68" t="s">
        <v>234</v>
      </c>
      <c r="B26" s="68" t="s">
        <v>235</v>
      </c>
      <c r="C26" s="10">
        <f>SUM(F26:IB26)</f>
        <v>0</v>
      </c>
      <c r="D26" s="10"/>
      <c r="E26" s="10"/>
      <c r="F26" s="20"/>
      <c r="G26" s="104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69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</row>
    <row r="27" spans="1:236" s="67" customFormat="1" ht="39" customHeight="1">
      <c r="A27" s="68" t="s">
        <v>8</v>
      </c>
      <c r="B27" s="7" t="s">
        <v>253</v>
      </c>
      <c r="C27" s="10">
        <v>240000</v>
      </c>
      <c r="D27" s="10">
        <f>C27+E27</f>
        <v>240000</v>
      </c>
      <c r="E27" s="10">
        <f>SUM(F27:BD27)</f>
        <v>0</v>
      </c>
      <c r="F27" s="20"/>
      <c r="G27" s="104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69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</row>
    <row r="28" spans="1:236" s="67" customFormat="1" ht="37.5" hidden="1">
      <c r="A28" s="65" t="s">
        <v>219</v>
      </c>
      <c r="B28" s="73" t="s">
        <v>220</v>
      </c>
      <c r="C28" s="26"/>
      <c r="D28" s="26"/>
      <c r="E28" s="26"/>
      <c r="F28" s="41"/>
      <c r="G28" s="112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134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</row>
    <row r="29" spans="1:236" s="75" customFormat="1" ht="18.75">
      <c r="A29" s="74" t="s">
        <v>192</v>
      </c>
      <c r="B29" s="74" t="s">
        <v>193</v>
      </c>
      <c r="C29" s="10">
        <v>75000</v>
      </c>
      <c r="D29" s="10">
        <f>C29+E29</f>
        <v>80000</v>
      </c>
      <c r="E29" s="10">
        <f>SUM(F29:BD29)</f>
        <v>5000</v>
      </c>
      <c r="F29" s="42"/>
      <c r="G29" s="113">
        <v>5000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135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</row>
    <row r="30" spans="1:236" s="67" customFormat="1" ht="37.5">
      <c r="A30" s="65" t="s">
        <v>215</v>
      </c>
      <c r="B30" s="19" t="s">
        <v>194</v>
      </c>
      <c r="C30" s="26">
        <f>C32</f>
        <v>5000</v>
      </c>
      <c r="D30" s="26">
        <f>D32</f>
        <v>5000</v>
      </c>
      <c r="E30" s="26">
        <f>E32</f>
        <v>0</v>
      </c>
      <c r="F30" s="39">
        <f>F31+F36+F32+F33+F34</f>
        <v>0</v>
      </c>
      <c r="G30" s="110">
        <f>G32</f>
        <v>0</v>
      </c>
      <c r="H30" s="39">
        <f aca="true" t="shared" si="18" ref="H30:Z30">H31+H36+H32+H33+H34</f>
        <v>0</v>
      </c>
      <c r="I30" s="39">
        <f t="shared" si="18"/>
        <v>0</v>
      </c>
      <c r="J30" s="39">
        <f t="shared" si="18"/>
        <v>0</v>
      </c>
      <c r="K30" s="39">
        <f t="shared" si="18"/>
        <v>0</v>
      </c>
      <c r="L30" s="39">
        <f t="shared" si="18"/>
        <v>0</v>
      </c>
      <c r="M30" s="39">
        <f t="shared" si="18"/>
        <v>0</v>
      </c>
      <c r="N30" s="39">
        <f t="shared" si="18"/>
        <v>0</v>
      </c>
      <c r="O30" s="39">
        <f t="shared" si="18"/>
        <v>0</v>
      </c>
      <c r="P30" s="39">
        <f t="shared" si="18"/>
        <v>0</v>
      </c>
      <c r="Q30" s="39">
        <f t="shared" si="18"/>
        <v>0</v>
      </c>
      <c r="R30" s="39">
        <f t="shared" si="18"/>
        <v>0</v>
      </c>
      <c r="S30" s="39">
        <f t="shared" si="18"/>
        <v>0</v>
      </c>
      <c r="T30" s="39">
        <f t="shared" si="18"/>
        <v>0</v>
      </c>
      <c r="U30" s="39">
        <f t="shared" si="18"/>
        <v>0</v>
      </c>
      <c r="V30" s="39">
        <f t="shared" si="18"/>
        <v>0</v>
      </c>
      <c r="W30" s="39">
        <f t="shared" si="18"/>
        <v>0</v>
      </c>
      <c r="X30" s="39">
        <f t="shared" si="18"/>
        <v>0</v>
      </c>
      <c r="Y30" s="39">
        <f t="shared" si="18"/>
        <v>0</v>
      </c>
      <c r="Z30" s="39">
        <f t="shared" si="18"/>
        <v>0</v>
      </c>
      <c r="AA30" s="39">
        <f aca="true" t="shared" si="19" ref="AA30:CL30">AA31+AA36+AA32+AA33+AA34</f>
        <v>0</v>
      </c>
      <c r="AB30" s="39">
        <f t="shared" si="19"/>
        <v>0</v>
      </c>
      <c r="AC30" s="39">
        <f>AC31+AC36+AC32+AC33+AC34</f>
        <v>0</v>
      </c>
      <c r="AD30" s="39">
        <f>AD31+AD36+AD32+AD33+AD34</f>
        <v>0</v>
      </c>
      <c r="AE30" s="39">
        <f>AE31+AE36+AE32+AE33+AE34</f>
        <v>0</v>
      </c>
      <c r="AF30" s="39">
        <f t="shared" si="19"/>
        <v>0</v>
      </c>
      <c r="AG30" s="39">
        <f t="shared" si="19"/>
        <v>0</v>
      </c>
      <c r="AH30" s="39">
        <f t="shared" si="19"/>
        <v>0</v>
      </c>
      <c r="AI30" s="39">
        <f t="shared" si="19"/>
        <v>0</v>
      </c>
      <c r="AJ30" s="39">
        <f t="shared" si="19"/>
        <v>0</v>
      </c>
      <c r="AK30" s="39">
        <f t="shared" si="19"/>
        <v>0</v>
      </c>
      <c r="AL30" s="39">
        <f t="shared" si="19"/>
        <v>0</v>
      </c>
      <c r="AM30" s="39">
        <f t="shared" si="19"/>
        <v>0</v>
      </c>
      <c r="AN30" s="39">
        <f t="shared" si="19"/>
        <v>0</v>
      </c>
      <c r="AO30" s="39">
        <f t="shared" si="19"/>
        <v>0</v>
      </c>
      <c r="AP30" s="132">
        <f t="shared" si="19"/>
        <v>0</v>
      </c>
      <c r="AQ30" s="39">
        <f t="shared" si="19"/>
        <v>0</v>
      </c>
      <c r="AR30" s="39">
        <f t="shared" si="19"/>
        <v>0</v>
      </c>
      <c r="AS30" s="39">
        <f t="shared" si="19"/>
        <v>0</v>
      </c>
      <c r="AT30" s="39">
        <f t="shared" si="19"/>
        <v>0</v>
      </c>
      <c r="AU30" s="39">
        <f t="shared" si="19"/>
        <v>0</v>
      </c>
      <c r="AV30" s="39">
        <f t="shared" si="19"/>
        <v>0</v>
      </c>
      <c r="AW30" s="39">
        <f t="shared" si="19"/>
        <v>0</v>
      </c>
      <c r="AX30" s="39">
        <f t="shared" si="19"/>
        <v>0</v>
      </c>
      <c r="AY30" s="39">
        <f t="shared" si="19"/>
        <v>0</v>
      </c>
      <c r="AZ30" s="39">
        <f t="shared" si="19"/>
        <v>0</v>
      </c>
      <c r="BA30" s="39">
        <f t="shared" si="19"/>
        <v>0</v>
      </c>
      <c r="BB30" s="39">
        <f t="shared" si="19"/>
        <v>0</v>
      </c>
      <c r="BC30" s="39">
        <f t="shared" si="19"/>
        <v>0</v>
      </c>
      <c r="BD30" s="39">
        <f>BD31+BD36+BD32+BD33+BD34</f>
        <v>0</v>
      </c>
      <c r="BE30" s="39">
        <f>BE31+BE36+BE32+BE33+BE34</f>
        <v>0</v>
      </c>
      <c r="BF30" s="39">
        <f>BF31+BF36+BF32+BF33+BF34</f>
        <v>0</v>
      </c>
      <c r="BG30" s="39">
        <f>BG31+BG36+BG32+BG33+BG34</f>
        <v>0</v>
      </c>
      <c r="BH30" s="39">
        <f t="shared" si="19"/>
        <v>0</v>
      </c>
      <c r="BI30" s="39">
        <f t="shared" si="19"/>
        <v>0</v>
      </c>
      <c r="BJ30" s="39">
        <f t="shared" si="19"/>
        <v>0</v>
      </c>
      <c r="BK30" s="39">
        <f t="shared" si="19"/>
        <v>0</v>
      </c>
      <c r="BL30" s="39">
        <f t="shared" si="19"/>
        <v>0</v>
      </c>
      <c r="BM30" s="39">
        <f t="shared" si="19"/>
        <v>0</v>
      </c>
      <c r="BN30" s="39">
        <f t="shared" si="19"/>
        <v>0</v>
      </c>
      <c r="BO30" s="39">
        <f t="shared" si="19"/>
        <v>0</v>
      </c>
      <c r="BP30" s="39">
        <f t="shared" si="19"/>
        <v>0</v>
      </c>
      <c r="BQ30" s="39">
        <f t="shared" si="19"/>
        <v>0</v>
      </c>
      <c r="BR30" s="39">
        <f t="shared" si="19"/>
        <v>0</v>
      </c>
      <c r="BS30" s="39">
        <f t="shared" si="19"/>
        <v>0</v>
      </c>
      <c r="BT30" s="39">
        <f t="shared" si="19"/>
        <v>0</v>
      </c>
      <c r="BU30" s="39">
        <f t="shared" si="19"/>
        <v>0</v>
      </c>
      <c r="BV30" s="39">
        <f t="shared" si="19"/>
        <v>0</v>
      </c>
      <c r="BW30" s="39">
        <f t="shared" si="19"/>
        <v>0</v>
      </c>
      <c r="BX30" s="39">
        <f t="shared" si="19"/>
        <v>0</v>
      </c>
      <c r="BY30" s="39">
        <f t="shared" si="19"/>
        <v>0</v>
      </c>
      <c r="BZ30" s="39">
        <f t="shared" si="19"/>
        <v>0</v>
      </c>
      <c r="CA30" s="39">
        <f t="shared" si="19"/>
        <v>0</v>
      </c>
      <c r="CB30" s="39">
        <f t="shared" si="19"/>
        <v>0</v>
      </c>
      <c r="CC30" s="39">
        <f t="shared" si="19"/>
        <v>0</v>
      </c>
      <c r="CD30" s="39">
        <f t="shared" si="19"/>
        <v>0</v>
      </c>
      <c r="CE30" s="39">
        <f t="shared" si="19"/>
        <v>0</v>
      </c>
      <c r="CF30" s="39">
        <f t="shared" si="19"/>
        <v>0</v>
      </c>
      <c r="CG30" s="39">
        <f t="shared" si="19"/>
        <v>0</v>
      </c>
      <c r="CH30" s="39">
        <f t="shared" si="19"/>
        <v>0</v>
      </c>
      <c r="CI30" s="39">
        <f t="shared" si="19"/>
        <v>0</v>
      </c>
      <c r="CJ30" s="39">
        <f t="shared" si="19"/>
        <v>0</v>
      </c>
      <c r="CK30" s="39">
        <f t="shared" si="19"/>
        <v>0</v>
      </c>
      <c r="CL30" s="39">
        <f t="shared" si="19"/>
        <v>0</v>
      </c>
      <c r="CM30" s="39">
        <f aca="true" t="shared" si="20" ref="CM30:EX30">CM31+CM36+CM32+CM33+CM34</f>
        <v>0</v>
      </c>
      <c r="CN30" s="39">
        <f t="shared" si="20"/>
        <v>0</v>
      </c>
      <c r="CO30" s="39">
        <f t="shared" si="20"/>
        <v>0</v>
      </c>
      <c r="CP30" s="39">
        <f t="shared" si="20"/>
        <v>0</v>
      </c>
      <c r="CQ30" s="39">
        <f t="shared" si="20"/>
        <v>0</v>
      </c>
      <c r="CR30" s="39">
        <f t="shared" si="20"/>
        <v>0</v>
      </c>
      <c r="CS30" s="39">
        <f t="shared" si="20"/>
        <v>0</v>
      </c>
      <c r="CT30" s="39">
        <f t="shared" si="20"/>
        <v>0</v>
      </c>
      <c r="CU30" s="39">
        <f t="shared" si="20"/>
        <v>0</v>
      </c>
      <c r="CV30" s="39">
        <f t="shared" si="20"/>
        <v>0</v>
      </c>
      <c r="CW30" s="39">
        <f t="shared" si="20"/>
        <v>0</v>
      </c>
      <c r="CX30" s="39">
        <f t="shared" si="20"/>
        <v>0</v>
      </c>
      <c r="CY30" s="39">
        <f t="shared" si="20"/>
        <v>0</v>
      </c>
      <c r="CZ30" s="39">
        <f t="shared" si="20"/>
        <v>0</v>
      </c>
      <c r="DA30" s="39">
        <f t="shared" si="20"/>
        <v>0</v>
      </c>
      <c r="DB30" s="39">
        <f t="shared" si="20"/>
        <v>0</v>
      </c>
      <c r="DC30" s="39">
        <f t="shared" si="20"/>
        <v>0</v>
      </c>
      <c r="DD30" s="39">
        <f t="shared" si="20"/>
        <v>0</v>
      </c>
      <c r="DE30" s="39">
        <f t="shared" si="20"/>
        <v>0</v>
      </c>
      <c r="DF30" s="39">
        <f t="shared" si="20"/>
        <v>0</v>
      </c>
      <c r="DG30" s="39">
        <f t="shared" si="20"/>
        <v>0</v>
      </c>
      <c r="DH30" s="39">
        <f t="shared" si="20"/>
        <v>0</v>
      </c>
      <c r="DI30" s="39">
        <f t="shared" si="20"/>
        <v>0</v>
      </c>
      <c r="DJ30" s="39">
        <f t="shared" si="20"/>
        <v>0</v>
      </c>
      <c r="DK30" s="39">
        <f t="shared" si="20"/>
        <v>0</v>
      </c>
      <c r="DL30" s="39">
        <f t="shared" si="20"/>
        <v>0</v>
      </c>
      <c r="DM30" s="39">
        <f t="shared" si="20"/>
        <v>0</v>
      </c>
      <c r="DN30" s="39">
        <f t="shared" si="20"/>
        <v>0</v>
      </c>
      <c r="DO30" s="39">
        <f t="shared" si="20"/>
        <v>0</v>
      </c>
      <c r="DP30" s="39">
        <f t="shared" si="20"/>
        <v>0</v>
      </c>
      <c r="DQ30" s="39">
        <f t="shared" si="20"/>
        <v>0</v>
      </c>
      <c r="DR30" s="39">
        <f t="shared" si="20"/>
        <v>0</v>
      </c>
      <c r="DS30" s="39">
        <f t="shared" si="20"/>
        <v>0</v>
      </c>
      <c r="DT30" s="39">
        <f t="shared" si="20"/>
        <v>0</v>
      </c>
      <c r="DU30" s="39">
        <f t="shared" si="20"/>
        <v>0</v>
      </c>
      <c r="DV30" s="39">
        <f t="shared" si="20"/>
        <v>0</v>
      </c>
      <c r="DW30" s="39">
        <f t="shared" si="20"/>
        <v>0</v>
      </c>
      <c r="DX30" s="39">
        <f t="shared" si="20"/>
        <v>0</v>
      </c>
      <c r="DY30" s="39">
        <f t="shared" si="20"/>
        <v>0</v>
      </c>
      <c r="DZ30" s="39">
        <f t="shared" si="20"/>
        <v>0</v>
      </c>
      <c r="EA30" s="39">
        <f t="shared" si="20"/>
        <v>0</v>
      </c>
      <c r="EB30" s="39">
        <f t="shared" si="20"/>
        <v>0</v>
      </c>
      <c r="EC30" s="39">
        <f t="shared" si="20"/>
        <v>0</v>
      </c>
      <c r="ED30" s="39">
        <f t="shared" si="20"/>
        <v>0</v>
      </c>
      <c r="EE30" s="39">
        <f t="shared" si="20"/>
        <v>0</v>
      </c>
      <c r="EF30" s="39">
        <f t="shared" si="20"/>
        <v>0</v>
      </c>
      <c r="EG30" s="39">
        <f t="shared" si="20"/>
        <v>0</v>
      </c>
      <c r="EH30" s="39">
        <f t="shared" si="20"/>
        <v>0</v>
      </c>
      <c r="EI30" s="39">
        <f t="shared" si="20"/>
        <v>0</v>
      </c>
      <c r="EJ30" s="39">
        <f t="shared" si="20"/>
        <v>0</v>
      </c>
      <c r="EK30" s="39">
        <f t="shared" si="20"/>
        <v>0</v>
      </c>
      <c r="EL30" s="39">
        <f t="shared" si="20"/>
        <v>0</v>
      </c>
      <c r="EM30" s="39">
        <f t="shared" si="20"/>
        <v>0</v>
      </c>
      <c r="EN30" s="39">
        <f t="shared" si="20"/>
        <v>0</v>
      </c>
      <c r="EO30" s="39">
        <f t="shared" si="20"/>
        <v>0</v>
      </c>
      <c r="EP30" s="39">
        <f t="shared" si="20"/>
        <v>0</v>
      </c>
      <c r="EQ30" s="39">
        <f t="shared" si="20"/>
        <v>0</v>
      </c>
      <c r="ER30" s="39">
        <f t="shared" si="20"/>
        <v>0</v>
      </c>
      <c r="ES30" s="39">
        <f t="shared" si="20"/>
        <v>0</v>
      </c>
      <c r="ET30" s="39">
        <f t="shared" si="20"/>
        <v>0</v>
      </c>
      <c r="EU30" s="39">
        <f t="shared" si="20"/>
        <v>0</v>
      </c>
      <c r="EV30" s="39">
        <f t="shared" si="20"/>
        <v>0</v>
      </c>
      <c r="EW30" s="39">
        <f t="shared" si="20"/>
        <v>0</v>
      </c>
      <c r="EX30" s="39">
        <f t="shared" si="20"/>
        <v>0</v>
      </c>
      <c r="EY30" s="39">
        <f aca="true" t="shared" si="21" ref="EY30:GX30">EY31+EY36+EY32+EY33+EY34</f>
        <v>0</v>
      </c>
      <c r="EZ30" s="39">
        <f t="shared" si="21"/>
        <v>0</v>
      </c>
      <c r="FA30" s="39">
        <f t="shared" si="21"/>
        <v>0</v>
      </c>
      <c r="FB30" s="39">
        <f t="shared" si="21"/>
        <v>0</v>
      </c>
      <c r="FC30" s="39">
        <f t="shared" si="21"/>
        <v>0</v>
      </c>
      <c r="FD30" s="39">
        <f t="shared" si="21"/>
        <v>0</v>
      </c>
      <c r="FE30" s="39">
        <f t="shared" si="21"/>
        <v>0</v>
      </c>
      <c r="FF30" s="39">
        <f t="shared" si="21"/>
        <v>0</v>
      </c>
      <c r="FG30" s="39">
        <f t="shared" si="21"/>
        <v>0</v>
      </c>
      <c r="FH30" s="39">
        <f t="shared" si="21"/>
        <v>0</v>
      </c>
      <c r="FI30" s="39">
        <f t="shared" si="21"/>
        <v>0</v>
      </c>
      <c r="FJ30" s="39">
        <f t="shared" si="21"/>
        <v>0</v>
      </c>
      <c r="FK30" s="39">
        <f t="shared" si="21"/>
        <v>0</v>
      </c>
      <c r="FL30" s="39">
        <f t="shared" si="21"/>
        <v>0</v>
      </c>
      <c r="FM30" s="39">
        <f t="shared" si="21"/>
        <v>0</v>
      </c>
      <c r="FN30" s="39">
        <f t="shared" si="21"/>
        <v>0</v>
      </c>
      <c r="FO30" s="39">
        <f t="shared" si="21"/>
        <v>0</v>
      </c>
      <c r="FP30" s="39">
        <f t="shared" si="21"/>
        <v>0</v>
      </c>
      <c r="FQ30" s="39">
        <f t="shared" si="21"/>
        <v>0</v>
      </c>
      <c r="FR30" s="39">
        <f t="shared" si="21"/>
        <v>0</v>
      </c>
      <c r="FS30" s="39">
        <f t="shared" si="21"/>
        <v>0</v>
      </c>
      <c r="FT30" s="39">
        <f t="shared" si="21"/>
        <v>0</v>
      </c>
      <c r="FU30" s="39">
        <f t="shared" si="21"/>
        <v>0</v>
      </c>
      <c r="FV30" s="39">
        <f t="shared" si="21"/>
        <v>0</v>
      </c>
      <c r="FW30" s="39">
        <f t="shared" si="21"/>
        <v>0</v>
      </c>
      <c r="FX30" s="39">
        <f t="shared" si="21"/>
        <v>0</v>
      </c>
      <c r="FY30" s="39">
        <f t="shared" si="21"/>
        <v>0</v>
      </c>
      <c r="FZ30" s="39">
        <f t="shared" si="21"/>
        <v>0</v>
      </c>
      <c r="GA30" s="39">
        <f t="shared" si="21"/>
        <v>0</v>
      </c>
      <c r="GB30" s="39">
        <f t="shared" si="21"/>
        <v>0</v>
      </c>
      <c r="GC30" s="39">
        <f t="shared" si="21"/>
        <v>0</v>
      </c>
      <c r="GD30" s="39">
        <f t="shared" si="21"/>
        <v>0</v>
      </c>
      <c r="GE30" s="39">
        <f t="shared" si="21"/>
        <v>0</v>
      </c>
      <c r="GF30" s="39">
        <f t="shared" si="21"/>
        <v>0</v>
      </c>
      <c r="GG30" s="39">
        <f t="shared" si="21"/>
        <v>0</v>
      </c>
      <c r="GH30" s="39">
        <f t="shared" si="21"/>
        <v>0</v>
      </c>
      <c r="GI30" s="39">
        <f t="shared" si="21"/>
        <v>0</v>
      </c>
      <c r="GJ30" s="39">
        <f t="shared" si="21"/>
        <v>0</v>
      </c>
      <c r="GK30" s="39">
        <f t="shared" si="21"/>
        <v>0</v>
      </c>
      <c r="GL30" s="39">
        <f t="shared" si="21"/>
        <v>0</v>
      </c>
      <c r="GM30" s="39">
        <f t="shared" si="21"/>
        <v>0</v>
      </c>
      <c r="GN30" s="39">
        <f t="shared" si="21"/>
        <v>0</v>
      </c>
      <c r="GO30" s="39">
        <f t="shared" si="21"/>
        <v>0</v>
      </c>
      <c r="GP30" s="39">
        <f t="shared" si="21"/>
        <v>0</v>
      </c>
      <c r="GQ30" s="39">
        <f t="shared" si="21"/>
        <v>0</v>
      </c>
      <c r="GR30" s="39">
        <f t="shared" si="21"/>
        <v>0</v>
      </c>
      <c r="GS30" s="39">
        <f t="shared" si="21"/>
        <v>0</v>
      </c>
      <c r="GT30" s="39">
        <f t="shared" si="21"/>
        <v>0</v>
      </c>
      <c r="GU30" s="39">
        <f t="shared" si="21"/>
        <v>0</v>
      </c>
      <c r="GV30" s="39">
        <f t="shared" si="21"/>
        <v>0</v>
      </c>
      <c r="GW30" s="39">
        <f t="shared" si="21"/>
        <v>0</v>
      </c>
      <c r="GX30" s="39">
        <f t="shared" si="21"/>
        <v>0</v>
      </c>
      <c r="GY30" s="39">
        <f aca="true" t="shared" si="22" ref="GY30:IB30">GY31+GY36+GY32+GY33+GY34</f>
        <v>0</v>
      </c>
      <c r="GZ30" s="39">
        <f t="shared" si="22"/>
        <v>0</v>
      </c>
      <c r="HA30" s="39">
        <f t="shared" si="22"/>
        <v>0</v>
      </c>
      <c r="HB30" s="39">
        <f t="shared" si="22"/>
        <v>0</v>
      </c>
      <c r="HC30" s="39">
        <f t="shared" si="22"/>
        <v>0</v>
      </c>
      <c r="HD30" s="39">
        <f t="shared" si="22"/>
        <v>0</v>
      </c>
      <c r="HE30" s="39">
        <f t="shared" si="22"/>
        <v>0</v>
      </c>
      <c r="HF30" s="39">
        <f t="shared" si="22"/>
        <v>0</v>
      </c>
      <c r="HG30" s="39">
        <f t="shared" si="22"/>
        <v>0</v>
      </c>
      <c r="HH30" s="39">
        <f t="shared" si="22"/>
        <v>0</v>
      </c>
      <c r="HI30" s="39">
        <f t="shared" si="22"/>
        <v>0</v>
      </c>
      <c r="HJ30" s="39">
        <f t="shared" si="22"/>
        <v>0</v>
      </c>
      <c r="HK30" s="39">
        <f t="shared" si="22"/>
        <v>0</v>
      </c>
      <c r="HL30" s="39">
        <f t="shared" si="22"/>
        <v>0</v>
      </c>
      <c r="HM30" s="39">
        <f t="shared" si="22"/>
        <v>0</v>
      </c>
      <c r="HN30" s="39">
        <f t="shared" si="22"/>
        <v>0</v>
      </c>
      <c r="HO30" s="39">
        <f t="shared" si="22"/>
        <v>0</v>
      </c>
      <c r="HP30" s="39">
        <f t="shared" si="22"/>
        <v>0</v>
      </c>
      <c r="HQ30" s="39">
        <f t="shared" si="22"/>
        <v>0</v>
      </c>
      <c r="HR30" s="39">
        <f t="shared" si="22"/>
        <v>0</v>
      </c>
      <c r="HS30" s="39">
        <f t="shared" si="22"/>
        <v>0</v>
      </c>
      <c r="HT30" s="39">
        <f t="shared" si="22"/>
        <v>0</v>
      </c>
      <c r="HU30" s="39">
        <f t="shared" si="22"/>
        <v>0</v>
      </c>
      <c r="HV30" s="39">
        <f t="shared" si="22"/>
        <v>0</v>
      </c>
      <c r="HW30" s="39">
        <f t="shared" si="22"/>
        <v>0</v>
      </c>
      <c r="HX30" s="39">
        <f t="shared" si="22"/>
        <v>0</v>
      </c>
      <c r="HY30" s="39">
        <f t="shared" si="22"/>
        <v>0</v>
      </c>
      <c r="HZ30" s="39">
        <f t="shared" si="22"/>
        <v>0</v>
      </c>
      <c r="IA30" s="39">
        <f t="shared" si="22"/>
        <v>0</v>
      </c>
      <c r="IB30" s="39">
        <f t="shared" si="22"/>
        <v>0</v>
      </c>
    </row>
    <row r="31" spans="1:236" s="67" customFormat="1" ht="75.75" customHeight="1" hidden="1">
      <c r="A31" s="68" t="s">
        <v>195</v>
      </c>
      <c r="B31" s="7" t="s">
        <v>23</v>
      </c>
      <c r="C31" s="10">
        <f>SUM(F31:IB31)</f>
        <v>0</v>
      </c>
      <c r="D31" s="10"/>
      <c r="E31" s="10"/>
      <c r="F31" s="20"/>
      <c r="G31" s="104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69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</row>
    <row r="32" spans="1:236" s="67" customFormat="1" ht="18.75">
      <c r="A32" s="68" t="s">
        <v>87</v>
      </c>
      <c r="B32" s="7" t="s">
        <v>191</v>
      </c>
      <c r="C32" s="10">
        <f>C33+C34</f>
        <v>5000</v>
      </c>
      <c r="D32" s="10">
        <f aca="true" t="shared" si="23" ref="D32:BO32">D33+D34</f>
        <v>5000</v>
      </c>
      <c r="E32" s="10">
        <f t="shared" si="23"/>
        <v>0</v>
      </c>
      <c r="F32" s="10">
        <f t="shared" si="23"/>
        <v>0</v>
      </c>
      <c r="G32" s="114">
        <f t="shared" si="23"/>
        <v>0</v>
      </c>
      <c r="H32" s="10">
        <f t="shared" si="23"/>
        <v>0</v>
      </c>
      <c r="I32" s="10">
        <f t="shared" si="23"/>
        <v>0</v>
      </c>
      <c r="J32" s="10">
        <f t="shared" si="23"/>
        <v>0</v>
      </c>
      <c r="K32" s="10">
        <f t="shared" si="23"/>
        <v>0</v>
      </c>
      <c r="L32" s="10">
        <f t="shared" si="23"/>
        <v>0</v>
      </c>
      <c r="M32" s="10">
        <f t="shared" si="23"/>
        <v>0</v>
      </c>
      <c r="N32" s="10">
        <f t="shared" si="23"/>
        <v>0</v>
      </c>
      <c r="O32" s="10">
        <f t="shared" si="23"/>
        <v>0</v>
      </c>
      <c r="P32" s="10">
        <f t="shared" si="23"/>
        <v>0</v>
      </c>
      <c r="Q32" s="10">
        <f t="shared" si="23"/>
        <v>0</v>
      </c>
      <c r="R32" s="10">
        <f t="shared" si="23"/>
        <v>0</v>
      </c>
      <c r="S32" s="10">
        <f t="shared" si="23"/>
        <v>0</v>
      </c>
      <c r="T32" s="10">
        <f t="shared" si="23"/>
        <v>0</v>
      </c>
      <c r="U32" s="10">
        <f t="shared" si="23"/>
        <v>0</v>
      </c>
      <c r="V32" s="10">
        <f t="shared" si="23"/>
        <v>0</v>
      </c>
      <c r="W32" s="10">
        <f t="shared" si="23"/>
        <v>0</v>
      </c>
      <c r="X32" s="10">
        <f t="shared" si="23"/>
        <v>0</v>
      </c>
      <c r="Y32" s="10">
        <f t="shared" si="23"/>
        <v>0</v>
      </c>
      <c r="Z32" s="10">
        <f t="shared" si="23"/>
        <v>0</v>
      </c>
      <c r="AA32" s="10">
        <f t="shared" si="23"/>
        <v>0</v>
      </c>
      <c r="AB32" s="10">
        <f t="shared" si="23"/>
        <v>0</v>
      </c>
      <c r="AC32" s="10">
        <f>AC33+AC34</f>
        <v>0</v>
      </c>
      <c r="AD32" s="10">
        <f>AD33+AD34</f>
        <v>0</v>
      </c>
      <c r="AE32" s="10">
        <f>AE33+AE34</f>
        <v>0</v>
      </c>
      <c r="AF32" s="10">
        <f t="shared" si="23"/>
        <v>0</v>
      </c>
      <c r="AG32" s="10">
        <f t="shared" si="23"/>
        <v>0</v>
      </c>
      <c r="AH32" s="10">
        <f t="shared" si="23"/>
        <v>0</v>
      </c>
      <c r="AI32" s="10">
        <f t="shared" si="23"/>
        <v>0</v>
      </c>
      <c r="AJ32" s="10">
        <f t="shared" si="23"/>
        <v>0</v>
      </c>
      <c r="AK32" s="10">
        <f t="shared" si="23"/>
        <v>0</v>
      </c>
      <c r="AL32" s="10">
        <f t="shared" si="23"/>
        <v>0</v>
      </c>
      <c r="AM32" s="10">
        <f t="shared" si="23"/>
        <v>0</v>
      </c>
      <c r="AN32" s="10">
        <f t="shared" si="23"/>
        <v>0</v>
      </c>
      <c r="AO32" s="10">
        <f t="shared" si="23"/>
        <v>0</v>
      </c>
      <c r="AP32" s="136">
        <f t="shared" si="23"/>
        <v>0</v>
      </c>
      <c r="AQ32" s="10">
        <f t="shared" si="23"/>
        <v>0</v>
      </c>
      <c r="AR32" s="10">
        <f t="shared" si="23"/>
        <v>0</v>
      </c>
      <c r="AS32" s="10">
        <f t="shared" si="23"/>
        <v>0</v>
      </c>
      <c r="AT32" s="10">
        <f t="shared" si="23"/>
        <v>0</v>
      </c>
      <c r="AU32" s="10">
        <f t="shared" si="23"/>
        <v>0</v>
      </c>
      <c r="AV32" s="10">
        <f t="shared" si="23"/>
        <v>0</v>
      </c>
      <c r="AW32" s="10">
        <f t="shared" si="23"/>
        <v>0</v>
      </c>
      <c r="AX32" s="10">
        <f t="shared" si="23"/>
        <v>0</v>
      </c>
      <c r="AY32" s="10">
        <f t="shared" si="23"/>
        <v>0</v>
      </c>
      <c r="AZ32" s="10">
        <f t="shared" si="23"/>
        <v>0</v>
      </c>
      <c r="BA32" s="10">
        <f t="shared" si="23"/>
        <v>0</v>
      </c>
      <c r="BB32" s="10">
        <f t="shared" si="23"/>
        <v>0</v>
      </c>
      <c r="BC32" s="10">
        <f t="shared" si="23"/>
        <v>0</v>
      </c>
      <c r="BD32" s="10">
        <f>BD33+BD34</f>
        <v>0</v>
      </c>
      <c r="BE32" s="10">
        <f>BE33+BE34</f>
        <v>0</v>
      </c>
      <c r="BF32" s="10">
        <f>BF33+BF34</f>
        <v>0</v>
      </c>
      <c r="BG32" s="10">
        <f>BG33+BG34</f>
        <v>0</v>
      </c>
      <c r="BH32" s="10">
        <f t="shared" si="23"/>
        <v>0</v>
      </c>
      <c r="BI32" s="10">
        <f t="shared" si="23"/>
        <v>0</v>
      </c>
      <c r="BJ32" s="10">
        <f t="shared" si="23"/>
        <v>0</v>
      </c>
      <c r="BK32" s="10">
        <f t="shared" si="23"/>
        <v>0</v>
      </c>
      <c r="BL32" s="10">
        <f t="shared" si="23"/>
        <v>0</v>
      </c>
      <c r="BM32" s="10">
        <f t="shared" si="23"/>
        <v>0</v>
      </c>
      <c r="BN32" s="10">
        <f t="shared" si="23"/>
        <v>0</v>
      </c>
      <c r="BO32" s="10">
        <f t="shared" si="23"/>
        <v>0</v>
      </c>
      <c r="BP32" s="10">
        <f aca="true" t="shared" si="24" ref="BP32:EA32">BP33+BP34</f>
        <v>0</v>
      </c>
      <c r="BQ32" s="10">
        <f t="shared" si="24"/>
        <v>0</v>
      </c>
      <c r="BR32" s="10">
        <f t="shared" si="24"/>
        <v>0</v>
      </c>
      <c r="BS32" s="10">
        <f t="shared" si="24"/>
        <v>0</v>
      </c>
      <c r="BT32" s="10">
        <f t="shared" si="24"/>
        <v>0</v>
      </c>
      <c r="BU32" s="10">
        <f t="shared" si="24"/>
        <v>0</v>
      </c>
      <c r="BV32" s="10">
        <f t="shared" si="24"/>
        <v>0</v>
      </c>
      <c r="BW32" s="10">
        <f t="shared" si="24"/>
        <v>0</v>
      </c>
      <c r="BX32" s="10">
        <f t="shared" si="24"/>
        <v>0</v>
      </c>
      <c r="BY32" s="10">
        <f t="shared" si="24"/>
        <v>0</v>
      </c>
      <c r="BZ32" s="10">
        <f t="shared" si="24"/>
        <v>0</v>
      </c>
      <c r="CA32" s="10">
        <f t="shared" si="24"/>
        <v>0</v>
      </c>
      <c r="CB32" s="10">
        <f t="shared" si="24"/>
        <v>0</v>
      </c>
      <c r="CC32" s="10">
        <f t="shared" si="24"/>
        <v>0</v>
      </c>
      <c r="CD32" s="10">
        <f t="shared" si="24"/>
        <v>0</v>
      </c>
      <c r="CE32" s="10">
        <f t="shared" si="24"/>
        <v>0</v>
      </c>
      <c r="CF32" s="10">
        <f t="shared" si="24"/>
        <v>0</v>
      </c>
      <c r="CG32" s="10">
        <f t="shared" si="24"/>
        <v>0</v>
      </c>
      <c r="CH32" s="10">
        <f t="shared" si="24"/>
        <v>0</v>
      </c>
      <c r="CI32" s="10">
        <f t="shared" si="24"/>
        <v>0</v>
      </c>
      <c r="CJ32" s="10">
        <f t="shared" si="24"/>
        <v>0</v>
      </c>
      <c r="CK32" s="10">
        <f t="shared" si="24"/>
        <v>0</v>
      </c>
      <c r="CL32" s="10">
        <f t="shared" si="24"/>
        <v>0</v>
      </c>
      <c r="CM32" s="10">
        <f t="shared" si="24"/>
        <v>0</v>
      </c>
      <c r="CN32" s="10">
        <f t="shared" si="24"/>
        <v>0</v>
      </c>
      <c r="CO32" s="10">
        <f t="shared" si="24"/>
        <v>0</v>
      </c>
      <c r="CP32" s="10">
        <f t="shared" si="24"/>
        <v>0</v>
      </c>
      <c r="CQ32" s="10">
        <f t="shared" si="24"/>
        <v>0</v>
      </c>
      <c r="CR32" s="10">
        <f t="shared" si="24"/>
        <v>0</v>
      </c>
      <c r="CS32" s="10">
        <f t="shared" si="24"/>
        <v>0</v>
      </c>
      <c r="CT32" s="10">
        <f t="shared" si="24"/>
        <v>0</v>
      </c>
      <c r="CU32" s="10">
        <f t="shared" si="24"/>
        <v>0</v>
      </c>
      <c r="CV32" s="10">
        <f t="shared" si="24"/>
        <v>0</v>
      </c>
      <c r="CW32" s="10">
        <f t="shared" si="24"/>
        <v>0</v>
      </c>
      <c r="CX32" s="10">
        <f t="shared" si="24"/>
        <v>0</v>
      </c>
      <c r="CY32" s="10">
        <f t="shared" si="24"/>
        <v>0</v>
      </c>
      <c r="CZ32" s="10">
        <f t="shared" si="24"/>
        <v>0</v>
      </c>
      <c r="DA32" s="10">
        <f t="shared" si="24"/>
        <v>0</v>
      </c>
      <c r="DB32" s="10">
        <f t="shared" si="24"/>
        <v>0</v>
      </c>
      <c r="DC32" s="10">
        <f t="shared" si="24"/>
        <v>0</v>
      </c>
      <c r="DD32" s="10">
        <f t="shared" si="24"/>
        <v>0</v>
      </c>
      <c r="DE32" s="10">
        <f t="shared" si="24"/>
        <v>0</v>
      </c>
      <c r="DF32" s="10">
        <f t="shared" si="24"/>
        <v>0</v>
      </c>
      <c r="DG32" s="10">
        <f t="shared" si="24"/>
        <v>0</v>
      </c>
      <c r="DH32" s="10">
        <f t="shared" si="24"/>
        <v>0</v>
      </c>
      <c r="DI32" s="10">
        <f t="shared" si="24"/>
        <v>0</v>
      </c>
      <c r="DJ32" s="10">
        <f t="shared" si="24"/>
        <v>0</v>
      </c>
      <c r="DK32" s="10">
        <f t="shared" si="24"/>
        <v>0</v>
      </c>
      <c r="DL32" s="10">
        <f t="shared" si="24"/>
        <v>0</v>
      </c>
      <c r="DM32" s="10">
        <f t="shared" si="24"/>
        <v>0</v>
      </c>
      <c r="DN32" s="10">
        <f t="shared" si="24"/>
        <v>0</v>
      </c>
      <c r="DO32" s="10">
        <f t="shared" si="24"/>
        <v>0</v>
      </c>
      <c r="DP32" s="10">
        <f t="shared" si="24"/>
        <v>0</v>
      </c>
      <c r="DQ32" s="10">
        <f t="shared" si="24"/>
        <v>0</v>
      </c>
      <c r="DR32" s="10">
        <f t="shared" si="24"/>
        <v>0</v>
      </c>
      <c r="DS32" s="10">
        <f t="shared" si="24"/>
        <v>0</v>
      </c>
      <c r="DT32" s="10">
        <f t="shared" si="24"/>
        <v>0</v>
      </c>
      <c r="DU32" s="10">
        <f t="shared" si="24"/>
        <v>0</v>
      </c>
      <c r="DV32" s="10">
        <f t="shared" si="24"/>
        <v>0</v>
      </c>
      <c r="DW32" s="10">
        <f t="shared" si="24"/>
        <v>0</v>
      </c>
      <c r="DX32" s="10">
        <f t="shared" si="24"/>
        <v>0</v>
      </c>
      <c r="DY32" s="10">
        <f t="shared" si="24"/>
        <v>0</v>
      </c>
      <c r="DZ32" s="10">
        <f t="shared" si="24"/>
        <v>0</v>
      </c>
      <c r="EA32" s="10">
        <f t="shared" si="24"/>
        <v>0</v>
      </c>
      <c r="EB32" s="10">
        <f aca="true" t="shared" si="25" ref="EB32:GM32">EB33+EB34</f>
        <v>0</v>
      </c>
      <c r="EC32" s="10">
        <f t="shared" si="25"/>
        <v>0</v>
      </c>
      <c r="ED32" s="10">
        <f t="shared" si="25"/>
        <v>0</v>
      </c>
      <c r="EE32" s="10">
        <f t="shared" si="25"/>
        <v>0</v>
      </c>
      <c r="EF32" s="10">
        <f t="shared" si="25"/>
        <v>0</v>
      </c>
      <c r="EG32" s="10">
        <f t="shared" si="25"/>
        <v>0</v>
      </c>
      <c r="EH32" s="10">
        <f t="shared" si="25"/>
        <v>0</v>
      </c>
      <c r="EI32" s="10">
        <f t="shared" si="25"/>
        <v>0</v>
      </c>
      <c r="EJ32" s="10">
        <f t="shared" si="25"/>
        <v>0</v>
      </c>
      <c r="EK32" s="10">
        <f t="shared" si="25"/>
        <v>0</v>
      </c>
      <c r="EL32" s="10">
        <f t="shared" si="25"/>
        <v>0</v>
      </c>
      <c r="EM32" s="10">
        <f t="shared" si="25"/>
        <v>0</v>
      </c>
      <c r="EN32" s="10">
        <f t="shared" si="25"/>
        <v>0</v>
      </c>
      <c r="EO32" s="10">
        <f t="shared" si="25"/>
        <v>0</v>
      </c>
      <c r="EP32" s="10">
        <f t="shared" si="25"/>
        <v>0</v>
      </c>
      <c r="EQ32" s="10">
        <f t="shared" si="25"/>
        <v>0</v>
      </c>
      <c r="ER32" s="10">
        <f t="shared" si="25"/>
        <v>0</v>
      </c>
      <c r="ES32" s="10">
        <f t="shared" si="25"/>
        <v>0</v>
      </c>
      <c r="ET32" s="10">
        <f t="shared" si="25"/>
        <v>0</v>
      </c>
      <c r="EU32" s="10">
        <f t="shared" si="25"/>
        <v>0</v>
      </c>
      <c r="EV32" s="10">
        <f t="shared" si="25"/>
        <v>0</v>
      </c>
      <c r="EW32" s="10">
        <f t="shared" si="25"/>
        <v>0</v>
      </c>
      <c r="EX32" s="10">
        <f t="shared" si="25"/>
        <v>0</v>
      </c>
      <c r="EY32" s="10">
        <f t="shared" si="25"/>
        <v>0</v>
      </c>
      <c r="EZ32" s="10">
        <f t="shared" si="25"/>
        <v>0</v>
      </c>
      <c r="FA32" s="10">
        <f t="shared" si="25"/>
        <v>0</v>
      </c>
      <c r="FB32" s="10">
        <f t="shared" si="25"/>
        <v>0</v>
      </c>
      <c r="FC32" s="10">
        <f t="shared" si="25"/>
        <v>0</v>
      </c>
      <c r="FD32" s="10">
        <f t="shared" si="25"/>
        <v>0</v>
      </c>
      <c r="FE32" s="10">
        <f t="shared" si="25"/>
        <v>0</v>
      </c>
      <c r="FF32" s="10">
        <f t="shared" si="25"/>
        <v>0</v>
      </c>
      <c r="FG32" s="10">
        <f t="shared" si="25"/>
        <v>0</v>
      </c>
      <c r="FH32" s="10">
        <f t="shared" si="25"/>
        <v>0</v>
      </c>
      <c r="FI32" s="10">
        <f t="shared" si="25"/>
        <v>0</v>
      </c>
      <c r="FJ32" s="10">
        <f t="shared" si="25"/>
        <v>0</v>
      </c>
      <c r="FK32" s="10">
        <f t="shared" si="25"/>
        <v>0</v>
      </c>
      <c r="FL32" s="10">
        <f t="shared" si="25"/>
        <v>0</v>
      </c>
      <c r="FM32" s="10">
        <f t="shared" si="25"/>
        <v>0</v>
      </c>
      <c r="FN32" s="10">
        <f t="shared" si="25"/>
        <v>0</v>
      </c>
      <c r="FO32" s="10">
        <f t="shared" si="25"/>
        <v>0</v>
      </c>
      <c r="FP32" s="10">
        <f t="shared" si="25"/>
        <v>0</v>
      </c>
      <c r="FQ32" s="10">
        <f t="shared" si="25"/>
        <v>0</v>
      </c>
      <c r="FR32" s="10">
        <f t="shared" si="25"/>
        <v>0</v>
      </c>
      <c r="FS32" s="10">
        <f t="shared" si="25"/>
        <v>0</v>
      </c>
      <c r="FT32" s="10">
        <f t="shared" si="25"/>
        <v>0</v>
      </c>
      <c r="FU32" s="10">
        <f t="shared" si="25"/>
        <v>0</v>
      </c>
      <c r="FV32" s="10">
        <f t="shared" si="25"/>
        <v>0</v>
      </c>
      <c r="FW32" s="10">
        <f t="shared" si="25"/>
        <v>0</v>
      </c>
      <c r="FX32" s="10">
        <f t="shared" si="25"/>
        <v>0</v>
      </c>
      <c r="FY32" s="10">
        <f t="shared" si="25"/>
        <v>0</v>
      </c>
      <c r="FZ32" s="10">
        <f t="shared" si="25"/>
        <v>0</v>
      </c>
      <c r="GA32" s="10">
        <f t="shared" si="25"/>
        <v>0</v>
      </c>
      <c r="GB32" s="10">
        <f t="shared" si="25"/>
        <v>0</v>
      </c>
      <c r="GC32" s="10">
        <f t="shared" si="25"/>
        <v>0</v>
      </c>
      <c r="GD32" s="10">
        <f t="shared" si="25"/>
        <v>0</v>
      </c>
      <c r="GE32" s="10">
        <f t="shared" si="25"/>
        <v>0</v>
      </c>
      <c r="GF32" s="10">
        <f t="shared" si="25"/>
        <v>0</v>
      </c>
      <c r="GG32" s="10">
        <f t="shared" si="25"/>
        <v>0</v>
      </c>
      <c r="GH32" s="10">
        <f t="shared" si="25"/>
        <v>0</v>
      </c>
      <c r="GI32" s="10">
        <f t="shared" si="25"/>
        <v>0</v>
      </c>
      <c r="GJ32" s="10">
        <f t="shared" si="25"/>
        <v>0</v>
      </c>
      <c r="GK32" s="10">
        <f t="shared" si="25"/>
        <v>0</v>
      </c>
      <c r="GL32" s="10">
        <f t="shared" si="25"/>
        <v>0</v>
      </c>
      <c r="GM32" s="10">
        <f t="shared" si="25"/>
        <v>0</v>
      </c>
      <c r="GN32" s="10">
        <f aca="true" t="shared" si="26" ref="GN32:IB32">GN33+GN34</f>
        <v>0</v>
      </c>
      <c r="GO32" s="10">
        <f t="shared" si="26"/>
        <v>0</v>
      </c>
      <c r="GP32" s="10">
        <f t="shared" si="26"/>
        <v>0</v>
      </c>
      <c r="GQ32" s="10">
        <f t="shared" si="26"/>
        <v>0</v>
      </c>
      <c r="GR32" s="10">
        <f t="shared" si="26"/>
        <v>0</v>
      </c>
      <c r="GS32" s="10">
        <f t="shared" si="26"/>
        <v>0</v>
      </c>
      <c r="GT32" s="10">
        <f t="shared" si="26"/>
        <v>0</v>
      </c>
      <c r="GU32" s="10">
        <f t="shared" si="26"/>
        <v>0</v>
      </c>
      <c r="GV32" s="10">
        <f t="shared" si="26"/>
        <v>0</v>
      </c>
      <c r="GW32" s="10">
        <f t="shared" si="26"/>
        <v>0</v>
      </c>
      <c r="GX32" s="10">
        <f t="shared" si="26"/>
        <v>0</v>
      </c>
      <c r="GY32" s="10">
        <f t="shared" si="26"/>
        <v>0</v>
      </c>
      <c r="GZ32" s="10">
        <f t="shared" si="26"/>
        <v>0</v>
      </c>
      <c r="HA32" s="10">
        <f t="shared" si="26"/>
        <v>0</v>
      </c>
      <c r="HB32" s="10">
        <f t="shared" si="26"/>
        <v>0</v>
      </c>
      <c r="HC32" s="10">
        <f t="shared" si="26"/>
        <v>0</v>
      </c>
      <c r="HD32" s="10">
        <f t="shared" si="26"/>
        <v>0</v>
      </c>
      <c r="HE32" s="10">
        <f t="shared" si="26"/>
        <v>0</v>
      </c>
      <c r="HF32" s="10">
        <f t="shared" si="26"/>
        <v>0</v>
      </c>
      <c r="HG32" s="10">
        <f t="shared" si="26"/>
        <v>0</v>
      </c>
      <c r="HH32" s="10">
        <f t="shared" si="26"/>
        <v>0</v>
      </c>
      <c r="HI32" s="10">
        <f t="shared" si="26"/>
        <v>0</v>
      </c>
      <c r="HJ32" s="10">
        <f t="shared" si="26"/>
        <v>0</v>
      </c>
      <c r="HK32" s="10">
        <f t="shared" si="26"/>
        <v>0</v>
      </c>
      <c r="HL32" s="10">
        <f t="shared" si="26"/>
        <v>0</v>
      </c>
      <c r="HM32" s="10">
        <f t="shared" si="26"/>
        <v>0</v>
      </c>
      <c r="HN32" s="10">
        <f t="shared" si="26"/>
        <v>0</v>
      </c>
      <c r="HO32" s="10">
        <f t="shared" si="26"/>
        <v>0</v>
      </c>
      <c r="HP32" s="10">
        <f t="shared" si="26"/>
        <v>0</v>
      </c>
      <c r="HQ32" s="10">
        <f t="shared" si="26"/>
        <v>0</v>
      </c>
      <c r="HR32" s="10">
        <f t="shared" si="26"/>
        <v>0</v>
      </c>
      <c r="HS32" s="10">
        <f t="shared" si="26"/>
        <v>0</v>
      </c>
      <c r="HT32" s="10">
        <f t="shared" si="26"/>
        <v>0</v>
      </c>
      <c r="HU32" s="10">
        <f t="shared" si="26"/>
        <v>0</v>
      </c>
      <c r="HV32" s="10">
        <f t="shared" si="26"/>
        <v>0</v>
      </c>
      <c r="HW32" s="10">
        <f t="shared" si="26"/>
        <v>0</v>
      </c>
      <c r="HX32" s="10">
        <f t="shared" si="26"/>
        <v>0</v>
      </c>
      <c r="HY32" s="10">
        <f t="shared" si="26"/>
        <v>0</v>
      </c>
      <c r="HZ32" s="10">
        <f t="shared" si="26"/>
        <v>0</v>
      </c>
      <c r="IA32" s="10">
        <f t="shared" si="26"/>
        <v>0</v>
      </c>
      <c r="IB32" s="10">
        <f t="shared" si="26"/>
        <v>0</v>
      </c>
    </row>
    <row r="33" spans="1:236" s="67" customFormat="1" ht="18.75">
      <c r="A33" s="68" t="s">
        <v>88</v>
      </c>
      <c r="B33" s="7" t="s">
        <v>89</v>
      </c>
      <c r="C33" s="10">
        <v>4000</v>
      </c>
      <c r="D33" s="10">
        <f>C33+E33</f>
        <v>4000</v>
      </c>
      <c r="E33" s="10">
        <f>SUM(F33:BD33)</f>
        <v>0</v>
      </c>
      <c r="F33" s="20"/>
      <c r="G33" s="104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69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</row>
    <row r="34" spans="1:236" s="67" customFormat="1" ht="56.25">
      <c r="A34" s="68" t="s">
        <v>17</v>
      </c>
      <c r="B34" s="7" t="s">
        <v>24</v>
      </c>
      <c r="C34" s="10">
        <v>1000</v>
      </c>
      <c r="D34" s="10">
        <f>C34+E34</f>
        <v>1000</v>
      </c>
      <c r="E34" s="10">
        <f>SUM(F34:BD34)</f>
        <v>0</v>
      </c>
      <c r="F34" s="20"/>
      <c r="G34" s="104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69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</row>
    <row r="35" spans="1:236" s="67" customFormat="1" ht="36" customHeight="1" hidden="1">
      <c r="A35" s="68" t="s">
        <v>221</v>
      </c>
      <c r="B35" s="7" t="s">
        <v>227</v>
      </c>
      <c r="C35" s="10"/>
      <c r="D35" s="10"/>
      <c r="E35" s="10"/>
      <c r="F35" s="20"/>
      <c r="G35" s="104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69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</row>
    <row r="36" spans="1:236" s="67" customFormat="1" ht="37.5" hidden="1">
      <c r="A36" s="68" t="s">
        <v>226</v>
      </c>
      <c r="B36" s="7" t="s">
        <v>228</v>
      </c>
      <c r="C36" s="10"/>
      <c r="D36" s="10"/>
      <c r="E36" s="10"/>
      <c r="F36" s="20"/>
      <c r="G36" s="104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69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</row>
    <row r="37" spans="1:236" s="67" customFormat="1" ht="21" customHeight="1">
      <c r="A37" s="65"/>
      <c r="B37" s="66" t="s">
        <v>196</v>
      </c>
      <c r="C37" s="26">
        <f>C38+C52+C54+C56+C60+C61</f>
        <v>1064300</v>
      </c>
      <c r="D37" s="26">
        <f>D38+D52+D54+D56+D60+D61</f>
        <v>1404574.2000000002</v>
      </c>
      <c r="E37" s="26">
        <f>E38+E52+E54+E56+E60+E61</f>
        <v>340274.2</v>
      </c>
      <c r="F37" s="26">
        <f aca="true" t="shared" si="27" ref="F37:BC37">F38+F52+F54+F56+F60+F61</f>
        <v>0</v>
      </c>
      <c r="G37" s="115">
        <f t="shared" si="27"/>
        <v>338382.3</v>
      </c>
      <c r="H37" s="26">
        <f t="shared" si="27"/>
        <v>0</v>
      </c>
      <c r="I37" s="26">
        <f t="shared" si="27"/>
        <v>1891.9</v>
      </c>
      <c r="J37" s="26">
        <f t="shared" si="27"/>
        <v>0</v>
      </c>
      <c r="K37" s="26">
        <f t="shared" si="27"/>
        <v>0</v>
      </c>
      <c r="L37" s="26">
        <f t="shared" si="27"/>
        <v>0</v>
      </c>
      <c r="M37" s="26">
        <f t="shared" si="27"/>
        <v>0</v>
      </c>
      <c r="N37" s="26">
        <f t="shared" si="27"/>
        <v>0</v>
      </c>
      <c r="O37" s="26">
        <f t="shared" si="27"/>
        <v>0</v>
      </c>
      <c r="P37" s="26">
        <f t="shared" si="27"/>
        <v>0</v>
      </c>
      <c r="Q37" s="26">
        <f t="shared" si="27"/>
        <v>0</v>
      </c>
      <c r="R37" s="26">
        <f t="shared" si="27"/>
        <v>0</v>
      </c>
      <c r="S37" s="26">
        <f t="shared" si="27"/>
        <v>0</v>
      </c>
      <c r="T37" s="26">
        <f t="shared" si="27"/>
        <v>0</v>
      </c>
      <c r="U37" s="26">
        <f t="shared" si="27"/>
        <v>0</v>
      </c>
      <c r="V37" s="26">
        <f t="shared" si="27"/>
        <v>0</v>
      </c>
      <c r="W37" s="26">
        <f t="shared" si="27"/>
        <v>0</v>
      </c>
      <c r="X37" s="26">
        <f t="shared" si="27"/>
        <v>0</v>
      </c>
      <c r="Y37" s="26">
        <f t="shared" si="27"/>
        <v>0</v>
      </c>
      <c r="Z37" s="26">
        <f t="shared" si="27"/>
        <v>0</v>
      </c>
      <c r="AA37" s="26">
        <f t="shared" si="27"/>
        <v>0</v>
      </c>
      <c r="AB37" s="26">
        <f t="shared" si="27"/>
        <v>0</v>
      </c>
      <c r="AC37" s="26">
        <f>AC38+AC52+AC54+AC56+AC60+AC61</f>
        <v>0</v>
      </c>
      <c r="AD37" s="39">
        <f>AD38+AD60+AD61+AD53</f>
        <v>0</v>
      </c>
      <c r="AE37" s="39">
        <f>AE38+AE60+AE61+AE53</f>
        <v>0</v>
      </c>
      <c r="AF37" s="26">
        <f t="shared" si="27"/>
        <v>0</v>
      </c>
      <c r="AG37" s="26">
        <f t="shared" si="27"/>
        <v>0</v>
      </c>
      <c r="AH37" s="26">
        <f t="shared" si="27"/>
        <v>0</v>
      </c>
      <c r="AI37" s="26">
        <f t="shared" si="27"/>
        <v>0</v>
      </c>
      <c r="AJ37" s="26">
        <f t="shared" si="27"/>
        <v>0</v>
      </c>
      <c r="AK37" s="26">
        <f t="shared" si="27"/>
        <v>0</v>
      </c>
      <c r="AL37" s="26">
        <f t="shared" si="27"/>
        <v>0</v>
      </c>
      <c r="AM37" s="26">
        <f t="shared" si="27"/>
        <v>0</v>
      </c>
      <c r="AN37" s="26">
        <f t="shared" si="27"/>
        <v>0</v>
      </c>
      <c r="AO37" s="26">
        <f t="shared" si="27"/>
        <v>0</v>
      </c>
      <c r="AP37" s="137">
        <f t="shared" si="27"/>
        <v>0</v>
      </c>
      <c r="AQ37" s="26">
        <f t="shared" si="27"/>
        <v>0</v>
      </c>
      <c r="AR37" s="26">
        <f t="shared" si="27"/>
        <v>0</v>
      </c>
      <c r="AS37" s="26">
        <f t="shared" si="27"/>
        <v>0</v>
      </c>
      <c r="AT37" s="26">
        <f t="shared" si="27"/>
        <v>0</v>
      </c>
      <c r="AU37" s="26">
        <f t="shared" si="27"/>
        <v>0</v>
      </c>
      <c r="AV37" s="26">
        <f t="shared" si="27"/>
        <v>0</v>
      </c>
      <c r="AW37" s="26">
        <f t="shared" si="27"/>
        <v>0</v>
      </c>
      <c r="AX37" s="26">
        <f t="shared" si="27"/>
        <v>0</v>
      </c>
      <c r="AY37" s="26">
        <f t="shared" si="27"/>
        <v>0</v>
      </c>
      <c r="AZ37" s="26">
        <f t="shared" si="27"/>
        <v>0</v>
      </c>
      <c r="BA37" s="26">
        <f t="shared" si="27"/>
        <v>0</v>
      </c>
      <c r="BB37" s="26">
        <f t="shared" si="27"/>
        <v>0</v>
      </c>
      <c r="BC37" s="26">
        <f t="shared" si="27"/>
        <v>0</v>
      </c>
      <c r="BD37" s="39">
        <f>BD38+BD60+BD61+BD53</f>
        <v>0</v>
      </c>
      <c r="BE37" s="39">
        <f>BE38+BE60+BE61+BE53</f>
        <v>0</v>
      </c>
      <c r="BF37" s="39">
        <f>BF38+BF60+BF61+BF53</f>
        <v>0</v>
      </c>
      <c r="BG37" s="26">
        <f>BG38+BG52+BG54+BG56+BG60+BG61</f>
        <v>0</v>
      </c>
      <c r="BH37" s="39">
        <f aca="true" t="shared" si="28" ref="BH37:CD37">BH38+BH60+BH61+BH53</f>
        <v>0</v>
      </c>
      <c r="BI37" s="39">
        <f t="shared" si="28"/>
        <v>0</v>
      </c>
      <c r="BJ37" s="39">
        <f t="shared" si="28"/>
        <v>0</v>
      </c>
      <c r="BK37" s="39">
        <f t="shared" si="28"/>
        <v>0</v>
      </c>
      <c r="BL37" s="39">
        <f t="shared" si="28"/>
        <v>0</v>
      </c>
      <c r="BM37" s="39">
        <f t="shared" si="28"/>
        <v>0</v>
      </c>
      <c r="BN37" s="39">
        <f t="shared" si="28"/>
        <v>0</v>
      </c>
      <c r="BO37" s="39">
        <f t="shared" si="28"/>
        <v>0</v>
      </c>
      <c r="BP37" s="39">
        <f t="shared" si="28"/>
        <v>0</v>
      </c>
      <c r="BQ37" s="39">
        <f t="shared" si="28"/>
        <v>0</v>
      </c>
      <c r="BR37" s="39">
        <f t="shared" si="28"/>
        <v>0</v>
      </c>
      <c r="BS37" s="39">
        <f t="shared" si="28"/>
        <v>0</v>
      </c>
      <c r="BT37" s="39">
        <f t="shared" si="28"/>
        <v>0</v>
      </c>
      <c r="BU37" s="39">
        <f t="shared" si="28"/>
        <v>0</v>
      </c>
      <c r="BV37" s="39">
        <f t="shared" si="28"/>
        <v>0</v>
      </c>
      <c r="BW37" s="39">
        <f t="shared" si="28"/>
        <v>0</v>
      </c>
      <c r="BX37" s="39">
        <f t="shared" si="28"/>
        <v>0</v>
      </c>
      <c r="BY37" s="39">
        <f t="shared" si="28"/>
        <v>0</v>
      </c>
      <c r="BZ37" s="39">
        <f t="shared" si="28"/>
        <v>0</v>
      </c>
      <c r="CA37" s="39">
        <f t="shared" si="28"/>
        <v>0</v>
      </c>
      <c r="CB37" s="39">
        <f t="shared" si="28"/>
        <v>0</v>
      </c>
      <c r="CC37" s="39">
        <f t="shared" si="28"/>
        <v>0</v>
      </c>
      <c r="CD37" s="39">
        <f t="shared" si="28"/>
        <v>0</v>
      </c>
      <c r="CE37" s="39">
        <f aca="true" t="shared" si="29" ref="CE37:EP37">CE38+CE60+CE61+CE53</f>
        <v>0</v>
      </c>
      <c r="CF37" s="39">
        <f t="shared" si="29"/>
        <v>0</v>
      </c>
      <c r="CG37" s="39">
        <f t="shared" si="29"/>
        <v>0</v>
      </c>
      <c r="CH37" s="39">
        <f t="shared" si="29"/>
        <v>0</v>
      </c>
      <c r="CI37" s="39">
        <f t="shared" si="29"/>
        <v>0</v>
      </c>
      <c r="CJ37" s="39">
        <f t="shared" si="29"/>
        <v>0</v>
      </c>
      <c r="CK37" s="39">
        <f t="shared" si="29"/>
        <v>0</v>
      </c>
      <c r="CL37" s="39">
        <f t="shared" si="29"/>
        <v>0</v>
      </c>
      <c r="CM37" s="39">
        <f t="shared" si="29"/>
        <v>0</v>
      </c>
      <c r="CN37" s="39">
        <f t="shared" si="29"/>
        <v>0</v>
      </c>
      <c r="CO37" s="39">
        <f t="shared" si="29"/>
        <v>0</v>
      </c>
      <c r="CP37" s="39">
        <f t="shared" si="29"/>
        <v>0</v>
      </c>
      <c r="CQ37" s="39">
        <f t="shared" si="29"/>
        <v>0</v>
      </c>
      <c r="CR37" s="39">
        <f t="shared" si="29"/>
        <v>0</v>
      </c>
      <c r="CS37" s="39">
        <f t="shared" si="29"/>
        <v>0</v>
      </c>
      <c r="CT37" s="39">
        <f t="shared" si="29"/>
        <v>0</v>
      </c>
      <c r="CU37" s="39">
        <f t="shared" si="29"/>
        <v>0</v>
      </c>
      <c r="CV37" s="39">
        <f t="shared" si="29"/>
        <v>0</v>
      </c>
      <c r="CW37" s="39">
        <f t="shared" si="29"/>
        <v>0</v>
      </c>
      <c r="CX37" s="39">
        <f t="shared" si="29"/>
        <v>0</v>
      </c>
      <c r="CY37" s="39">
        <f t="shared" si="29"/>
        <v>0</v>
      </c>
      <c r="CZ37" s="39">
        <f t="shared" si="29"/>
        <v>0</v>
      </c>
      <c r="DA37" s="39">
        <f t="shared" si="29"/>
        <v>0</v>
      </c>
      <c r="DB37" s="39">
        <f t="shared" si="29"/>
        <v>0</v>
      </c>
      <c r="DC37" s="39">
        <f t="shared" si="29"/>
        <v>0</v>
      </c>
      <c r="DD37" s="39">
        <f t="shared" si="29"/>
        <v>0</v>
      </c>
      <c r="DE37" s="39">
        <f t="shared" si="29"/>
        <v>0</v>
      </c>
      <c r="DF37" s="39">
        <f t="shared" si="29"/>
        <v>0</v>
      </c>
      <c r="DG37" s="39">
        <f t="shared" si="29"/>
        <v>0</v>
      </c>
      <c r="DH37" s="39">
        <f t="shared" si="29"/>
        <v>0</v>
      </c>
      <c r="DI37" s="39">
        <f t="shared" si="29"/>
        <v>0</v>
      </c>
      <c r="DJ37" s="39">
        <f t="shared" si="29"/>
        <v>0</v>
      </c>
      <c r="DK37" s="39">
        <f t="shared" si="29"/>
        <v>0</v>
      </c>
      <c r="DL37" s="39">
        <f t="shared" si="29"/>
        <v>0</v>
      </c>
      <c r="DM37" s="39">
        <f t="shared" si="29"/>
        <v>0</v>
      </c>
      <c r="DN37" s="39">
        <f t="shared" si="29"/>
        <v>0</v>
      </c>
      <c r="DO37" s="39">
        <f t="shared" si="29"/>
        <v>0</v>
      </c>
      <c r="DP37" s="39">
        <f t="shared" si="29"/>
        <v>0</v>
      </c>
      <c r="DQ37" s="39">
        <f t="shared" si="29"/>
        <v>0</v>
      </c>
      <c r="DR37" s="39">
        <f t="shared" si="29"/>
        <v>0</v>
      </c>
      <c r="DS37" s="39">
        <f t="shared" si="29"/>
        <v>0</v>
      </c>
      <c r="DT37" s="39">
        <f t="shared" si="29"/>
        <v>0</v>
      </c>
      <c r="DU37" s="39">
        <f t="shared" si="29"/>
        <v>0</v>
      </c>
      <c r="DV37" s="39">
        <f t="shared" si="29"/>
        <v>0</v>
      </c>
      <c r="DW37" s="39">
        <f t="shared" si="29"/>
        <v>0</v>
      </c>
      <c r="DX37" s="39">
        <f t="shared" si="29"/>
        <v>0</v>
      </c>
      <c r="DY37" s="39">
        <f t="shared" si="29"/>
        <v>0</v>
      </c>
      <c r="DZ37" s="39">
        <f t="shared" si="29"/>
        <v>0</v>
      </c>
      <c r="EA37" s="39">
        <f t="shared" si="29"/>
        <v>0</v>
      </c>
      <c r="EB37" s="39">
        <f t="shared" si="29"/>
        <v>0</v>
      </c>
      <c r="EC37" s="39">
        <f t="shared" si="29"/>
        <v>0</v>
      </c>
      <c r="ED37" s="39">
        <f t="shared" si="29"/>
        <v>0</v>
      </c>
      <c r="EE37" s="39">
        <f t="shared" si="29"/>
        <v>0</v>
      </c>
      <c r="EF37" s="39">
        <f t="shared" si="29"/>
        <v>0</v>
      </c>
      <c r="EG37" s="39">
        <f t="shared" si="29"/>
        <v>0</v>
      </c>
      <c r="EH37" s="39">
        <f t="shared" si="29"/>
        <v>0</v>
      </c>
      <c r="EI37" s="39">
        <f t="shared" si="29"/>
        <v>0</v>
      </c>
      <c r="EJ37" s="39">
        <f t="shared" si="29"/>
        <v>0</v>
      </c>
      <c r="EK37" s="39">
        <f t="shared" si="29"/>
        <v>0</v>
      </c>
      <c r="EL37" s="39">
        <f t="shared" si="29"/>
        <v>0</v>
      </c>
      <c r="EM37" s="39">
        <f t="shared" si="29"/>
        <v>0</v>
      </c>
      <c r="EN37" s="39">
        <f t="shared" si="29"/>
        <v>0</v>
      </c>
      <c r="EO37" s="39">
        <f t="shared" si="29"/>
        <v>0</v>
      </c>
      <c r="EP37" s="39">
        <f t="shared" si="29"/>
        <v>0</v>
      </c>
      <c r="EQ37" s="39">
        <f aca="true" t="shared" si="30" ref="EQ37:GX37">EQ38+EQ60+EQ61+EQ53</f>
        <v>0</v>
      </c>
      <c r="ER37" s="39">
        <f t="shared" si="30"/>
        <v>0</v>
      </c>
      <c r="ES37" s="39">
        <f t="shared" si="30"/>
        <v>0</v>
      </c>
      <c r="ET37" s="39">
        <f t="shared" si="30"/>
        <v>0</v>
      </c>
      <c r="EU37" s="39">
        <f t="shared" si="30"/>
        <v>0</v>
      </c>
      <c r="EV37" s="39">
        <f t="shared" si="30"/>
        <v>0</v>
      </c>
      <c r="EW37" s="39">
        <f t="shared" si="30"/>
        <v>0</v>
      </c>
      <c r="EX37" s="39">
        <f t="shared" si="30"/>
        <v>0</v>
      </c>
      <c r="EY37" s="39">
        <f t="shared" si="30"/>
        <v>0</v>
      </c>
      <c r="EZ37" s="39">
        <f t="shared" si="30"/>
        <v>0</v>
      </c>
      <c r="FA37" s="39">
        <f t="shared" si="30"/>
        <v>0</v>
      </c>
      <c r="FB37" s="39">
        <f t="shared" si="30"/>
        <v>0</v>
      </c>
      <c r="FC37" s="39">
        <f t="shared" si="30"/>
        <v>0</v>
      </c>
      <c r="FD37" s="39">
        <f t="shared" si="30"/>
        <v>0</v>
      </c>
      <c r="FE37" s="39">
        <f t="shared" si="30"/>
        <v>0</v>
      </c>
      <c r="FF37" s="39">
        <f t="shared" si="30"/>
        <v>0</v>
      </c>
      <c r="FG37" s="39">
        <f t="shared" si="30"/>
        <v>0</v>
      </c>
      <c r="FH37" s="39">
        <f t="shared" si="30"/>
        <v>0</v>
      </c>
      <c r="FI37" s="39">
        <f t="shared" si="30"/>
        <v>0</v>
      </c>
      <c r="FJ37" s="39">
        <f t="shared" si="30"/>
        <v>0</v>
      </c>
      <c r="FK37" s="39">
        <f t="shared" si="30"/>
        <v>0</v>
      </c>
      <c r="FL37" s="39">
        <f t="shared" si="30"/>
        <v>0</v>
      </c>
      <c r="FM37" s="39">
        <f t="shared" si="30"/>
        <v>0</v>
      </c>
      <c r="FN37" s="39">
        <f t="shared" si="30"/>
        <v>0</v>
      </c>
      <c r="FO37" s="39">
        <f t="shared" si="30"/>
        <v>0</v>
      </c>
      <c r="FP37" s="39">
        <f t="shared" si="30"/>
        <v>0</v>
      </c>
      <c r="FQ37" s="39">
        <f t="shared" si="30"/>
        <v>0</v>
      </c>
      <c r="FR37" s="39">
        <f t="shared" si="30"/>
        <v>0</v>
      </c>
      <c r="FS37" s="39">
        <f t="shared" si="30"/>
        <v>0</v>
      </c>
      <c r="FT37" s="39">
        <f t="shared" si="30"/>
        <v>0</v>
      </c>
      <c r="FU37" s="39">
        <f t="shared" si="30"/>
        <v>0</v>
      </c>
      <c r="FV37" s="39">
        <f t="shared" si="30"/>
        <v>0</v>
      </c>
      <c r="FW37" s="39">
        <f t="shared" si="30"/>
        <v>0</v>
      </c>
      <c r="FX37" s="39">
        <f t="shared" si="30"/>
        <v>0</v>
      </c>
      <c r="FY37" s="39">
        <f t="shared" si="30"/>
        <v>0</v>
      </c>
      <c r="FZ37" s="39">
        <f t="shared" si="30"/>
        <v>0</v>
      </c>
      <c r="GA37" s="39">
        <f t="shared" si="30"/>
        <v>0</v>
      </c>
      <c r="GB37" s="39">
        <f t="shared" si="30"/>
        <v>0</v>
      </c>
      <c r="GC37" s="39">
        <f t="shared" si="30"/>
        <v>0</v>
      </c>
      <c r="GD37" s="39">
        <f t="shared" si="30"/>
        <v>0</v>
      </c>
      <c r="GE37" s="39">
        <f t="shared" si="30"/>
        <v>0</v>
      </c>
      <c r="GF37" s="39">
        <f t="shared" si="30"/>
        <v>0</v>
      </c>
      <c r="GG37" s="39">
        <f t="shared" si="30"/>
        <v>0</v>
      </c>
      <c r="GH37" s="39">
        <f t="shared" si="30"/>
        <v>0</v>
      </c>
      <c r="GI37" s="39">
        <f t="shared" si="30"/>
        <v>0</v>
      </c>
      <c r="GJ37" s="39">
        <f t="shared" si="30"/>
        <v>0</v>
      </c>
      <c r="GK37" s="39">
        <f t="shared" si="30"/>
        <v>0</v>
      </c>
      <c r="GL37" s="39">
        <f t="shared" si="30"/>
        <v>0</v>
      </c>
      <c r="GM37" s="39">
        <f t="shared" si="30"/>
        <v>0</v>
      </c>
      <c r="GN37" s="39">
        <f t="shared" si="30"/>
        <v>0</v>
      </c>
      <c r="GO37" s="39">
        <f t="shared" si="30"/>
        <v>0</v>
      </c>
      <c r="GP37" s="39">
        <f t="shared" si="30"/>
        <v>0</v>
      </c>
      <c r="GQ37" s="39">
        <f t="shared" si="30"/>
        <v>0</v>
      </c>
      <c r="GR37" s="39">
        <f t="shared" si="30"/>
        <v>0</v>
      </c>
      <c r="GS37" s="39">
        <f t="shared" si="30"/>
        <v>0</v>
      </c>
      <c r="GT37" s="39">
        <f t="shared" si="30"/>
        <v>0</v>
      </c>
      <c r="GU37" s="39">
        <f t="shared" si="30"/>
        <v>0</v>
      </c>
      <c r="GV37" s="39">
        <f t="shared" si="30"/>
        <v>0</v>
      </c>
      <c r="GW37" s="39">
        <f t="shared" si="30"/>
        <v>0</v>
      </c>
      <c r="GX37" s="39">
        <f t="shared" si="30"/>
        <v>0</v>
      </c>
      <c r="GY37" s="39">
        <f aca="true" t="shared" si="31" ref="GY37:IB37">GY38+GY60+GY61+GY53</f>
        <v>0</v>
      </c>
      <c r="GZ37" s="39">
        <f t="shared" si="31"/>
        <v>0</v>
      </c>
      <c r="HA37" s="39">
        <f t="shared" si="31"/>
        <v>0</v>
      </c>
      <c r="HB37" s="39">
        <f t="shared" si="31"/>
        <v>0</v>
      </c>
      <c r="HC37" s="39">
        <f t="shared" si="31"/>
        <v>0</v>
      </c>
      <c r="HD37" s="39">
        <f t="shared" si="31"/>
        <v>0</v>
      </c>
      <c r="HE37" s="39">
        <f t="shared" si="31"/>
        <v>0</v>
      </c>
      <c r="HF37" s="39">
        <f t="shared" si="31"/>
        <v>0</v>
      </c>
      <c r="HG37" s="39">
        <f t="shared" si="31"/>
        <v>0</v>
      </c>
      <c r="HH37" s="39">
        <f t="shared" si="31"/>
        <v>0</v>
      </c>
      <c r="HI37" s="39">
        <f t="shared" si="31"/>
        <v>0</v>
      </c>
      <c r="HJ37" s="39">
        <f t="shared" si="31"/>
        <v>0</v>
      </c>
      <c r="HK37" s="39">
        <f t="shared" si="31"/>
        <v>0</v>
      </c>
      <c r="HL37" s="39">
        <f t="shared" si="31"/>
        <v>0</v>
      </c>
      <c r="HM37" s="39">
        <f t="shared" si="31"/>
        <v>0</v>
      </c>
      <c r="HN37" s="39">
        <f t="shared" si="31"/>
        <v>0</v>
      </c>
      <c r="HO37" s="39">
        <f t="shared" si="31"/>
        <v>0</v>
      </c>
      <c r="HP37" s="39">
        <f t="shared" si="31"/>
        <v>0</v>
      </c>
      <c r="HQ37" s="39">
        <f t="shared" si="31"/>
        <v>0</v>
      </c>
      <c r="HR37" s="39">
        <f t="shared" si="31"/>
        <v>0</v>
      </c>
      <c r="HS37" s="39">
        <f t="shared" si="31"/>
        <v>0</v>
      </c>
      <c r="HT37" s="39">
        <f t="shared" si="31"/>
        <v>0</v>
      </c>
      <c r="HU37" s="39">
        <f t="shared" si="31"/>
        <v>0</v>
      </c>
      <c r="HV37" s="39">
        <f t="shared" si="31"/>
        <v>0</v>
      </c>
      <c r="HW37" s="39">
        <f t="shared" si="31"/>
        <v>0</v>
      </c>
      <c r="HX37" s="39">
        <f t="shared" si="31"/>
        <v>0</v>
      </c>
      <c r="HY37" s="39">
        <f t="shared" si="31"/>
        <v>0</v>
      </c>
      <c r="HZ37" s="39">
        <f t="shared" si="31"/>
        <v>0</v>
      </c>
      <c r="IA37" s="39">
        <f t="shared" si="31"/>
        <v>0</v>
      </c>
      <c r="IB37" s="39">
        <f t="shared" si="31"/>
        <v>0</v>
      </c>
    </row>
    <row r="38" spans="1:236" s="67" customFormat="1" ht="56.25">
      <c r="A38" s="65" t="s">
        <v>197</v>
      </c>
      <c r="B38" s="70" t="s">
        <v>216</v>
      </c>
      <c r="C38" s="26">
        <f>C40+C48+C49</f>
        <v>724430</v>
      </c>
      <c r="D38" s="26">
        <f>D40+D48+D49</f>
        <v>740321.9</v>
      </c>
      <c r="E38" s="26">
        <f>E40+E48+E49</f>
        <v>15891.9</v>
      </c>
      <c r="F38" s="39">
        <f aca="true" t="shared" si="32" ref="F38:N38">F40+F48+F49</f>
        <v>0</v>
      </c>
      <c r="G38" s="110">
        <f>G40+G48+G49</f>
        <v>14000</v>
      </c>
      <c r="H38" s="39">
        <f>H40+H48+H49</f>
        <v>0</v>
      </c>
      <c r="I38" s="39">
        <f t="shared" si="32"/>
        <v>1891.9</v>
      </c>
      <c r="J38" s="39">
        <f t="shared" si="32"/>
        <v>0</v>
      </c>
      <c r="K38" s="39">
        <f>K40+K48+K49</f>
        <v>0</v>
      </c>
      <c r="L38" s="39">
        <f t="shared" si="32"/>
        <v>0</v>
      </c>
      <c r="M38" s="39">
        <f>M40+M48+M49</f>
        <v>0</v>
      </c>
      <c r="N38" s="39">
        <f t="shared" si="32"/>
        <v>0</v>
      </c>
      <c r="O38" s="39">
        <f>O40+O48+O49</f>
        <v>0</v>
      </c>
      <c r="P38" s="39">
        <f>P40+P48+P49</f>
        <v>0</v>
      </c>
      <c r="Q38" s="39">
        <f>Q40+Q48+Q49</f>
        <v>0</v>
      </c>
      <c r="R38" s="39">
        <f>R40+R48+R49</f>
        <v>0</v>
      </c>
      <c r="S38" s="39">
        <f aca="true" t="shared" si="33" ref="S38:CD38">S40+S48+S49</f>
        <v>0</v>
      </c>
      <c r="T38" s="39">
        <f t="shared" si="33"/>
        <v>0</v>
      </c>
      <c r="U38" s="39">
        <f t="shared" si="33"/>
        <v>0</v>
      </c>
      <c r="V38" s="39">
        <f t="shared" si="33"/>
        <v>0</v>
      </c>
      <c r="W38" s="39">
        <f t="shared" si="33"/>
        <v>0</v>
      </c>
      <c r="X38" s="39">
        <f t="shared" si="33"/>
        <v>0</v>
      </c>
      <c r="Y38" s="39">
        <f t="shared" si="33"/>
        <v>0</v>
      </c>
      <c r="Z38" s="39">
        <f t="shared" si="33"/>
        <v>0</v>
      </c>
      <c r="AA38" s="39">
        <f t="shared" si="33"/>
        <v>0</v>
      </c>
      <c r="AB38" s="39">
        <f t="shared" si="33"/>
        <v>0</v>
      </c>
      <c r="AC38" s="39">
        <f>AC40+AC48+AC49</f>
        <v>0</v>
      </c>
      <c r="AD38" s="39">
        <f>AD40+AD48+AD49</f>
        <v>0</v>
      </c>
      <c r="AE38" s="39">
        <f>AE40+AE48+AE49</f>
        <v>0</v>
      </c>
      <c r="AF38" s="39">
        <f t="shared" si="33"/>
        <v>0</v>
      </c>
      <c r="AG38" s="39">
        <f t="shared" si="33"/>
        <v>0</v>
      </c>
      <c r="AH38" s="39">
        <f t="shared" si="33"/>
        <v>0</v>
      </c>
      <c r="AI38" s="39">
        <f t="shared" si="33"/>
        <v>0</v>
      </c>
      <c r="AJ38" s="39">
        <f t="shared" si="33"/>
        <v>0</v>
      </c>
      <c r="AK38" s="39">
        <f t="shared" si="33"/>
        <v>0</v>
      </c>
      <c r="AL38" s="39">
        <f t="shared" si="33"/>
        <v>0</v>
      </c>
      <c r="AM38" s="39">
        <f t="shared" si="33"/>
        <v>0</v>
      </c>
      <c r="AN38" s="39">
        <f t="shared" si="33"/>
        <v>0</v>
      </c>
      <c r="AO38" s="39">
        <f t="shared" si="33"/>
        <v>0</v>
      </c>
      <c r="AP38" s="132">
        <f t="shared" si="33"/>
        <v>0</v>
      </c>
      <c r="AQ38" s="39">
        <f t="shared" si="33"/>
        <v>0</v>
      </c>
      <c r="AR38" s="39">
        <f t="shared" si="33"/>
        <v>0</v>
      </c>
      <c r="AS38" s="39">
        <f t="shared" si="33"/>
        <v>0</v>
      </c>
      <c r="AT38" s="39">
        <f t="shared" si="33"/>
        <v>0</v>
      </c>
      <c r="AU38" s="39">
        <f t="shared" si="33"/>
        <v>0</v>
      </c>
      <c r="AV38" s="39">
        <f t="shared" si="33"/>
        <v>0</v>
      </c>
      <c r="AW38" s="39">
        <f t="shared" si="33"/>
        <v>0</v>
      </c>
      <c r="AX38" s="39">
        <f t="shared" si="33"/>
        <v>0</v>
      </c>
      <c r="AY38" s="39">
        <f t="shared" si="33"/>
        <v>0</v>
      </c>
      <c r="AZ38" s="39">
        <f t="shared" si="33"/>
        <v>0</v>
      </c>
      <c r="BA38" s="39">
        <f t="shared" si="33"/>
        <v>0</v>
      </c>
      <c r="BB38" s="39">
        <f t="shared" si="33"/>
        <v>0</v>
      </c>
      <c r="BC38" s="39">
        <f t="shared" si="33"/>
        <v>0</v>
      </c>
      <c r="BD38" s="39">
        <f>BD40+BD48+BD49</f>
        <v>0</v>
      </c>
      <c r="BE38" s="39">
        <f>BE40+BE48+BE49</f>
        <v>0</v>
      </c>
      <c r="BF38" s="39">
        <f>BF40+BF48+BF49</f>
        <v>0</v>
      </c>
      <c r="BG38" s="39">
        <f>BG40+BG48+BG49</f>
        <v>0</v>
      </c>
      <c r="BH38" s="39">
        <f t="shared" si="33"/>
        <v>0</v>
      </c>
      <c r="BI38" s="39">
        <f t="shared" si="33"/>
        <v>0</v>
      </c>
      <c r="BJ38" s="39">
        <f t="shared" si="33"/>
        <v>0</v>
      </c>
      <c r="BK38" s="39">
        <f t="shared" si="33"/>
        <v>0</v>
      </c>
      <c r="BL38" s="39">
        <f t="shared" si="33"/>
        <v>0</v>
      </c>
      <c r="BM38" s="39">
        <f t="shared" si="33"/>
        <v>0</v>
      </c>
      <c r="BN38" s="39">
        <f t="shared" si="33"/>
        <v>0</v>
      </c>
      <c r="BO38" s="39">
        <f t="shared" si="33"/>
        <v>0</v>
      </c>
      <c r="BP38" s="39">
        <f t="shared" si="33"/>
        <v>0</v>
      </c>
      <c r="BQ38" s="39">
        <f t="shared" si="33"/>
        <v>0</v>
      </c>
      <c r="BR38" s="39">
        <f t="shared" si="33"/>
        <v>0</v>
      </c>
      <c r="BS38" s="39">
        <f t="shared" si="33"/>
        <v>0</v>
      </c>
      <c r="BT38" s="39">
        <f t="shared" si="33"/>
        <v>0</v>
      </c>
      <c r="BU38" s="39">
        <f t="shared" si="33"/>
        <v>0</v>
      </c>
      <c r="BV38" s="39">
        <f t="shared" si="33"/>
        <v>0</v>
      </c>
      <c r="BW38" s="39">
        <f t="shared" si="33"/>
        <v>0</v>
      </c>
      <c r="BX38" s="39">
        <f t="shared" si="33"/>
        <v>0</v>
      </c>
      <c r="BY38" s="39">
        <f t="shared" si="33"/>
        <v>0</v>
      </c>
      <c r="BZ38" s="39">
        <f t="shared" si="33"/>
        <v>0</v>
      </c>
      <c r="CA38" s="39">
        <f t="shared" si="33"/>
        <v>0</v>
      </c>
      <c r="CB38" s="39">
        <f t="shared" si="33"/>
        <v>0</v>
      </c>
      <c r="CC38" s="39">
        <f t="shared" si="33"/>
        <v>0</v>
      </c>
      <c r="CD38" s="39">
        <f t="shared" si="33"/>
        <v>0</v>
      </c>
      <c r="CE38" s="39">
        <f aca="true" t="shared" si="34" ref="CE38:EP38">CE40+CE48+CE49</f>
        <v>0</v>
      </c>
      <c r="CF38" s="39">
        <f t="shared" si="34"/>
        <v>0</v>
      </c>
      <c r="CG38" s="39">
        <f t="shared" si="34"/>
        <v>0</v>
      </c>
      <c r="CH38" s="39">
        <f t="shared" si="34"/>
        <v>0</v>
      </c>
      <c r="CI38" s="39">
        <f t="shared" si="34"/>
        <v>0</v>
      </c>
      <c r="CJ38" s="39">
        <f t="shared" si="34"/>
        <v>0</v>
      </c>
      <c r="CK38" s="39">
        <f t="shared" si="34"/>
        <v>0</v>
      </c>
      <c r="CL38" s="39">
        <f t="shared" si="34"/>
        <v>0</v>
      </c>
      <c r="CM38" s="39">
        <f t="shared" si="34"/>
        <v>0</v>
      </c>
      <c r="CN38" s="39">
        <f t="shared" si="34"/>
        <v>0</v>
      </c>
      <c r="CO38" s="39">
        <f t="shared" si="34"/>
        <v>0</v>
      </c>
      <c r="CP38" s="39">
        <f t="shared" si="34"/>
        <v>0</v>
      </c>
      <c r="CQ38" s="39">
        <f t="shared" si="34"/>
        <v>0</v>
      </c>
      <c r="CR38" s="39">
        <f t="shared" si="34"/>
        <v>0</v>
      </c>
      <c r="CS38" s="39">
        <f t="shared" si="34"/>
        <v>0</v>
      </c>
      <c r="CT38" s="39">
        <f t="shared" si="34"/>
        <v>0</v>
      </c>
      <c r="CU38" s="39">
        <f t="shared" si="34"/>
        <v>0</v>
      </c>
      <c r="CV38" s="39">
        <f t="shared" si="34"/>
        <v>0</v>
      </c>
      <c r="CW38" s="39">
        <f t="shared" si="34"/>
        <v>0</v>
      </c>
      <c r="CX38" s="39">
        <f t="shared" si="34"/>
        <v>0</v>
      </c>
      <c r="CY38" s="39">
        <f t="shared" si="34"/>
        <v>0</v>
      </c>
      <c r="CZ38" s="39">
        <f t="shared" si="34"/>
        <v>0</v>
      </c>
      <c r="DA38" s="39">
        <f t="shared" si="34"/>
        <v>0</v>
      </c>
      <c r="DB38" s="39">
        <f t="shared" si="34"/>
        <v>0</v>
      </c>
      <c r="DC38" s="39">
        <f t="shared" si="34"/>
        <v>0</v>
      </c>
      <c r="DD38" s="39">
        <f t="shared" si="34"/>
        <v>0</v>
      </c>
      <c r="DE38" s="39">
        <f t="shared" si="34"/>
        <v>0</v>
      </c>
      <c r="DF38" s="39">
        <f t="shared" si="34"/>
        <v>0</v>
      </c>
      <c r="DG38" s="39">
        <f t="shared" si="34"/>
        <v>0</v>
      </c>
      <c r="DH38" s="39">
        <f t="shared" si="34"/>
        <v>0</v>
      </c>
      <c r="DI38" s="39">
        <f t="shared" si="34"/>
        <v>0</v>
      </c>
      <c r="DJ38" s="39">
        <f t="shared" si="34"/>
        <v>0</v>
      </c>
      <c r="DK38" s="39">
        <f t="shared" si="34"/>
        <v>0</v>
      </c>
      <c r="DL38" s="39">
        <f t="shared" si="34"/>
        <v>0</v>
      </c>
      <c r="DM38" s="39">
        <f t="shared" si="34"/>
        <v>0</v>
      </c>
      <c r="DN38" s="39">
        <f t="shared" si="34"/>
        <v>0</v>
      </c>
      <c r="DO38" s="39">
        <f t="shared" si="34"/>
        <v>0</v>
      </c>
      <c r="DP38" s="39">
        <f t="shared" si="34"/>
        <v>0</v>
      </c>
      <c r="DQ38" s="39">
        <f t="shared" si="34"/>
        <v>0</v>
      </c>
      <c r="DR38" s="39">
        <f t="shared" si="34"/>
        <v>0</v>
      </c>
      <c r="DS38" s="39">
        <f t="shared" si="34"/>
        <v>0</v>
      </c>
      <c r="DT38" s="39">
        <f t="shared" si="34"/>
        <v>0</v>
      </c>
      <c r="DU38" s="39">
        <f t="shared" si="34"/>
        <v>0</v>
      </c>
      <c r="DV38" s="39">
        <f t="shared" si="34"/>
        <v>0</v>
      </c>
      <c r="DW38" s="39">
        <f t="shared" si="34"/>
        <v>0</v>
      </c>
      <c r="DX38" s="39">
        <f t="shared" si="34"/>
        <v>0</v>
      </c>
      <c r="DY38" s="39">
        <f t="shared" si="34"/>
        <v>0</v>
      </c>
      <c r="DZ38" s="39">
        <f t="shared" si="34"/>
        <v>0</v>
      </c>
      <c r="EA38" s="39">
        <f t="shared" si="34"/>
        <v>0</v>
      </c>
      <c r="EB38" s="39">
        <f t="shared" si="34"/>
        <v>0</v>
      </c>
      <c r="EC38" s="39">
        <f t="shared" si="34"/>
        <v>0</v>
      </c>
      <c r="ED38" s="39">
        <f t="shared" si="34"/>
        <v>0</v>
      </c>
      <c r="EE38" s="39">
        <f t="shared" si="34"/>
        <v>0</v>
      </c>
      <c r="EF38" s="39">
        <f t="shared" si="34"/>
        <v>0</v>
      </c>
      <c r="EG38" s="39">
        <f t="shared" si="34"/>
        <v>0</v>
      </c>
      <c r="EH38" s="39">
        <f t="shared" si="34"/>
        <v>0</v>
      </c>
      <c r="EI38" s="39">
        <f t="shared" si="34"/>
        <v>0</v>
      </c>
      <c r="EJ38" s="39">
        <f t="shared" si="34"/>
        <v>0</v>
      </c>
      <c r="EK38" s="39">
        <f t="shared" si="34"/>
        <v>0</v>
      </c>
      <c r="EL38" s="39">
        <f t="shared" si="34"/>
        <v>0</v>
      </c>
      <c r="EM38" s="39">
        <f t="shared" si="34"/>
        <v>0</v>
      </c>
      <c r="EN38" s="39">
        <f t="shared" si="34"/>
        <v>0</v>
      </c>
      <c r="EO38" s="39">
        <f t="shared" si="34"/>
        <v>0</v>
      </c>
      <c r="EP38" s="39">
        <f t="shared" si="34"/>
        <v>0</v>
      </c>
      <c r="EQ38" s="39">
        <f aca="true" t="shared" si="35" ref="EQ38:GX38">EQ40+EQ48+EQ49</f>
        <v>0</v>
      </c>
      <c r="ER38" s="39">
        <f t="shared" si="35"/>
        <v>0</v>
      </c>
      <c r="ES38" s="39">
        <f t="shared" si="35"/>
        <v>0</v>
      </c>
      <c r="ET38" s="39">
        <f t="shared" si="35"/>
        <v>0</v>
      </c>
      <c r="EU38" s="39">
        <f t="shared" si="35"/>
        <v>0</v>
      </c>
      <c r="EV38" s="39">
        <f t="shared" si="35"/>
        <v>0</v>
      </c>
      <c r="EW38" s="39">
        <f t="shared" si="35"/>
        <v>0</v>
      </c>
      <c r="EX38" s="39">
        <f t="shared" si="35"/>
        <v>0</v>
      </c>
      <c r="EY38" s="39">
        <f t="shared" si="35"/>
        <v>0</v>
      </c>
      <c r="EZ38" s="39">
        <f t="shared" si="35"/>
        <v>0</v>
      </c>
      <c r="FA38" s="39">
        <f t="shared" si="35"/>
        <v>0</v>
      </c>
      <c r="FB38" s="39">
        <f t="shared" si="35"/>
        <v>0</v>
      </c>
      <c r="FC38" s="39">
        <f t="shared" si="35"/>
        <v>0</v>
      </c>
      <c r="FD38" s="39">
        <f t="shared" si="35"/>
        <v>0</v>
      </c>
      <c r="FE38" s="39">
        <f t="shared" si="35"/>
        <v>0</v>
      </c>
      <c r="FF38" s="39">
        <f t="shared" si="35"/>
        <v>0</v>
      </c>
      <c r="FG38" s="39">
        <f t="shared" si="35"/>
        <v>0</v>
      </c>
      <c r="FH38" s="39">
        <f t="shared" si="35"/>
        <v>0</v>
      </c>
      <c r="FI38" s="39">
        <f t="shared" si="35"/>
        <v>0</v>
      </c>
      <c r="FJ38" s="39">
        <f t="shared" si="35"/>
        <v>0</v>
      </c>
      <c r="FK38" s="39">
        <f t="shared" si="35"/>
        <v>0</v>
      </c>
      <c r="FL38" s="39">
        <f t="shared" si="35"/>
        <v>0</v>
      </c>
      <c r="FM38" s="39">
        <f t="shared" si="35"/>
        <v>0</v>
      </c>
      <c r="FN38" s="39">
        <f t="shared" si="35"/>
        <v>0</v>
      </c>
      <c r="FO38" s="39">
        <f t="shared" si="35"/>
        <v>0</v>
      </c>
      <c r="FP38" s="39">
        <f t="shared" si="35"/>
        <v>0</v>
      </c>
      <c r="FQ38" s="39">
        <f t="shared" si="35"/>
        <v>0</v>
      </c>
      <c r="FR38" s="39">
        <f t="shared" si="35"/>
        <v>0</v>
      </c>
      <c r="FS38" s="39">
        <f t="shared" si="35"/>
        <v>0</v>
      </c>
      <c r="FT38" s="39">
        <f t="shared" si="35"/>
        <v>0</v>
      </c>
      <c r="FU38" s="39">
        <f t="shared" si="35"/>
        <v>0</v>
      </c>
      <c r="FV38" s="39">
        <f t="shared" si="35"/>
        <v>0</v>
      </c>
      <c r="FW38" s="39">
        <f t="shared" si="35"/>
        <v>0</v>
      </c>
      <c r="FX38" s="39">
        <f t="shared" si="35"/>
        <v>0</v>
      </c>
      <c r="FY38" s="39">
        <f t="shared" si="35"/>
        <v>0</v>
      </c>
      <c r="FZ38" s="39">
        <f t="shared" si="35"/>
        <v>0</v>
      </c>
      <c r="GA38" s="39">
        <f t="shared" si="35"/>
        <v>0</v>
      </c>
      <c r="GB38" s="39">
        <f t="shared" si="35"/>
        <v>0</v>
      </c>
      <c r="GC38" s="39">
        <f t="shared" si="35"/>
        <v>0</v>
      </c>
      <c r="GD38" s="39">
        <f t="shared" si="35"/>
        <v>0</v>
      </c>
      <c r="GE38" s="39">
        <f t="shared" si="35"/>
        <v>0</v>
      </c>
      <c r="GF38" s="39">
        <f t="shared" si="35"/>
        <v>0</v>
      </c>
      <c r="GG38" s="39">
        <f t="shared" si="35"/>
        <v>0</v>
      </c>
      <c r="GH38" s="39">
        <f t="shared" si="35"/>
        <v>0</v>
      </c>
      <c r="GI38" s="39">
        <f t="shared" si="35"/>
        <v>0</v>
      </c>
      <c r="GJ38" s="39">
        <f t="shared" si="35"/>
        <v>0</v>
      </c>
      <c r="GK38" s="39">
        <f t="shared" si="35"/>
        <v>0</v>
      </c>
      <c r="GL38" s="39">
        <f t="shared" si="35"/>
        <v>0</v>
      </c>
      <c r="GM38" s="39">
        <f t="shared" si="35"/>
        <v>0</v>
      </c>
      <c r="GN38" s="39">
        <f t="shared" si="35"/>
        <v>0</v>
      </c>
      <c r="GO38" s="39">
        <f t="shared" si="35"/>
        <v>0</v>
      </c>
      <c r="GP38" s="39">
        <f t="shared" si="35"/>
        <v>0</v>
      </c>
      <c r="GQ38" s="39">
        <f t="shared" si="35"/>
        <v>0</v>
      </c>
      <c r="GR38" s="39">
        <f t="shared" si="35"/>
        <v>0</v>
      </c>
      <c r="GS38" s="39">
        <f t="shared" si="35"/>
        <v>0</v>
      </c>
      <c r="GT38" s="39">
        <f t="shared" si="35"/>
        <v>0</v>
      </c>
      <c r="GU38" s="39">
        <f t="shared" si="35"/>
        <v>0</v>
      </c>
      <c r="GV38" s="39">
        <f t="shared" si="35"/>
        <v>0</v>
      </c>
      <c r="GW38" s="39">
        <f t="shared" si="35"/>
        <v>0</v>
      </c>
      <c r="GX38" s="39">
        <f t="shared" si="35"/>
        <v>0</v>
      </c>
      <c r="GY38" s="39">
        <f aca="true" t="shared" si="36" ref="GY38:IB38">GY40+GY48+GY49</f>
        <v>0</v>
      </c>
      <c r="GZ38" s="39">
        <f t="shared" si="36"/>
        <v>0</v>
      </c>
      <c r="HA38" s="39">
        <f t="shared" si="36"/>
        <v>0</v>
      </c>
      <c r="HB38" s="39">
        <f t="shared" si="36"/>
        <v>0</v>
      </c>
      <c r="HC38" s="39">
        <f t="shared" si="36"/>
        <v>0</v>
      </c>
      <c r="HD38" s="39">
        <f t="shared" si="36"/>
        <v>0</v>
      </c>
      <c r="HE38" s="39">
        <f t="shared" si="36"/>
        <v>0</v>
      </c>
      <c r="HF38" s="39">
        <f t="shared" si="36"/>
        <v>0</v>
      </c>
      <c r="HG38" s="39">
        <f t="shared" si="36"/>
        <v>0</v>
      </c>
      <c r="HH38" s="39">
        <f t="shared" si="36"/>
        <v>0</v>
      </c>
      <c r="HI38" s="39">
        <f t="shared" si="36"/>
        <v>0</v>
      </c>
      <c r="HJ38" s="39">
        <f t="shared" si="36"/>
        <v>0</v>
      </c>
      <c r="HK38" s="39">
        <f t="shared" si="36"/>
        <v>0</v>
      </c>
      <c r="HL38" s="39">
        <f t="shared" si="36"/>
        <v>0</v>
      </c>
      <c r="HM38" s="39">
        <f t="shared" si="36"/>
        <v>0</v>
      </c>
      <c r="HN38" s="39">
        <f t="shared" si="36"/>
        <v>0</v>
      </c>
      <c r="HO38" s="39">
        <f t="shared" si="36"/>
        <v>0</v>
      </c>
      <c r="HP38" s="39">
        <f t="shared" si="36"/>
        <v>0</v>
      </c>
      <c r="HQ38" s="39">
        <f t="shared" si="36"/>
        <v>0</v>
      </c>
      <c r="HR38" s="39">
        <f t="shared" si="36"/>
        <v>0</v>
      </c>
      <c r="HS38" s="39">
        <f t="shared" si="36"/>
        <v>0</v>
      </c>
      <c r="HT38" s="39">
        <f t="shared" si="36"/>
        <v>0</v>
      </c>
      <c r="HU38" s="39">
        <f t="shared" si="36"/>
        <v>0</v>
      </c>
      <c r="HV38" s="39">
        <f t="shared" si="36"/>
        <v>0</v>
      </c>
      <c r="HW38" s="39">
        <f t="shared" si="36"/>
        <v>0</v>
      </c>
      <c r="HX38" s="39">
        <f t="shared" si="36"/>
        <v>0</v>
      </c>
      <c r="HY38" s="39">
        <f t="shared" si="36"/>
        <v>0</v>
      </c>
      <c r="HZ38" s="39">
        <f t="shared" si="36"/>
        <v>0</v>
      </c>
      <c r="IA38" s="39">
        <f t="shared" si="36"/>
        <v>0</v>
      </c>
      <c r="IB38" s="39">
        <f t="shared" si="36"/>
        <v>0</v>
      </c>
    </row>
    <row r="39" spans="1:236" s="67" customFormat="1" ht="36.75" customHeight="1" hidden="1">
      <c r="A39" s="68" t="s">
        <v>229</v>
      </c>
      <c r="B39" s="71" t="s">
        <v>230</v>
      </c>
      <c r="C39" s="10"/>
      <c r="D39" s="10"/>
      <c r="E39" s="10"/>
      <c r="F39" s="42"/>
      <c r="G39" s="113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135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</row>
    <row r="40" spans="1:236" s="67" customFormat="1" ht="181.5" customHeight="1">
      <c r="A40" s="68" t="s">
        <v>210</v>
      </c>
      <c r="B40" s="70" t="s">
        <v>301</v>
      </c>
      <c r="C40" s="10">
        <f>C41+C46</f>
        <v>570930</v>
      </c>
      <c r="D40" s="10">
        <f>D41+D46</f>
        <v>572821.9</v>
      </c>
      <c r="E40" s="10">
        <f>E41+E46</f>
        <v>1891.9</v>
      </c>
      <c r="F40" s="10">
        <f>F41+F46</f>
        <v>0</v>
      </c>
      <c r="G40" s="104">
        <f aca="true" t="shared" si="37" ref="G40:R40">G41+G46</f>
        <v>0</v>
      </c>
      <c r="H40" s="20">
        <f t="shared" si="37"/>
        <v>0</v>
      </c>
      <c r="I40" s="20">
        <f t="shared" si="37"/>
        <v>1891.9</v>
      </c>
      <c r="J40" s="20">
        <f t="shared" si="37"/>
        <v>0</v>
      </c>
      <c r="K40" s="20">
        <f t="shared" si="37"/>
        <v>0</v>
      </c>
      <c r="L40" s="20">
        <f t="shared" si="37"/>
        <v>0</v>
      </c>
      <c r="M40" s="20">
        <f>M41+M46</f>
        <v>0</v>
      </c>
      <c r="N40" s="20">
        <f t="shared" si="37"/>
        <v>0</v>
      </c>
      <c r="O40" s="20">
        <f t="shared" si="37"/>
        <v>0</v>
      </c>
      <c r="P40" s="20">
        <f>P41+P46</f>
        <v>0</v>
      </c>
      <c r="Q40" s="20">
        <f t="shared" si="37"/>
        <v>0</v>
      </c>
      <c r="R40" s="20">
        <f t="shared" si="37"/>
        <v>0</v>
      </c>
      <c r="S40" s="20">
        <f aca="true" t="shared" si="38" ref="S40:CD40">S41+S46</f>
        <v>0</v>
      </c>
      <c r="T40" s="20">
        <f t="shared" si="38"/>
        <v>0</v>
      </c>
      <c r="U40" s="20">
        <f t="shared" si="38"/>
        <v>0</v>
      </c>
      <c r="V40" s="20">
        <f t="shared" si="38"/>
        <v>0</v>
      </c>
      <c r="W40" s="20">
        <f t="shared" si="38"/>
        <v>0</v>
      </c>
      <c r="X40" s="20">
        <f t="shared" si="38"/>
        <v>0</v>
      </c>
      <c r="Y40" s="20">
        <f t="shared" si="38"/>
        <v>0</v>
      </c>
      <c r="Z40" s="20">
        <f t="shared" si="38"/>
        <v>0</v>
      </c>
      <c r="AA40" s="20">
        <f t="shared" si="38"/>
        <v>0</v>
      </c>
      <c r="AB40" s="20">
        <f t="shared" si="38"/>
        <v>0</v>
      </c>
      <c r="AC40" s="20">
        <f>AC41+AC46</f>
        <v>0</v>
      </c>
      <c r="AD40" s="20">
        <f>AD41+AD46</f>
        <v>0</v>
      </c>
      <c r="AE40" s="20">
        <f>AE41+AE46</f>
        <v>0</v>
      </c>
      <c r="AF40" s="20">
        <f t="shared" si="38"/>
        <v>0</v>
      </c>
      <c r="AG40" s="20">
        <f t="shared" si="38"/>
        <v>0</v>
      </c>
      <c r="AH40" s="20">
        <f t="shared" si="38"/>
        <v>0</v>
      </c>
      <c r="AI40" s="20">
        <f t="shared" si="38"/>
        <v>0</v>
      </c>
      <c r="AJ40" s="20">
        <f t="shared" si="38"/>
        <v>0</v>
      </c>
      <c r="AK40" s="20">
        <f t="shared" si="38"/>
        <v>0</v>
      </c>
      <c r="AL40" s="20">
        <f t="shared" si="38"/>
        <v>0</v>
      </c>
      <c r="AM40" s="20">
        <f t="shared" si="38"/>
        <v>0</v>
      </c>
      <c r="AN40" s="20">
        <f t="shared" si="38"/>
        <v>0</v>
      </c>
      <c r="AO40" s="20">
        <f t="shared" si="38"/>
        <v>0</v>
      </c>
      <c r="AP40" s="69">
        <f t="shared" si="38"/>
        <v>0</v>
      </c>
      <c r="AQ40" s="20">
        <f t="shared" si="38"/>
        <v>0</v>
      </c>
      <c r="AR40" s="20">
        <f t="shared" si="38"/>
        <v>0</v>
      </c>
      <c r="AS40" s="20">
        <f t="shared" si="38"/>
        <v>0</v>
      </c>
      <c r="AT40" s="20">
        <f t="shared" si="38"/>
        <v>0</v>
      </c>
      <c r="AU40" s="20">
        <f t="shared" si="38"/>
        <v>0</v>
      </c>
      <c r="AV40" s="20">
        <f t="shared" si="38"/>
        <v>0</v>
      </c>
      <c r="AW40" s="20">
        <f t="shared" si="38"/>
        <v>0</v>
      </c>
      <c r="AX40" s="20">
        <f t="shared" si="38"/>
        <v>0</v>
      </c>
      <c r="AY40" s="20">
        <f t="shared" si="38"/>
        <v>0</v>
      </c>
      <c r="AZ40" s="20">
        <f t="shared" si="38"/>
        <v>0</v>
      </c>
      <c r="BA40" s="20">
        <f t="shared" si="38"/>
        <v>0</v>
      </c>
      <c r="BB40" s="20">
        <f t="shared" si="38"/>
        <v>0</v>
      </c>
      <c r="BC40" s="20">
        <f t="shared" si="38"/>
        <v>0</v>
      </c>
      <c r="BD40" s="20">
        <f>BD41+BD46</f>
        <v>0</v>
      </c>
      <c r="BE40" s="20">
        <f>BE41+BE46</f>
        <v>0</v>
      </c>
      <c r="BF40" s="20">
        <f>BF41+BF46</f>
        <v>0</v>
      </c>
      <c r="BG40" s="20">
        <f>BG41+BG46</f>
        <v>0</v>
      </c>
      <c r="BH40" s="20">
        <f t="shared" si="38"/>
        <v>0</v>
      </c>
      <c r="BI40" s="20">
        <f t="shared" si="38"/>
        <v>0</v>
      </c>
      <c r="BJ40" s="20">
        <f t="shared" si="38"/>
        <v>0</v>
      </c>
      <c r="BK40" s="20">
        <f t="shared" si="38"/>
        <v>0</v>
      </c>
      <c r="BL40" s="20">
        <f t="shared" si="38"/>
        <v>0</v>
      </c>
      <c r="BM40" s="20">
        <f t="shared" si="38"/>
        <v>0</v>
      </c>
      <c r="BN40" s="20">
        <f t="shared" si="38"/>
        <v>0</v>
      </c>
      <c r="BO40" s="20">
        <f t="shared" si="38"/>
        <v>0</v>
      </c>
      <c r="BP40" s="20">
        <f t="shared" si="38"/>
        <v>0</v>
      </c>
      <c r="BQ40" s="20">
        <f t="shared" si="38"/>
        <v>0</v>
      </c>
      <c r="BR40" s="20">
        <f t="shared" si="38"/>
        <v>0</v>
      </c>
      <c r="BS40" s="20">
        <f t="shared" si="38"/>
        <v>0</v>
      </c>
      <c r="BT40" s="20">
        <f t="shared" si="38"/>
        <v>0</v>
      </c>
      <c r="BU40" s="20">
        <f t="shared" si="38"/>
        <v>0</v>
      </c>
      <c r="BV40" s="20">
        <f t="shared" si="38"/>
        <v>0</v>
      </c>
      <c r="BW40" s="20">
        <f t="shared" si="38"/>
        <v>0</v>
      </c>
      <c r="BX40" s="20">
        <f t="shared" si="38"/>
        <v>0</v>
      </c>
      <c r="BY40" s="20">
        <f t="shared" si="38"/>
        <v>0</v>
      </c>
      <c r="BZ40" s="20">
        <f t="shared" si="38"/>
        <v>0</v>
      </c>
      <c r="CA40" s="20">
        <f t="shared" si="38"/>
        <v>0</v>
      </c>
      <c r="CB40" s="20">
        <f t="shared" si="38"/>
        <v>0</v>
      </c>
      <c r="CC40" s="20">
        <f t="shared" si="38"/>
        <v>0</v>
      </c>
      <c r="CD40" s="20">
        <f t="shared" si="38"/>
        <v>0</v>
      </c>
      <c r="CE40" s="20">
        <f aca="true" t="shared" si="39" ref="CE40:EP40">CE41+CE46</f>
        <v>0</v>
      </c>
      <c r="CF40" s="20">
        <f t="shared" si="39"/>
        <v>0</v>
      </c>
      <c r="CG40" s="20">
        <f t="shared" si="39"/>
        <v>0</v>
      </c>
      <c r="CH40" s="20">
        <f t="shared" si="39"/>
        <v>0</v>
      </c>
      <c r="CI40" s="20">
        <f t="shared" si="39"/>
        <v>0</v>
      </c>
      <c r="CJ40" s="20">
        <f t="shared" si="39"/>
        <v>0</v>
      </c>
      <c r="CK40" s="20">
        <f t="shared" si="39"/>
        <v>0</v>
      </c>
      <c r="CL40" s="20">
        <f t="shared" si="39"/>
        <v>0</v>
      </c>
      <c r="CM40" s="20">
        <f t="shared" si="39"/>
        <v>0</v>
      </c>
      <c r="CN40" s="20">
        <f t="shared" si="39"/>
        <v>0</v>
      </c>
      <c r="CO40" s="20">
        <f t="shared" si="39"/>
        <v>0</v>
      </c>
      <c r="CP40" s="20">
        <f t="shared" si="39"/>
        <v>0</v>
      </c>
      <c r="CQ40" s="20">
        <f t="shared" si="39"/>
        <v>0</v>
      </c>
      <c r="CR40" s="20">
        <f t="shared" si="39"/>
        <v>0</v>
      </c>
      <c r="CS40" s="20">
        <f t="shared" si="39"/>
        <v>0</v>
      </c>
      <c r="CT40" s="20">
        <f t="shared" si="39"/>
        <v>0</v>
      </c>
      <c r="CU40" s="20">
        <f t="shared" si="39"/>
        <v>0</v>
      </c>
      <c r="CV40" s="20">
        <f t="shared" si="39"/>
        <v>0</v>
      </c>
      <c r="CW40" s="20">
        <f t="shared" si="39"/>
        <v>0</v>
      </c>
      <c r="CX40" s="20">
        <f t="shared" si="39"/>
        <v>0</v>
      </c>
      <c r="CY40" s="20">
        <f t="shared" si="39"/>
        <v>0</v>
      </c>
      <c r="CZ40" s="20">
        <f t="shared" si="39"/>
        <v>0</v>
      </c>
      <c r="DA40" s="20">
        <f t="shared" si="39"/>
        <v>0</v>
      </c>
      <c r="DB40" s="20">
        <f t="shared" si="39"/>
        <v>0</v>
      </c>
      <c r="DC40" s="20">
        <f t="shared" si="39"/>
        <v>0</v>
      </c>
      <c r="DD40" s="20">
        <f t="shared" si="39"/>
        <v>0</v>
      </c>
      <c r="DE40" s="20">
        <f t="shared" si="39"/>
        <v>0</v>
      </c>
      <c r="DF40" s="20">
        <f t="shared" si="39"/>
        <v>0</v>
      </c>
      <c r="DG40" s="20">
        <f t="shared" si="39"/>
        <v>0</v>
      </c>
      <c r="DH40" s="20">
        <f t="shared" si="39"/>
        <v>0</v>
      </c>
      <c r="DI40" s="20">
        <f t="shared" si="39"/>
        <v>0</v>
      </c>
      <c r="DJ40" s="20">
        <f t="shared" si="39"/>
        <v>0</v>
      </c>
      <c r="DK40" s="20">
        <f t="shared" si="39"/>
        <v>0</v>
      </c>
      <c r="DL40" s="20">
        <f t="shared" si="39"/>
        <v>0</v>
      </c>
      <c r="DM40" s="20">
        <f t="shared" si="39"/>
        <v>0</v>
      </c>
      <c r="DN40" s="20">
        <f t="shared" si="39"/>
        <v>0</v>
      </c>
      <c r="DO40" s="20">
        <f t="shared" si="39"/>
        <v>0</v>
      </c>
      <c r="DP40" s="20">
        <f t="shared" si="39"/>
        <v>0</v>
      </c>
      <c r="DQ40" s="20">
        <f t="shared" si="39"/>
        <v>0</v>
      </c>
      <c r="DR40" s="20">
        <f t="shared" si="39"/>
        <v>0</v>
      </c>
      <c r="DS40" s="20">
        <f t="shared" si="39"/>
        <v>0</v>
      </c>
      <c r="DT40" s="20">
        <f t="shared" si="39"/>
        <v>0</v>
      </c>
      <c r="DU40" s="20">
        <f t="shared" si="39"/>
        <v>0</v>
      </c>
      <c r="DV40" s="20">
        <f t="shared" si="39"/>
        <v>0</v>
      </c>
      <c r="DW40" s="20">
        <f t="shared" si="39"/>
        <v>0</v>
      </c>
      <c r="DX40" s="20">
        <f t="shared" si="39"/>
        <v>0</v>
      </c>
      <c r="DY40" s="20">
        <f t="shared" si="39"/>
        <v>0</v>
      </c>
      <c r="DZ40" s="20">
        <f t="shared" si="39"/>
        <v>0</v>
      </c>
      <c r="EA40" s="20">
        <f t="shared" si="39"/>
        <v>0</v>
      </c>
      <c r="EB40" s="20">
        <f t="shared" si="39"/>
        <v>0</v>
      </c>
      <c r="EC40" s="20">
        <f t="shared" si="39"/>
        <v>0</v>
      </c>
      <c r="ED40" s="20">
        <f t="shared" si="39"/>
        <v>0</v>
      </c>
      <c r="EE40" s="20">
        <f t="shared" si="39"/>
        <v>0</v>
      </c>
      <c r="EF40" s="20">
        <f t="shared" si="39"/>
        <v>0</v>
      </c>
      <c r="EG40" s="20">
        <f t="shared" si="39"/>
        <v>0</v>
      </c>
      <c r="EH40" s="20">
        <f t="shared" si="39"/>
        <v>0</v>
      </c>
      <c r="EI40" s="20">
        <f t="shared" si="39"/>
        <v>0</v>
      </c>
      <c r="EJ40" s="20">
        <f t="shared" si="39"/>
        <v>0</v>
      </c>
      <c r="EK40" s="20">
        <f t="shared" si="39"/>
        <v>0</v>
      </c>
      <c r="EL40" s="20">
        <f t="shared" si="39"/>
        <v>0</v>
      </c>
      <c r="EM40" s="20">
        <f t="shared" si="39"/>
        <v>0</v>
      </c>
      <c r="EN40" s="20">
        <f t="shared" si="39"/>
        <v>0</v>
      </c>
      <c r="EO40" s="20">
        <f t="shared" si="39"/>
        <v>0</v>
      </c>
      <c r="EP40" s="20">
        <f t="shared" si="39"/>
        <v>0</v>
      </c>
      <c r="EQ40" s="20">
        <f aca="true" t="shared" si="40" ref="EQ40:GX40">EQ41+EQ46</f>
        <v>0</v>
      </c>
      <c r="ER40" s="20">
        <f t="shared" si="40"/>
        <v>0</v>
      </c>
      <c r="ES40" s="20">
        <f t="shared" si="40"/>
        <v>0</v>
      </c>
      <c r="ET40" s="20">
        <f t="shared" si="40"/>
        <v>0</v>
      </c>
      <c r="EU40" s="20">
        <f t="shared" si="40"/>
        <v>0</v>
      </c>
      <c r="EV40" s="20">
        <f t="shared" si="40"/>
        <v>0</v>
      </c>
      <c r="EW40" s="20">
        <f t="shared" si="40"/>
        <v>0</v>
      </c>
      <c r="EX40" s="20">
        <f t="shared" si="40"/>
        <v>0</v>
      </c>
      <c r="EY40" s="20">
        <f t="shared" si="40"/>
        <v>0</v>
      </c>
      <c r="EZ40" s="20">
        <f t="shared" si="40"/>
        <v>0</v>
      </c>
      <c r="FA40" s="20">
        <f t="shared" si="40"/>
        <v>0</v>
      </c>
      <c r="FB40" s="20">
        <f t="shared" si="40"/>
        <v>0</v>
      </c>
      <c r="FC40" s="20">
        <f t="shared" si="40"/>
        <v>0</v>
      </c>
      <c r="FD40" s="20">
        <f t="shared" si="40"/>
        <v>0</v>
      </c>
      <c r="FE40" s="20">
        <f t="shared" si="40"/>
        <v>0</v>
      </c>
      <c r="FF40" s="20">
        <f t="shared" si="40"/>
        <v>0</v>
      </c>
      <c r="FG40" s="20">
        <f t="shared" si="40"/>
        <v>0</v>
      </c>
      <c r="FH40" s="20">
        <f t="shared" si="40"/>
        <v>0</v>
      </c>
      <c r="FI40" s="20">
        <f t="shared" si="40"/>
        <v>0</v>
      </c>
      <c r="FJ40" s="20">
        <f t="shared" si="40"/>
        <v>0</v>
      </c>
      <c r="FK40" s="20">
        <f t="shared" si="40"/>
        <v>0</v>
      </c>
      <c r="FL40" s="20">
        <f t="shared" si="40"/>
        <v>0</v>
      </c>
      <c r="FM40" s="20">
        <f t="shared" si="40"/>
        <v>0</v>
      </c>
      <c r="FN40" s="20">
        <f t="shared" si="40"/>
        <v>0</v>
      </c>
      <c r="FO40" s="20">
        <f t="shared" si="40"/>
        <v>0</v>
      </c>
      <c r="FP40" s="20">
        <f t="shared" si="40"/>
        <v>0</v>
      </c>
      <c r="FQ40" s="20">
        <f t="shared" si="40"/>
        <v>0</v>
      </c>
      <c r="FR40" s="20">
        <f t="shared" si="40"/>
        <v>0</v>
      </c>
      <c r="FS40" s="20">
        <f t="shared" si="40"/>
        <v>0</v>
      </c>
      <c r="FT40" s="20">
        <f t="shared" si="40"/>
        <v>0</v>
      </c>
      <c r="FU40" s="20">
        <f t="shared" si="40"/>
        <v>0</v>
      </c>
      <c r="FV40" s="20">
        <f t="shared" si="40"/>
        <v>0</v>
      </c>
      <c r="FW40" s="20">
        <f t="shared" si="40"/>
        <v>0</v>
      </c>
      <c r="FX40" s="20">
        <f t="shared" si="40"/>
        <v>0</v>
      </c>
      <c r="FY40" s="20">
        <f t="shared" si="40"/>
        <v>0</v>
      </c>
      <c r="FZ40" s="20">
        <f t="shared" si="40"/>
        <v>0</v>
      </c>
      <c r="GA40" s="20">
        <f t="shared" si="40"/>
        <v>0</v>
      </c>
      <c r="GB40" s="20">
        <f t="shared" si="40"/>
        <v>0</v>
      </c>
      <c r="GC40" s="20">
        <f t="shared" si="40"/>
        <v>0</v>
      </c>
      <c r="GD40" s="20">
        <f t="shared" si="40"/>
        <v>0</v>
      </c>
      <c r="GE40" s="20">
        <f t="shared" si="40"/>
        <v>0</v>
      </c>
      <c r="GF40" s="20">
        <f t="shared" si="40"/>
        <v>0</v>
      </c>
      <c r="GG40" s="20">
        <f t="shared" si="40"/>
        <v>0</v>
      </c>
      <c r="GH40" s="20">
        <f t="shared" si="40"/>
        <v>0</v>
      </c>
      <c r="GI40" s="20">
        <f t="shared" si="40"/>
        <v>0</v>
      </c>
      <c r="GJ40" s="20">
        <f t="shared" si="40"/>
        <v>0</v>
      </c>
      <c r="GK40" s="20">
        <f t="shared" si="40"/>
        <v>0</v>
      </c>
      <c r="GL40" s="20">
        <f t="shared" si="40"/>
        <v>0</v>
      </c>
      <c r="GM40" s="20">
        <f t="shared" si="40"/>
        <v>0</v>
      </c>
      <c r="GN40" s="20">
        <f t="shared" si="40"/>
        <v>0</v>
      </c>
      <c r="GO40" s="20">
        <f t="shared" si="40"/>
        <v>0</v>
      </c>
      <c r="GP40" s="20">
        <f t="shared" si="40"/>
        <v>0</v>
      </c>
      <c r="GQ40" s="20">
        <f t="shared" si="40"/>
        <v>0</v>
      </c>
      <c r="GR40" s="20">
        <f t="shared" si="40"/>
        <v>0</v>
      </c>
      <c r="GS40" s="20">
        <f t="shared" si="40"/>
        <v>0</v>
      </c>
      <c r="GT40" s="20">
        <f t="shared" si="40"/>
        <v>0</v>
      </c>
      <c r="GU40" s="20">
        <f t="shared" si="40"/>
        <v>0</v>
      </c>
      <c r="GV40" s="20">
        <f t="shared" si="40"/>
        <v>0</v>
      </c>
      <c r="GW40" s="20">
        <f t="shared" si="40"/>
        <v>0</v>
      </c>
      <c r="GX40" s="20">
        <f t="shared" si="40"/>
        <v>0</v>
      </c>
      <c r="GY40" s="20">
        <f aca="true" t="shared" si="41" ref="GY40:IB40">GY41+GY46</f>
        <v>0</v>
      </c>
      <c r="GZ40" s="20">
        <f t="shared" si="41"/>
        <v>0</v>
      </c>
      <c r="HA40" s="20">
        <f t="shared" si="41"/>
        <v>0</v>
      </c>
      <c r="HB40" s="20">
        <f t="shared" si="41"/>
        <v>0</v>
      </c>
      <c r="HC40" s="20">
        <f t="shared" si="41"/>
        <v>0</v>
      </c>
      <c r="HD40" s="20">
        <f t="shared" si="41"/>
        <v>0</v>
      </c>
      <c r="HE40" s="20">
        <f t="shared" si="41"/>
        <v>0</v>
      </c>
      <c r="HF40" s="20">
        <f t="shared" si="41"/>
        <v>0</v>
      </c>
      <c r="HG40" s="20">
        <f t="shared" si="41"/>
        <v>0</v>
      </c>
      <c r="HH40" s="20">
        <f t="shared" si="41"/>
        <v>0</v>
      </c>
      <c r="HI40" s="20">
        <f t="shared" si="41"/>
        <v>0</v>
      </c>
      <c r="HJ40" s="20">
        <f t="shared" si="41"/>
        <v>0</v>
      </c>
      <c r="HK40" s="20">
        <f t="shared" si="41"/>
        <v>0</v>
      </c>
      <c r="HL40" s="20">
        <f t="shared" si="41"/>
        <v>0</v>
      </c>
      <c r="HM40" s="20">
        <f t="shared" si="41"/>
        <v>0</v>
      </c>
      <c r="HN40" s="20">
        <f t="shared" si="41"/>
        <v>0</v>
      </c>
      <c r="HO40" s="20">
        <f t="shared" si="41"/>
        <v>0</v>
      </c>
      <c r="HP40" s="20">
        <f t="shared" si="41"/>
        <v>0</v>
      </c>
      <c r="HQ40" s="20">
        <f t="shared" si="41"/>
        <v>0</v>
      </c>
      <c r="HR40" s="20">
        <f t="shared" si="41"/>
        <v>0</v>
      </c>
      <c r="HS40" s="20">
        <f t="shared" si="41"/>
        <v>0</v>
      </c>
      <c r="HT40" s="20">
        <f t="shared" si="41"/>
        <v>0</v>
      </c>
      <c r="HU40" s="20">
        <f t="shared" si="41"/>
        <v>0</v>
      </c>
      <c r="HV40" s="20">
        <f t="shared" si="41"/>
        <v>0</v>
      </c>
      <c r="HW40" s="20">
        <f t="shared" si="41"/>
        <v>0</v>
      </c>
      <c r="HX40" s="20">
        <f t="shared" si="41"/>
        <v>0</v>
      </c>
      <c r="HY40" s="20">
        <f t="shared" si="41"/>
        <v>0</v>
      </c>
      <c r="HZ40" s="20">
        <f t="shared" si="41"/>
        <v>0</v>
      </c>
      <c r="IA40" s="20">
        <f t="shared" si="41"/>
        <v>0</v>
      </c>
      <c r="IB40" s="20">
        <f t="shared" si="41"/>
        <v>0</v>
      </c>
    </row>
    <row r="41" spans="1:236" s="67" customFormat="1" ht="141.75" customHeight="1">
      <c r="A41" s="68" t="s">
        <v>198</v>
      </c>
      <c r="B41" s="76" t="s">
        <v>298</v>
      </c>
      <c r="C41" s="10">
        <v>540000</v>
      </c>
      <c r="D41" s="10">
        <f>C41+E41</f>
        <v>540000</v>
      </c>
      <c r="E41" s="10">
        <f>SUM(F41:BD41)</f>
        <v>0</v>
      </c>
      <c r="F41" s="20"/>
      <c r="G41" s="104"/>
      <c r="H41" s="20"/>
      <c r="I41" s="20"/>
      <c r="J41" s="20"/>
      <c r="K41" s="20"/>
      <c r="L41" s="20"/>
      <c r="M41" s="20"/>
      <c r="N41" s="20"/>
      <c r="O41" s="20"/>
      <c r="P41" s="20">
        <f>P43+P44</f>
        <v>0</v>
      </c>
      <c r="Q41" s="20"/>
      <c r="R41" s="20">
        <f>R42+R44</f>
        <v>0</v>
      </c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69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</row>
    <row r="42" spans="1:236" s="67" customFormat="1" ht="124.5" customHeight="1" hidden="1">
      <c r="A42" s="68" t="s">
        <v>74</v>
      </c>
      <c r="B42" s="77" t="s">
        <v>9</v>
      </c>
      <c r="C42" s="10"/>
      <c r="D42" s="10"/>
      <c r="E42" s="10"/>
      <c r="F42" s="20"/>
      <c r="G42" s="104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69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</row>
    <row r="43" spans="1:236" s="67" customFormat="1" ht="90" customHeight="1" hidden="1">
      <c r="A43" s="68" t="s">
        <v>74</v>
      </c>
      <c r="B43" s="77" t="s">
        <v>217</v>
      </c>
      <c r="C43" s="10">
        <f>SUM(F43:IB43)</f>
        <v>0</v>
      </c>
      <c r="D43" s="10"/>
      <c r="E43" s="10"/>
      <c r="F43" s="20"/>
      <c r="G43" s="104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69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</row>
    <row r="44" spans="1:236" s="67" customFormat="1" ht="114.75" customHeight="1" hidden="1">
      <c r="A44" s="68" t="s">
        <v>254</v>
      </c>
      <c r="B44" s="78" t="s">
        <v>255</v>
      </c>
      <c r="C44" s="10">
        <f>SUM(F44:IB44)</f>
        <v>0</v>
      </c>
      <c r="D44" s="10"/>
      <c r="E44" s="10"/>
      <c r="F44" s="20"/>
      <c r="G44" s="104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69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</row>
    <row r="45" spans="1:236" s="67" customFormat="1" ht="114.75" customHeight="1" hidden="1">
      <c r="A45" s="68" t="s">
        <v>222</v>
      </c>
      <c r="B45" s="77" t="s">
        <v>199</v>
      </c>
      <c r="C45" s="10">
        <f>SUM(F45:IB45)</f>
        <v>0</v>
      </c>
      <c r="D45" s="10"/>
      <c r="E45" s="10"/>
      <c r="F45" s="20"/>
      <c r="G45" s="104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69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</row>
    <row r="46" spans="1:236" s="67" customFormat="1" ht="114.75" customHeight="1">
      <c r="A46" s="68" t="s">
        <v>299</v>
      </c>
      <c r="B46" s="71" t="s">
        <v>303</v>
      </c>
      <c r="C46" s="10">
        <f>C47</f>
        <v>30930</v>
      </c>
      <c r="D46" s="10">
        <f aca="true" t="shared" si="42" ref="D46:BC46">D47</f>
        <v>32821.9</v>
      </c>
      <c r="E46" s="10">
        <f t="shared" si="42"/>
        <v>1891.9</v>
      </c>
      <c r="F46" s="10">
        <f t="shared" si="42"/>
        <v>0</v>
      </c>
      <c r="G46" s="114">
        <f t="shared" si="42"/>
        <v>0</v>
      </c>
      <c r="H46" s="10">
        <f t="shared" si="42"/>
        <v>0</v>
      </c>
      <c r="I46" s="10">
        <f t="shared" si="42"/>
        <v>1891.9</v>
      </c>
      <c r="J46" s="10">
        <f t="shared" si="42"/>
        <v>0</v>
      </c>
      <c r="K46" s="10">
        <f t="shared" si="42"/>
        <v>0</v>
      </c>
      <c r="L46" s="10">
        <f t="shared" si="42"/>
        <v>0</v>
      </c>
      <c r="M46" s="10">
        <f t="shared" si="42"/>
        <v>0</v>
      </c>
      <c r="N46" s="10">
        <f t="shared" si="42"/>
        <v>0</v>
      </c>
      <c r="O46" s="10">
        <f t="shared" si="42"/>
        <v>0</v>
      </c>
      <c r="P46" s="10">
        <f t="shared" si="42"/>
        <v>0</v>
      </c>
      <c r="Q46" s="10">
        <f t="shared" si="42"/>
        <v>0</v>
      </c>
      <c r="R46" s="10">
        <f t="shared" si="42"/>
        <v>0</v>
      </c>
      <c r="S46" s="10">
        <f t="shared" si="42"/>
        <v>0</v>
      </c>
      <c r="T46" s="10">
        <f t="shared" si="42"/>
        <v>0</v>
      </c>
      <c r="U46" s="10">
        <f t="shared" si="42"/>
        <v>0</v>
      </c>
      <c r="V46" s="10">
        <f t="shared" si="42"/>
        <v>0</v>
      </c>
      <c r="W46" s="10">
        <f t="shared" si="42"/>
        <v>0</v>
      </c>
      <c r="X46" s="10">
        <f t="shared" si="42"/>
        <v>0</v>
      </c>
      <c r="Y46" s="10">
        <f t="shared" si="42"/>
        <v>0</v>
      </c>
      <c r="Z46" s="10">
        <f t="shared" si="42"/>
        <v>0</v>
      </c>
      <c r="AA46" s="10">
        <f t="shared" si="42"/>
        <v>0</v>
      </c>
      <c r="AB46" s="10">
        <f t="shared" si="42"/>
        <v>0</v>
      </c>
      <c r="AC46" s="10">
        <f t="shared" si="42"/>
        <v>0</v>
      </c>
      <c r="AD46" s="20">
        <f t="shared" si="42"/>
        <v>0</v>
      </c>
      <c r="AE46" s="20">
        <f t="shared" si="42"/>
        <v>0</v>
      </c>
      <c r="AF46" s="10">
        <f t="shared" si="42"/>
        <v>0</v>
      </c>
      <c r="AG46" s="10">
        <f t="shared" si="42"/>
        <v>0</v>
      </c>
      <c r="AH46" s="10">
        <f t="shared" si="42"/>
        <v>0</v>
      </c>
      <c r="AI46" s="10">
        <f t="shared" si="42"/>
        <v>0</v>
      </c>
      <c r="AJ46" s="10">
        <f t="shared" si="42"/>
        <v>0</v>
      </c>
      <c r="AK46" s="10">
        <f t="shared" si="42"/>
        <v>0</v>
      </c>
      <c r="AL46" s="10">
        <f t="shared" si="42"/>
        <v>0</v>
      </c>
      <c r="AM46" s="10">
        <f t="shared" si="42"/>
        <v>0</v>
      </c>
      <c r="AN46" s="10">
        <f t="shared" si="42"/>
        <v>0</v>
      </c>
      <c r="AO46" s="10">
        <f t="shared" si="42"/>
        <v>0</v>
      </c>
      <c r="AP46" s="136">
        <f t="shared" si="42"/>
        <v>0</v>
      </c>
      <c r="AQ46" s="10">
        <f t="shared" si="42"/>
        <v>0</v>
      </c>
      <c r="AR46" s="10">
        <f t="shared" si="42"/>
        <v>0</v>
      </c>
      <c r="AS46" s="10">
        <f t="shared" si="42"/>
        <v>0</v>
      </c>
      <c r="AT46" s="10">
        <f t="shared" si="42"/>
        <v>0</v>
      </c>
      <c r="AU46" s="10">
        <f t="shared" si="42"/>
        <v>0</v>
      </c>
      <c r="AV46" s="10">
        <f t="shared" si="42"/>
        <v>0</v>
      </c>
      <c r="AW46" s="10">
        <f t="shared" si="42"/>
        <v>0</v>
      </c>
      <c r="AX46" s="10">
        <f t="shared" si="42"/>
        <v>0</v>
      </c>
      <c r="AY46" s="10">
        <f t="shared" si="42"/>
        <v>0</v>
      </c>
      <c r="AZ46" s="10">
        <f t="shared" si="42"/>
        <v>0</v>
      </c>
      <c r="BA46" s="10">
        <f t="shared" si="42"/>
        <v>0</v>
      </c>
      <c r="BB46" s="10">
        <f t="shared" si="42"/>
        <v>0</v>
      </c>
      <c r="BC46" s="10">
        <f t="shared" si="42"/>
        <v>0</v>
      </c>
      <c r="BD46" s="20">
        <f aca="true" t="shared" si="43" ref="BD46:IB46">BD47</f>
        <v>0</v>
      </c>
      <c r="BE46" s="20">
        <f t="shared" si="43"/>
        <v>0</v>
      </c>
      <c r="BF46" s="20">
        <f t="shared" si="43"/>
        <v>0</v>
      </c>
      <c r="BG46" s="10">
        <f t="shared" si="43"/>
        <v>0</v>
      </c>
      <c r="BH46" s="20">
        <f t="shared" si="43"/>
        <v>0</v>
      </c>
      <c r="BI46" s="20">
        <f t="shared" si="43"/>
        <v>0</v>
      </c>
      <c r="BJ46" s="20">
        <f t="shared" si="43"/>
        <v>0</v>
      </c>
      <c r="BK46" s="20">
        <f t="shared" si="43"/>
        <v>0</v>
      </c>
      <c r="BL46" s="20">
        <f t="shared" si="43"/>
        <v>0</v>
      </c>
      <c r="BM46" s="20">
        <f t="shared" si="43"/>
        <v>0</v>
      </c>
      <c r="BN46" s="20">
        <f t="shared" si="43"/>
        <v>0</v>
      </c>
      <c r="BO46" s="20">
        <f t="shared" si="43"/>
        <v>0</v>
      </c>
      <c r="BP46" s="20">
        <f t="shared" si="43"/>
        <v>0</v>
      </c>
      <c r="BQ46" s="20">
        <f t="shared" si="43"/>
        <v>0</v>
      </c>
      <c r="BR46" s="20">
        <f t="shared" si="43"/>
        <v>0</v>
      </c>
      <c r="BS46" s="20">
        <f t="shared" si="43"/>
        <v>0</v>
      </c>
      <c r="BT46" s="20">
        <f t="shared" si="43"/>
        <v>0</v>
      </c>
      <c r="BU46" s="20">
        <f t="shared" si="43"/>
        <v>0</v>
      </c>
      <c r="BV46" s="20">
        <f t="shared" si="43"/>
        <v>0</v>
      </c>
      <c r="BW46" s="20">
        <f t="shared" si="43"/>
        <v>0</v>
      </c>
      <c r="BX46" s="20">
        <f t="shared" si="43"/>
        <v>0</v>
      </c>
      <c r="BY46" s="20">
        <f t="shared" si="43"/>
        <v>0</v>
      </c>
      <c r="BZ46" s="20">
        <f t="shared" si="43"/>
        <v>0</v>
      </c>
      <c r="CA46" s="20">
        <f t="shared" si="43"/>
        <v>0</v>
      </c>
      <c r="CB46" s="20">
        <f t="shared" si="43"/>
        <v>0</v>
      </c>
      <c r="CC46" s="20">
        <f t="shared" si="43"/>
        <v>0</v>
      </c>
      <c r="CD46" s="20">
        <f t="shared" si="43"/>
        <v>0</v>
      </c>
      <c r="CE46" s="20">
        <f t="shared" si="43"/>
        <v>0</v>
      </c>
      <c r="CF46" s="20">
        <f t="shared" si="43"/>
        <v>0</v>
      </c>
      <c r="CG46" s="20">
        <f t="shared" si="43"/>
        <v>0</v>
      </c>
      <c r="CH46" s="20">
        <f t="shared" si="43"/>
        <v>0</v>
      </c>
      <c r="CI46" s="20">
        <f t="shared" si="43"/>
        <v>0</v>
      </c>
      <c r="CJ46" s="20">
        <f t="shared" si="43"/>
        <v>0</v>
      </c>
      <c r="CK46" s="20">
        <f t="shared" si="43"/>
        <v>0</v>
      </c>
      <c r="CL46" s="20">
        <f t="shared" si="43"/>
        <v>0</v>
      </c>
      <c r="CM46" s="20">
        <f t="shared" si="43"/>
        <v>0</v>
      </c>
      <c r="CN46" s="20">
        <f t="shared" si="43"/>
        <v>0</v>
      </c>
      <c r="CO46" s="20">
        <f t="shared" si="43"/>
        <v>0</v>
      </c>
      <c r="CP46" s="20">
        <f t="shared" si="43"/>
        <v>0</v>
      </c>
      <c r="CQ46" s="20">
        <f t="shared" si="43"/>
        <v>0</v>
      </c>
      <c r="CR46" s="20">
        <f t="shared" si="43"/>
        <v>0</v>
      </c>
      <c r="CS46" s="20">
        <f t="shared" si="43"/>
        <v>0</v>
      </c>
      <c r="CT46" s="20">
        <f t="shared" si="43"/>
        <v>0</v>
      </c>
      <c r="CU46" s="20">
        <f t="shared" si="43"/>
        <v>0</v>
      </c>
      <c r="CV46" s="20">
        <f t="shared" si="43"/>
        <v>0</v>
      </c>
      <c r="CW46" s="20">
        <f t="shared" si="43"/>
        <v>0</v>
      </c>
      <c r="CX46" s="20">
        <f t="shared" si="43"/>
        <v>0</v>
      </c>
      <c r="CY46" s="20">
        <f t="shared" si="43"/>
        <v>0</v>
      </c>
      <c r="CZ46" s="20">
        <f t="shared" si="43"/>
        <v>0</v>
      </c>
      <c r="DA46" s="20">
        <f t="shared" si="43"/>
        <v>0</v>
      </c>
      <c r="DB46" s="20">
        <f t="shared" si="43"/>
        <v>0</v>
      </c>
      <c r="DC46" s="20">
        <f t="shared" si="43"/>
        <v>0</v>
      </c>
      <c r="DD46" s="20">
        <f t="shared" si="43"/>
        <v>0</v>
      </c>
      <c r="DE46" s="20">
        <f t="shared" si="43"/>
        <v>0</v>
      </c>
      <c r="DF46" s="20">
        <f t="shared" si="43"/>
        <v>0</v>
      </c>
      <c r="DG46" s="20">
        <f t="shared" si="43"/>
        <v>0</v>
      </c>
      <c r="DH46" s="20">
        <f t="shared" si="43"/>
        <v>0</v>
      </c>
      <c r="DI46" s="20">
        <f t="shared" si="43"/>
        <v>0</v>
      </c>
      <c r="DJ46" s="20">
        <f t="shared" si="43"/>
        <v>0</v>
      </c>
      <c r="DK46" s="20">
        <f t="shared" si="43"/>
        <v>0</v>
      </c>
      <c r="DL46" s="20">
        <f t="shared" si="43"/>
        <v>0</v>
      </c>
      <c r="DM46" s="20">
        <f t="shared" si="43"/>
        <v>0</v>
      </c>
      <c r="DN46" s="20">
        <f t="shared" si="43"/>
        <v>0</v>
      </c>
      <c r="DO46" s="20">
        <f t="shared" si="43"/>
        <v>0</v>
      </c>
      <c r="DP46" s="20">
        <f t="shared" si="43"/>
        <v>0</v>
      </c>
      <c r="DQ46" s="20">
        <f t="shared" si="43"/>
        <v>0</v>
      </c>
      <c r="DR46" s="20">
        <f t="shared" si="43"/>
        <v>0</v>
      </c>
      <c r="DS46" s="20">
        <f t="shared" si="43"/>
        <v>0</v>
      </c>
      <c r="DT46" s="20">
        <f t="shared" si="43"/>
        <v>0</v>
      </c>
      <c r="DU46" s="20">
        <f t="shared" si="43"/>
        <v>0</v>
      </c>
      <c r="DV46" s="20">
        <f t="shared" si="43"/>
        <v>0</v>
      </c>
      <c r="DW46" s="20">
        <f t="shared" si="43"/>
        <v>0</v>
      </c>
      <c r="DX46" s="20">
        <f t="shared" si="43"/>
        <v>0</v>
      </c>
      <c r="DY46" s="20">
        <f t="shared" si="43"/>
        <v>0</v>
      </c>
      <c r="DZ46" s="20">
        <f t="shared" si="43"/>
        <v>0</v>
      </c>
      <c r="EA46" s="20">
        <f t="shared" si="43"/>
        <v>0</v>
      </c>
      <c r="EB46" s="20">
        <f t="shared" si="43"/>
        <v>0</v>
      </c>
      <c r="EC46" s="20">
        <f t="shared" si="43"/>
        <v>0</v>
      </c>
      <c r="ED46" s="20">
        <f t="shared" si="43"/>
        <v>0</v>
      </c>
      <c r="EE46" s="20">
        <f t="shared" si="43"/>
        <v>0</v>
      </c>
      <c r="EF46" s="20">
        <f t="shared" si="43"/>
        <v>0</v>
      </c>
      <c r="EG46" s="20">
        <f t="shared" si="43"/>
        <v>0</v>
      </c>
      <c r="EH46" s="20">
        <f t="shared" si="43"/>
        <v>0</v>
      </c>
      <c r="EI46" s="20">
        <f t="shared" si="43"/>
        <v>0</v>
      </c>
      <c r="EJ46" s="20">
        <f t="shared" si="43"/>
        <v>0</v>
      </c>
      <c r="EK46" s="20">
        <f t="shared" si="43"/>
        <v>0</v>
      </c>
      <c r="EL46" s="20">
        <f t="shared" si="43"/>
        <v>0</v>
      </c>
      <c r="EM46" s="20">
        <f t="shared" si="43"/>
        <v>0</v>
      </c>
      <c r="EN46" s="20">
        <f t="shared" si="43"/>
        <v>0</v>
      </c>
      <c r="EO46" s="20">
        <f t="shared" si="43"/>
        <v>0</v>
      </c>
      <c r="EP46" s="20">
        <f t="shared" si="43"/>
        <v>0</v>
      </c>
      <c r="EQ46" s="20">
        <f t="shared" si="43"/>
        <v>0</v>
      </c>
      <c r="ER46" s="20">
        <f t="shared" si="43"/>
        <v>0</v>
      </c>
      <c r="ES46" s="20">
        <f t="shared" si="43"/>
        <v>0</v>
      </c>
      <c r="ET46" s="20">
        <f t="shared" si="43"/>
        <v>0</v>
      </c>
      <c r="EU46" s="20">
        <f t="shared" si="43"/>
        <v>0</v>
      </c>
      <c r="EV46" s="20">
        <f t="shared" si="43"/>
        <v>0</v>
      </c>
      <c r="EW46" s="20">
        <f t="shared" si="43"/>
        <v>0</v>
      </c>
      <c r="EX46" s="20">
        <f t="shared" si="43"/>
        <v>0</v>
      </c>
      <c r="EY46" s="20">
        <f t="shared" si="43"/>
        <v>0</v>
      </c>
      <c r="EZ46" s="20">
        <f t="shared" si="43"/>
        <v>0</v>
      </c>
      <c r="FA46" s="20">
        <f t="shared" si="43"/>
        <v>0</v>
      </c>
      <c r="FB46" s="20">
        <f t="shared" si="43"/>
        <v>0</v>
      </c>
      <c r="FC46" s="20">
        <f t="shared" si="43"/>
        <v>0</v>
      </c>
      <c r="FD46" s="20">
        <f t="shared" si="43"/>
        <v>0</v>
      </c>
      <c r="FE46" s="20">
        <f t="shared" si="43"/>
        <v>0</v>
      </c>
      <c r="FF46" s="20">
        <f t="shared" si="43"/>
        <v>0</v>
      </c>
      <c r="FG46" s="20">
        <f t="shared" si="43"/>
        <v>0</v>
      </c>
      <c r="FH46" s="20">
        <f t="shared" si="43"/>
        <v>0</v>
      </c>
      <c r="FI46" s="20">
        <f t="shared" si="43"/>
        <v>0</v>
      </c>
      <c r="FJ46" s="20">
        <f t="shared" si="43"/>
        <v>0</v>
      </c>
      <c r="FK46" s="20">
        <f t="shared" si="43"/>
        <v>0</v>
      </c>
      <c r="FL46" s="20">
        <f t="shared" si="43"/>
        <v>0</v>
      </c>
      <c r="FM46" s="20">
        <f t="shared" si="43"/>
        <v>0</v>
      </c>
      <c r="FN46" s="20">
        <f t="shared" si="43"/>
        <v>0</v>
      </c>
      <c r="FO46" s="20">
        <f t="shared" si="43"/>
        <v>0</v>
      </c>
      <c r="FP46" s="20">
        <f t="shared" si="43"/>
        <v>0</v>
      </c>
      <c r="FQ46" s="20">
        <f t="shared" si="43"/>
        <v>0</v>
      </c>
      <c r="FR46" s="20">
        <f t="shared" si="43"/>
        <v>0</v>
      </c>
      <c r="FS46" s="20">
        <f t="shared" si="43"/>
        <v>0</v>
      </c>
      <c r="FT46" s="20">
        <f t="shared" si="43"/>
        <v>0</v>
      </c>
      <c r="FU46" s="20">
        <f t="shared" si="43"/>
        <v>0</v>
      </c>
      <c r="FV46" s="20">
        <f t="shared" si="43"/>
        <v>0</v>
      </c>
      <c r="FW46" s="20">
        <f t="shared" si="43"/>
        <v>0</v>
      </c>
      <c r="FX46" s="20">
        <f t="shared" si="43"/>
        <v>0</v>
      </c>
      <c r="FY46" s="20">
        <f t="shared" si="43"/>
        <v>0</v>
      </c>
      <c r="FZ46" s="20">
        <f t="shared" si="43"/>
        <v>0</v>
      </c>
      <c r="GA46" s="20">
        <f t="shared" si="43"/>
        <v>0</v>
      </c>
      <c r="GB46" s="20">
        <f t="shared" si="43"/>
        <v>0</v>
      </c>
      <c r="GC46" s="20">
        <f t="shared" si="43"/>
        <v>0</v>
      </c>
      <c r="GD46" s="20">
        <f t="shared" si="43"/>
        <v>0</v>
      </c>
      <c r="GE46" s="20">
        <f t="shared" si="43"/>
        <v>0</v>
      </c>
      <c r="GF46" s="20">
        <f t="shared" si="43"/>
        <v>0</v>
      </c>
      <c r="GG46" s="20">
        <f t="shared" si="43"/>
        <v>0</v>
      </c>
      <c r="GH46" s="20">
        <f t="shared" si="43"/>
        <v>0</v>
      </c>
      <c r="GI46" s="20">
        <f t="shared" si="43"/>
        <v>0</v>
      </c>
      <c r="GJ46" s="20">
        <f t="shared" si="43"/>
        <v>0</v>
      </c>
      <c r="GK46" s="20">
        <f t="shared" si="43"/>
        <v>0</v>
      </c>
      <c r="GL46" s="20">
        <f t="shared" si="43"/>
        <v>0</v>
      </c>
      <c r="GM46" s="20">
        <f t="shared" si="43"/>
        <v>0</v>
      </c>
      <c r="GN46" s="20">
        <f t="shared" si="43"/>
        <v>0</v>
      </c>
      <c r="GO46" s="20">
        <f t="shared" si="43"/>
        <v>0</v>
      </c>
      <c r="GP46" s="20">
        <f t="shared" si="43"/>
        <v>0</v>
      </c>
      <c r="GQ46" s="20">
        <f t="shared" si="43"/>
        <v>0</v>
      </c>
      <c r="GR46" s="20">
        <f t="shared" si="43"/>
        <v>0</v>
      </c>
      <c r="GS46" s="20">
        <f t="shared" si="43"/>
        <v>0</v>
      </c>
      <c r="GT46" s="20">
        <f t="shared" si="43"/>
        <v>0</v>
      </c>
      <c r="GU46" s="20">
        <f t="shared" si="43"/>
        <v>0</v>
      </c>
      <c r="GV46" s="20">
        <f t="shared" si="43"/>
        <v>0</v>
      </c>
      <c r="GW46" s="20">
        <f t="shared" si="43"/>
        <v>0</v>
      </c>
      <c r="GX46" s="20">
        <f t="shared" si="43"/>
        <v>0</v>
      </c>
      <c r="GY46" s="20">
        <f t="shared" si="43"/>
        <v>0</v>
      </c>
      <c r="GZ46" s="20">
        <f t="shared" si="43"/>
        <v>0</v>
      </c>
      <c r="HA46" s="20">
        <f t="shared" si="43"/>
        <v>0</v>
      </c>
      <c r="HB46" s="20">
        <f t="shared" si="43"/>
        <v>0</v>
      </c>
      <c r="HC46" s="20">
        <f t="shared" si="43"/>
        <v>0</v>
      </c>
      <c r="HD46" s="20">
        <f t="shared" si="43"/>
        <v>0</v>
      </c>
      <c r="HE46" s="20">
        <f t="shared" si="43"/>
        <v>0</v>
      </c>
      <c r="HF46" s="20">
        <f t="shared" si="43"/>
        <v>0</v>
      </c>
      <c r="HG46" s="20">
        <f t="shared" si="43"/>
        <v>0</v>
      </c>
      <c r="HH46" s="20">
        <f t="shared" si="43"/>
        <v>0</v>
      </c>
      <c r="HI46" s="20">
        <f t="shared" si="43"/>
        <v>0</v>
      </c>
      <c r="HJ46" s="20">
        <f t="shared" si="43"/>
        <v>0</v>
      </c>
      <c r="HK46" s="20">
        <f t="shared" si="43"/>
        <v>0</v>
      </c>
      <c r="HL46" s="20">
        <f t="shared" si="43"/>
        <v>0</v>
      </c>
      <c r="HM46" s="20">
        <f t="shared" si="43"/>
        <v>0</v>
      </c>
      <c r="HN46" s="20">
        <f t="shared" si="43"/>
        <v>0</v>
      </c>
      <c r="HO46" s="20">
        <f t="shared" si="43"/>
        <v>0</v>
      </c>
      <c r="HP46" s="20">
        <f t="shared" si="43"/>
        <v>0</v>
      </c>
      <c r="HQ46" s="20">
        <f t="shared" si="43"/>
        <v>0</v>
      </c>
      <c r="HR46" s="20">
        <f t="shared" si="43"/>
        <v>0</v>
      </c>
      <c r="HS46" s="20">
        <f t="shared" si="43"/>
        <v>0</v>
      </c>
      <c r="HT46" s="20">
        <f t="shared" si="43"/>
        <v>0</v>
      </c>
      <c r="HU46" s="20">
        <f t="shared" si="43"/>
        <v>0</v>
      </c>
      <c r="HV46" s="20">
        <f t="shared" si="43"/>
        <v>0</v>
      </c>
      <c r="HW46" s="20">
        <f t="shared" si="43"/>
        <v>0</v>
      </c>
      <c r="HX46" s="20">
        <f t="shared" si="43"/>
        <v>0</v>
      </c>
      <c r="HY46" s="20">
        <f t="shared" si="43"/>
        <v>0</v>
      </c>
      <c r="HZ46" s="20">
        <f t="shared" si="43"/>
        <v>0</v>
      </c>
      <c r="IA46" s="20">
        <f t="shared" si="43"/>
        <v>0</v>
      </c>
      <c r="IB46" s="20">
        <f t="shared" si="43"/>
        <v>0</v>
      </c>
    </row>
    <row r="47" spans="1:236" s="67" customFormat="1" ht="112.5">
      <c r="A47" s="68" t="s">
        <v>302</v>
      </c>
      <c r="B47" s="71" t="s">
        <v>300</v>
      </c>
      <c r="C47" s="10">
        <v>30930</v>
      </c>
      <c r="D47" s="10">
        <f>C47+E47</f>
        <v>32821.9</v>
      </c>
      <c r="E47" s="10">
        <f>SUM(F47:BD47)</f>
        <v>1891.9</v>
      </c>
      <c r="F47" s="20"/>
      <c r="G47" s="104"/>
      <c r="H47" s="20"/>
      <c r="I47" s="20">
        <v>1891.9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69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</row>
    <row r="48" spans="1:236" s="67" customFormat="1" ht="93.75">
      <c r="A48" s="68" t="s">
        <v>256</v>
      </c>
      <c r="B48" s="71" t="s">
        <v>257</v>
      </c>
      <c r="C48" s="10">
        <v>7000</v>
      </c>
      <c r="D48" s="10">
        <f>C48+E48</f>
        <v>7000</v>
      </c>
      <c r="E48" s="10">
        <f>SUM(F48:BD48)</f>
        <v>0</v>
      </c>
      <c r="F48" s="20"/>
      <c r="G48" s="104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69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</row>
    <row r="49" spans="1:236" s="67" customFormat="1" ht="150">
      <c r="A49" s="68" t="s">
        <v>304</v>
      </c>
      <c r="B49" s="71" t="s">
        <v>305</v>
      </c>
      <c r="C49" s="10">
        <f>SUM(C50+C51)</f>
        <v>146500</v>
      </c>
      <c r="D49" s="10">
        <f>SUM(D50+D51)</f>
        <v>160500</v>
      </c>
      <c r="E49" s="10">
        <f>SUM(E50+E51)</f>
        <v>14000</v>
      </c>
      <c r="F49" s="10">
        <f>SUM(F50+F51)</f>
        <v>0</v>
      </c>
      <c r="G49" s="104">
        <f aca="true" t="shared" si="44" ref="G49:Q49">SUM(G50+G51)</f>
        <v>14000</v>
      </c>
      <c r="H49" s="20">
        <f t="shared" si="44"/>
        <v>0</v>
      </c>
      <c r="I49" s="20">
        <f t="shared" si="44"/>
        <v>0</v>
      </c>
      <c r="J49" s="20">
        <f t="shared" si="44"/>
        <v>0</v>
      </c>
      <c r="K49" s="20">
        <f t="shared" si="44"/>
        <v>0</v>
      </c>
      <c r="L49" s="20">
        <f t="shared" si="44"/>
        <v>0</v>
      </c>
      <c r="M49" s="20">
        <f>SUM(M50+M51)</f>
        <v>0</v>
      </c>
      <c r="N49" s="20">
        <f t="shared" si="44"/>
        <v>0</v>
      </c>
      <c r="O49" s="20">
        <f t="shared" si="44"/>
        <v>0</v>
      </c>
      <c r="P49" s="20">
        <f t="shared" si="44"/>
        <v>0</v>
      </c>
      <c r="Q49" s="20">
        <f t="shared" si="44"/>
        <v>0</v>
      </c>
      <c r="R49" s="20"/>
      <c r="S49" s="20">
        <f aca="true" t="shared" si="45" ref="S49:CD49">SUM(S50+S51)</f>
        <v>0</v>
      </c>
      <c r="T49" s="20">
        <f t="shared" si="45"/>
        <v>0</v>
      </c>
      <c r="U49" s="20">
        <f t="shared" si="45"/>
        <v>0</v>
      </c>
      <c r="V49" s="20">
        <f t="shared" si="45"/>
        <v>0</v>
      </c>
      <c r="W49" s="20">
        <f t="shared" si="45"/>
        <v>0</v>
      </c>
      <c r="X49" s="20">
        <f t="shared" si="45"/>
        <v>0</v>
      </c>
      <c r="Y49" s="20">
        <f t="shared" si="45"/>
        <v>0</v>
      </c>
      <c r="Z49" s="20">
        <f t="shared" si="45"/>
        <v>0</v>
      </c>
      <c r="AA49" s="20">
        <f t="shared" si="45"/>
        <v>0</v>
      </c>
      <c r="AB49" s="20">
        <f t="shared" si="45"/>
        <v>0</v>
      </c>
      <c r="AC49" s="20">
        <f>SUM(AC50+AC51)</f>
        <v>0</v>
      </c>
      <c r="AD49" s="20">
        <f>SUM(AD50+AD51)</f>
        <v>0</v>
      </c>
      <c r="AE49" s="20">
        <f>SUM(AE50+AE51)</f>
        <v>0</v>
      </c>
      <c r="AF49" s="20">
        <f t="shared" si="45"/>
        <v>0</v>
      </c>
      <c r="AG49" s="20">
        <f t="shared" si="45"/>
        <v>0</v>
      </c>
      <c r="AH49" s="20">
        <f t="shared" si="45"/>
        <v>0</v>
      </c>
      <c r="AI49" s="20">
        <f t="shared" si="45"/>
        <v>0</v>
      </c>
      <c r="AJ49" s="20">
        <f t="shared" si="45"/>
        <v>0</v>
      </c>
      <c r="AK49" s="20">
        <f t="shared" si="45"/>
        <v>0</v>
      </c>
      <c r="AL49" s="20">
        <f t="shared" si="45"/>
        <v>0</v>
      </c>
      <c r="AM49" s="20">
        <f t="shared" si="45"/>
        <v>0</v>
      </c>
      <c r="AN49" s="20">
        <f t="shared" si="45"/>
        <v>0</v>
      </c>
      <c r="AO49" s="20">
        <f t="shared" si="45"/>
        <v>0</v>
      </c>
      <c r="AP49" s="69">
        <f t="shared" si="45"/>
        <v>0</v>
      </c>
      <c r="AQ49" s="20">
        <f t="shared" si="45"/>
        <v>0</v>
      </c>
      <c r="AR49" s="20">
        <f t="shared" si="45"/>
        <v>0</v>
      </c>
      <c r="AS49" s="20">
        <f t="shared" si="45"/>
        <v>0</v>
      </c>
      <c r="AT49" s="20">
        <f t="shared" si="45"/>
        <v>0</v>
      </c>
      <c r="AU49" s="20">
        <f t="shared" si="45"/>
        <v>0</v>
      </c>
      <c r="AV49" s="20">
        <f t="shared" si="45"/>
        <v>0</v>
      </c>
      <c r="AW49" s="20">
        <f t="shared" si="45"/>
        <v>0</v>
      </c>
      <c r="AX49" s="20">
        <f t="shared" si="45"/>
        <v>0</v>
      </c>
      <c r="AY49" s="20">
        <f t="shared" si="45"/>
        <v>0</v>
      </c>
      <c r="AZ49" s="20">
        <f t="shared" si="45"/>
        <v>0</v>
      </c>
      <c r="BA49" s="20">
        <f t="shared" si="45"/>
        <v>0</v>
      </c>
      <c r="BB49" s="20">
        <f t="shared" si="45"/>
        <v>0</v>
      </c>
      <c r="BC49" s="20">
        <f t="shared" si="45"/>
        <v>0</v>
      </c>
      <c r="BD49" s="20">
        <f>SUM(BD50+BD51)</f>
        <v>0</v>
      </c>
      <c r="BE49" s="20">
        <f>SUM(BE50+BE51)</f>
        <v>0</v>
      </c>
      <c r="BF49" s="20">
        <f>SUM(BF50+BF51)</f>
        <v>0</v>
      </c>
      <c r="BG49" s="20">
        <f>SUM(BG50+BG51)</f>
        <v>0</v>
      </c>
      <c r="BH49" s="20">
        <f t="shared" si="45"/>
        <v>0</v>
      </c>
      <c r="BI49" s="20">
        <f t="shared" si="45"/>
        <v>0</v>
      </c>
      <c r="BJ49" s="20">
        <f t="shared" si="45"/>
        <v>0</v>
      </c>
      <c r="BK49" s="20">
        <f t="shared" si="45"/>
        <v>0</v>
      </c>
      <c r="BL49" s="20">
        <f t="shared" si="45"/>
        <v>0</v>
      </c>
      <c r="BM49" s="20">
        <f t="shared" si="45"/>
        <v>0</v>
      </c>
      <c r="BN49" s="20">
        <f t="shared" si="45"/>
        <v>0</v>
      </c>
      <c r="BO49" s="20">
        <f t="shared" si="45"/>
        <v>0</v>
      </c>
      <c r="BP49" s="20">
        <f t="shared" si="45"/>
        <v>0</v>
      </c>
      <c r="BQ49" s="20">
        <f t="shared" si="45"/>
        <v>0</v>
      </c>
      <c r="BR49" s="20">
        <f t="shared" si="45"/>
        <v>0</v>
      </c>
      <c r="BS49" s="20">
        <f t="shared" si="45"/>
        <v>0</v>
      </c>
      <c r="BT49" s="20">
        <f t="shared" si="45"/>
        <v>0</v>
      </c>
      <c r="BU49" s="20">
        <f t="shared" si="45"/>
        <v>0</v>
      </c>
      <c r="BV49" s="20">
        <f t="shared" si="45"/>
        <v>0</v>
      </c>
      <c r="BW49" s="20">
        <f t="shared" si="45"/>
        <v>0</v>
      </c>
      <c r="BX49" s="20">
        <f t="shared" si="45"/>
        <v>0</v>
      </c>
      <c r="BY49" s="20">
        <f t="shared" si="45"/>
        <v>0</v>
      </c>
      <c r="BZ49" s="20">
        <f t="shared" si="45"/>
        <v>0</v>
      </c>
      <c r="CA49" s="20">
        <f t="shared" si="45"/>
        <v>0</v>
      </c>
      <c r="CB49" s="20">
        <f t="shared" si="45"/>
        <v>0</v>
      </c>
      <c r="CC49" s="20">
        <f t="shared" si="45"/>
        <v>0</v>
      </c>
      <c r="CD49" s="20">
        <f t="shared" si="45"/>
        <v>0</v>
      </c>
      <c r="CE49" s="20">
        <f aca="true" t="shared" si="46" ref="CE49:EP49">SUM(CE50+CE51)</f>
        <v>0</v>
      </c>
      <c r="CF49" s="20">
        <f t="shared" si="46"/>
        <v>0</v>
      </c>
      <c r="CG49" s="20">
        <f t="shared" si="46"/>
        <v>0</v>
      </c>
      <c r="CH49" s="20">
        <f t="shared" si="46"/>
        <v>0</v>
      </c>
      <c r="CI49" s="20">
        <f t="shared" si="46"/>
        <v>0</v>
      </c>
      <c r="CJ49" s="20">
        <f t="shared" si="46"/>
        <v>0</v>
      </c>
      <c r="CK49" s="20">
        <f t="shared" si="46"/>
        <v>0</v>
      </c>
      <c r="CL49" s="20">
        <f t="shared" si="46"/>
        <v>0</v>
      </c>
      <c r="CM49" s="20">
        <f t="shared" si="46"/>
        <v>0</v>
      </c>
      <c r="CN49" s="20">
        <f t="shared" si="46"/>
        <v>0</v>
      </c>
      <c r="CO49" s="20">
        <f t="shared" si="46"/>
        <v>0</v>
      </c>
      <c r="CP49" s="20">
        <f t="shared" si="46"/>
        <v>0</v>
      </c>
      <c r="CQ49" s="20">
        <f t="shared" si="46"/>
        <v>0</v>
      </c>
      <c r="CR49" s="20">
        <f t="shared" si="46"/>
        <v>0</v>
      </c>
      <c r="CS49" s="20">
        <f t="shared" si="46"/>
        <v>0</v>
      </c>
      <c r="CT49" s="20">
        <f t="shared" si="46"/>
        <v>0</v>
      </c>
      <c r="CU49" s="20">
        <f t="shared" si="46"/>
        <v>0</v>
      </c>
      <c r="CV49" s="20">
        <f t="shared" si="46"/>
        <v>0</v>
      </c>
      <c r="CW49" s="20">
        <f t="shared" si="46"/>
        <v>0</v>
      </c>
      <c r="CX49" s="20">
        <f t="shared" si="46"/>
        <v>0</v>
      </c>
      <c r="CY49" s="20">
        <f t="shared" si="46"/>
        <v>0</v>
      </c>
      <c r="CZ49" s="20">
        <f t="shared" si="46"/>
        <v>0</v>
      </c>
      <c r="DA49" s="20">
        <f t="shared" si="46"/>
        <v>0</v>
      </c>
      <c r="DB49" s="20">
        <f t="shared" si="46"/>
        <v>0</v>
      </c>
      <c r="DC49" s="20">
        <f t="shared" si="46"/>
        <v>0</v>
      </c>
      <c r="DD49" s="20">
        <f t="shared" si="46"/>
        <v>0</v>
      </c>
      <c r="DE49" s="20">
        <f t="shared" si="46"/>
        <v>0</v>
      </c>
      <c r="DF49" s="20">
        <f t="shared" si="46"/>
        <v>0</v>
      </c>
      <c r="DG49" s="20">
        <f t="shared" si="46"/>
        <v>0</v>
      </c>
      <c r="DH49" s="20">
        <f t="shared" si="46"/>
        <v>0</v>
      </c>
      <c r="DI49" s="20">
        <f t="shared" si="46"/>
        <v>0</v>
      </c>
      <c r="DJ49" s="20">
        <f t="shared" si="46"/>
        <v>0</v>
      </c>
      <c r="DK49" s="20">
        <f t="shared" si="46"/>
        <v>0</v>
      </c>
      <c r="DL49" s="20">
        <f t="shared" si="46"/>
        <v>0</v>
      </c>
      <c r="DM49" s="20">
        <f t="shared" si="46"/>
        <v>0</v>
      </c>
      <c r="DN49" s="20">
        <f t="shared" si="46"/>
        <v>0</v>
      </c>
      <c r="DO49" s="20">
        <f t="shared" si="46"/>
        <v>0</v>
      </c>
      <c r="DP49" s="20">
        <f t="shared" si="46"/>
        <v>0</v>
      </c>
      <c r="DQ49" s="20">
        <f t="shared" si="46"/>
        <v>0</v>
      </c>
      <c r="DR49" s="20">
        <f t="shared" si="46"/>
        <v>0</v>
      </c>
      <c r="DS49" s="20">
        <f t="shared" si="46"/>
        <v>0</v>
      </c>
      <c r="DT49" s="20">
        <f t="shared" si="46"/>
        <v>0</v>
      </c>
      <c r="DU49" s="20">
        <f t="shared" si="46"/>
        <v>0</v>
      </c>
      <c r="DV49" s="20">
        <f t="shared" si="46"/>
        <v>0</v>
      </c>
      <c r="DW49" s="20">
        <f t="shared" si="46"/>
        <v>0</v>
      </c>
      <c r="DX49" s="20">
        <f t="shared" si="46"/>
        <v>0</v>
      </c>
      <c r="DY49" s="20">
        <f t="shared" si="46"/>
        <v>0</v>
      </c>
      <c r="DZ49" s="20">
        <f t="shared" si="46"/>
        <v>0</v>
      </c>
      <c r="EA49" s="20">
        <f t="shared" si="46"/>
        <v>0</v>
      </c>
      <c r="EB49" s="20">
        <f t="shared" si="46"/>
        <v>0</v>
      </c>
      <c r="EC49" s="20">
        <f t="shared" si="46"/>
        <v>0</v>
      </c>
      <c r="ED49" s="20">
        <f t="shared" si="46"/>
        <v>0</v>
      </c>
      <c r="EE49" s="20">
        <f t="shared" si="46"/>
        <v>0</v>
      </c>
      <c r="EF49" s="20">
        <f t="shared" si="46"/>
        <v>0</v>
      </c>
      <c r="EG49" s="20">
        <f t="shared" si="46"/>
        <v>0</v>
      </c>
      <c r="EH49" s="20">
        <f t="shared" si="46"/>
        <v>0</v>
      </c>
      <c r="EI49" s="20">
        <f t="shared" si="46"/>
        <v>0</v>
      </c>
      <c r="EJ49" s="20">
        <f t="shared" si="46"/>
        <v>0</v>
      </c>
      <c r="EK49" s="20">
        <f t="shared" si="46"/>
        <v>0</v>
      </c>
      <c r="EL49" s="20">
        <f t="shared" si="46"/>
        <v>0</v>
      </c>
      <c r="EM49" s="20">
        <f t="shared" si="46"/>
        <v>0</v>
      </c>
      <c r="EN49" s="20">
        <f t="shared" si="46"/>
        <v>0</v>
      </c>
      <c r="EO49" s="20">
        <f t="shared" si="46"/>
        <v>0</v>
      </c>
      <c r="EP49" s="20">
        <f t="shared" si="46"/>
        <v>0</v>
      </c>
      <c r="EQ49" s="20">
        <f aca="true" t="shared" si="47" ref="EQ49:GX49">SUM(EQ50+EQ51)</f>
        <v>0</v>
      </c>
      <c r="ER49" s="20">
        <f t="shared" si="47"/>
        <v>0</v>
      </c>
      <c r="ES49" s="20">
        <f t="shared" si="47"/>
        <v>0</v>
      </c>
      <c r="ET49" s="20">
        <f t="shared" si="47"/>
        <v>0</v>
      </c>
      <c r="EU49" s="20">
        <f t="shared" si="47"/>
        <v>0</v>
      </c>
      <c r="EV49" s="20">
        <f t="shared" si="47"/>
        <v>0</v>
      </c>
      <c r="EW49" s="20">
        <f t="shared" si="47"/>
        <v>0</v>
      </c>
      <c r="EX49" s="20">
        <f t="shared" si="47"/>
        <v>0</v>
      </c>
      <c r="EY49" s="20">
        <f t="shared" si="47"/>
        <v>0</v>
      </c>
      <c r="EZ49" s="20">
        <f t="shared" si="47"/>
        <v>0</v>
      </c>
      <c r="FA49" s="20">
        <f t="shared" si="47"/>
        <v>0</v>
      </c>
      <c r="FB49" s="20">
        <f t="shared" si="47"/>
        <v>0</v>
      </c>
      <c r="FC49" s="20">
        <f t="shared" si="47"/>
        <v>0</v>
      </c>
      <c r="FD49" s="20">
        <f t="shared" si="47"/>
        <v>0</v>
      </c>
      <c r="FE49" s="20">
        <f t="shared" si="47"/>
        <v>0</v>
      </c>
      <c r="FF49" s="20">
        <f t="shared" si="47"/>
        <v>0</v>
      </c>
      <c r="FG49" s="20">
        <f t="shared" si="47"/>
        <v>0</v>
      </c>
      <c r="FH49" s="20">
        <f t="shared" si="47"/>
        <v>0</v>
      </c>
      <c r="FI49" s="20">
        <f t="shared" si="47"/>
        <v>0</v>
      </c>
      <c r="FJ49" s="20">
        <f t="shared" si="47"/>
        <v>0</v>
      </c>
      <c r="FK49" s="20">
        <f t="shared" si="47"/>
        <v>0</v>
      </c>
      <c r="FL49" s="20">
        <f t="shared" si="47"/>
        <v>0</v>
      </c>
      <c r="FM49" s="20">
        <f t="shared" si="47"/>
        <v>0</v>
      </c>
      <c r="FN49" s="20">
        <f t="shared" si="47"/>
        <v>0</v>
      </c>
      <c r="FO49" s="20">
        <f t="shared" si="47"/>
        <v>0</v>
      </c>
      <c r="FP49" s="20">
        <f t="shared" si="47"/>
        <v>0</v>
      </c>
      <c r="FQ49" s="20">
        <f t="shared" si="47"/>
        <v>0</v>
      </c>
      <c r="FR49" s="20">
        <f t="shared" si="47"/>
        <v>0</v>
      </c>
      <c r="FS49" s="20">
        <f t="shared" si="47"/>
        <v>0</v>
      </c>
      <c r="FT49" s="20">
        <f t="shared" si="47"/>
        <v>0</v>
      </c>
      <c r="FU49" s="20">
        <f t="shared" si="47"/>
        <v>0</v>
      </c>
      <c r="FV49" s="20">
        <f t="shared" si="47"/>
        <v>0</v>
      </c>
      <c r="FW49" s="20">
        <f t="shared" si="47"/>
        <v>0</v>
      </c>
      <c r="FX49" s="20">
        <f t="shared" si="47"/>
        <v>0</v>
      </c>
      <c r="FY49" s="20">
        <f t="shared" si="47"/>
        <v>0</v>
      </c>
      <c r="FZ49" s="20">
        <f t="shared" si="47"/>
        <v>0</v>
      </c>
      <c r="GA49" s="20">
        <f t="shared" si="47"/>
        <v>0</v>
      </c>
      <c r="GB49" s="20">
        <f t="shared" si="47"/>
        <v>0</v>
      </c>
      <c r="GC49" s="20">
        <f t="shared" si="47"/>
        <v>0</v>
      </c>
      <c r="GD49" s="20">
        <f t="shared" si="47"/>
        <v>0</v>
      </c>
      <c r="GE49" s="20">
        <f t="shared" si="47"/>
        <v>0</v>
      </c>
      <c r="GF49" s="20">
        <f t="shared" si="47"/>
        <v>0</v>
      </c>
      <c r="GG49" s="20">
        <f t="shared" si="47"/>
        <v>0</v>
      </c>
      <c r="GH49" s="20">
        <f t="shared" si="47"/>
        <v>0</v>
      </c>
      <c r="GI49" s="20">
        <f t="shared" si="47"/>
        <v>0</v>
      </c>
      <c r="GJ49" s="20">
        <f t="shared" si="47"/>
        <v>0</v>
      </c>
      <c r="GK49" s="20">
        <f t="shared" si="47"/>
        <v>0</v>
      </c>
      <c r="GL49" s="20">
        <f t="shared" si="47"/>
        <v>0</v>
      </c>
      <c r="GM49" s="20">
        <f t="shared" si="47"/>
        <v>0</v>
      </c>
      <c r="GN49" s="20">
        <f t="shared" si="47"/>
        <v>0</v>
      </c>
      <c r="GO49" s="20">
        <f t="shared" si="47"/>
        <v>0</v>
      </c>
      <c r="GP49" s="20">
        <f t="shared" si="47"/>
        <v>0</v>
      </c>
      <c r="GQ49" s="20">
        <f t="shared" si="47"/>
        <v>0</v>
      </c>
      <c r="GR49" s="20">
        <f t="shared" si="47"/>
        <v>0</v>
      </c>
      <c r="GS49" s="20">
        <f t="shared" si="47"/>
        <v>0</v>
      </c>
      <c r="GT49" s="20">
        <f t="shared" si="47"/>
        <v>0</v>
      </c>
      <c r="GU49" s="20">
        <f t="shared" si="47"/>
        <v>0</v>
      </c>
      <c r="GV49" s="20">
        <f t="shared" si="47"/>
        <v>0</v>
      </c>
      <c r="GW49" s="20">
        <f t="shared" si="47"/>
        <v>0</v>
      </c>
      <c r="GX49" s="20">
        <f t="shared" si="47"/>
        <v>0</v>
      </c>
      <c r="GY49" s="20">
        <f aca="true" t="shared" si="48" ref="GY49:IB49">SUM(GY50+GY51)</f>
        <v>0</v>
      </c>
      <c r="GZ49" s="20">
        <f t="shared" si="48"/>
        <v>0</v>
      </c>
      <c r="HA49" s="20">
        <f t="shared" si="48"/>
        <v>0</v>
      </c>
      <c r="HB49" s="20">
        <f t="shared" si="48"/>
        <v>0</v>
      </c>
      <c r="HC49" s="20">
        <f t="shared" si="48"/>
        <v>0</v>
      </c>
      <c r="HD49" s="20">
        <f t="shared" si="48"/>
        <v>0</v>
      </c>
      <c r="HE49" s="20">
        <f t="shared" si="48"/>
        <v>0</v>
      </c>
      <c r="HF49" s="20">
        <f t="shared" si="48"/>
        <v>0</v>
      </c>
      <c r="HG49" s="20">
        <f t="shared" si="48"/>
        <v>0</v>
      </c>
      <c r="HH49" s="20">
        <f t="shared" si="48"/>
        <v>0</v>
      </c>
      <c r="HI49" s="20">
        <f t="shared" si="48"/>
        <v>0</v>
      </c>
      <c r="HJ49" s="20">
        <f t="shared" si="48"/>
        <v>0</v>
      </c>
      <c r="HK49" s="20">
        <f t="shared" si="48"/>
        <v>0</v>
      </c>
      <c r="HL49" s="20">
        <f t="shared" si="48"/>
        <v>0</v>
      </c>
      <c r="HM49" s="20">
        <f t="shared" si="48"/>
        <v>0</v>
      </c>
      <c r="HN49" s="20">
        <f t="shared" si="48"/>
        <v>0</v>
      </c>
      <c r="HO49" s="20">
        <f t="shared" si="48"/>
        <v>0</v>
      </c>
      <c r="HP49" s="20">
        <f t="shared" si="48"/>
        <v>0</v>
      </c>
      <c r="HQ49" s="20">
        <f t="shared" si="48"/>
        <v>0</v>
      </c>
      <c r="HR49" s="20">
        <f t="shared" si="48"/>
        <v>0</v>
      </c>
      <c r="HS49" s="20">
        <f t="shared" si="48"/>
        <v>0</v>
      </c>
      <c r="HT49" s="20">
        <f t="shared" si="48"/>
        <v>0</v>
      </c>
      <c r="HU49" s="20">
        <f t="shared" si="48"/>
        <v>0</v>
      </c>
      <c r="HV49" s="20">
        <f t="shared" si="48"/>
        <v>0</v>
      </c>
      <c r="HW49" s="20">
        <f t="shared" si="48"/>
        <v>0</v>
      </c>
      <c r="HX49" s="20">
        <f t="shared" si="48"/>
        <v>0</v>
      </c>
      <c r="HY49" s="20">
        <f t="shared" si="48"/>
        <v>0</v>
      </c>
      <c r="HZ49" s="20">
        <f t="shared" si="48"/>
        <v>0</v>
      </c>
      <c r="IA49" s="20">
        <f t="shared" si="48"/>
        <v>0</v>
      </c>
      <c r="IB49" s="20">
        <f t="shared" si="48"/>
        <v>0</v>
      </c>
    </row>
    <row r="50" spans="1:236" s="67" customFormat="1" ht="131.25">
      <c r="A50" s="68" t="s">
        <v>309</v>
      </c>
      <c r="B50" s="71" t="s">
        <v>306</v>
      </c>
      <c r="C50" s="10">
        <v>146500</v>
      </c>
      <c r="D50" s="10">
        <f>C50+E50</f>
        <v>160500</v>
      </c>
      <c r="E50" s="10">
        <f>SUM(F50:BD50)</f>
        <v>14000</v>
      </c>
      <c r="F50" s="20"/>
      <c r="G50" s="104">
        <v>14000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69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</row>
    <row r="51" spans="1:236" s="67" customFormat="1" ht="45.75" customHeight="1" hidden="1">
      <c r="A51" s="68" t="s">
        <v>259</v>
      </c>
      <c r="B51" s="71" t="s">
        <v>258</v>
      </c>
      <c r="C51" s="10"/>
      <c r="D51" s="10"/>
      <c r="E51" s="10"/>
      <c r="F51" s="20"/>
      <c r="G51" s="104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69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</row>
    <row r="52" spans="1:236" s="67" customFormat="1" ht="37.5" customHeight="1">
      <c r="A52" s="65" t="s">
        <v>218</v>
      </c>
      <c r="B52" s="70" t="s">
        <v>90</v>
      </c>
      <c r="C52" s="26">
        <f>C53</f>
        <v>12000</v>
      </c>
      <c r="D52" s="26">
        <f>D53</f>
        <v>18000</v>
      </c>
      <c r="E52" s="26">
        <f>E53</f>
        <v>6000</v>
      </c>
      <c r="F52" s="39">
        <f>F53</f>
        <v>0</v>
      </c>
      <c r="G52" s="110">
        <f aca="true" t="shared" si="49" ref="G52:IB52">G53</f>
        <v>6000</v>
      </c>
      <c r="H52" s="39">
        <f t="shared" si="49"/>
        <v>0</v>
      </c>
      <c r="I52" s="39">
        <f t="shared" si="49"/>
        <v>0</v>
      </c>
      <c r="J52" s="39">
        <f t="shared" si="49"/>
        <v>0</v>
      </c>
      <c r="K52" s="39">
        <f t="shared" si="49"/>
        <v>0</v>
      </c>
      <c r="L52" s="39">
        <f t="shared" si="49"/>
        <v>0</v>
      </c>
      <c r="M52" s="39">
        <f t="shared" si="49"/>
        <v>0</v>
      </c>
      <c r="N52" s="39">
        <f t="shared" si="49"/>
        <v>0</v>
      </c>
      <c r="O52" s="39">
        <f t="shared" si="49"/>
        <v>0</v>
      </c>
      <c r="P52" s="39">
        <f t="shared" si="49"/>
        <v>0</v>
      </c>
      <c r="Q52" s="39">
        <f t="shared" si="49"/>
        <v>0</v>
      </c>
      <c r="R52" s="39">
        <f t="shared" si="49"/>
        <v>0</v>
      </c>
      <c r="S52" s="39">
        <f t="shared" si="49"/>
        <v>0</v>
      </c>
      <c r="T52" s="39">
        <f t="shared" si="49"/>
        <v>0</v>
      </c>
      <c r="U52" s="39">
        <f t="shared" si="49"/>
        <v>0</v>
      </c>
      <c r="V52" s="39">
        <f t="shared" si="49"/>
        <v>0</v>
      </c>
      <c r="W52" s="39">
        <f t="shared" si="49"/>
        <v>0</v>
      </c>
      <c r="X52" s="39">
        <f t="shared" si="49"/>
        <v>0</v>
      </c>
      <c r="Y52" s="39">
        <f t="shared" si="49"/>
        <v>0</v>
      </c>
      <c r="Z52" s="39">
        <f t="shared" si="49"/>
        <v>0</v>
      </c>
      <c r="AA52" s="39">
        <f t="shared" si="49"/>
        <v>0</v>
      </c>
      <c r="AB52" s="39">
        <f t="shared" si="49"/>
        <v>0</v>
      </c>
      <c r="AC52" s="39">
        <f t="shared" si="49"/>
        <v>0</v>
      </c>
      <c r="AD52" s="39">
        <f t="shared" si="49"/>
        <v>0</v>
      </c>
      <c r="AE52" s="39">
        <f t="shared" si="49"/>
        <v>0</v>
      </c>
      <c r="AF52" s="39">
        <f t="shared" si="49"/>
        <v>0</v>
      </c>
      <c r="AG52" s="39">
        <f t="shared" si="49"/>
        <v>0</v>
      </c>
      <c r="AH52" s="39">
        <f t="shared" si="49"/>
        <v>0</v>
      </c>
      <c r="AI52" s="39">
        <f t="shared" si="49"/>
        <v>0</v>
      </c>
      <c r="AJ52" s="39">
        <f t="shared" si="49"/>
        <v>0</v>
      </c>
      <c r="AK52" s="39">
        <f t="shared" si="49"/>
        <v>0</v>
      </c>
      <c r="AL52" s="39">
        <f t="shared" si="49"/>
        <v>0</v>
      </c>
      <c r="AM52" s="39">
        <f t="shared" si="49"/>
        <v>0</v>
      </c>
      <c r="AN52" s="39">
        <f t="shared" si="49"/>
        <v>0</v>
      </c>
      <c r="AO52" s="39">
        <f t="shared" si="49"/>
        <v>0</v>
      </c>
      <c r="AP52" s="132">
        <f t="shared" si="49"/>
        <v>0</v>
      </c>
      <c r="AQ52" s="39">
        <f t="shared" si="49"/>
        <v>0</v>
      </c>
      <c r="AR52" s="39">
        <f t="shared" si="49"/>
        <v>0</v>
      </c>
      <c r="AS52" s="39">
        <f t="shared" si="49"/>
        <v>0</v>
      </c>
      <c r="AT52" s="39">
        <f t="shared" si="49"/>
        <v>0</v>
      </c>
      <c r="AU52" s="39">
        <f t="shared" si="49"/>
        <v>0</v>
      </c>
      <c r="AV52" s="39">
        <f t="shared" si="49"/>
        <v>0</v>
      </c>
      <c r="AW52" s="39">
        <f t="shared" si="49"/>
        <v>0</v>
      </c>
      <c r="AX52" s="39">
        <f t="shared" si="49"/>
        <v>0</v>
      </c>
      <c r="AY52" s="39">
        <f t="shared" si="49"/>
        <v>0</v>
      </c>
      <c r="AZ52" s="39">
        <f t="shared" si="49"/>
        <v>0</v>
      </c>
      <c r="BA52" s="39">
        <f t="shared" si="49"/>
        <v>0</v>
      </c>
      <c r="BB52" s="39">
        <f t="shared" si="49"/>
        <v>0</v>
      </c>
      <c r="BC52" s="39">
        <f t="shared" si="49"/>
        <v>0</v>
      </c>
      <c r="BD52" s="39">
        <f t="shared" si="49"/>
        <v>0</v>
      </c>
      <c r="BE52" s="39">
        <f t="shared" si="49"/>
        <v>0</v>
      </c>
      <c r="BF52" s="39">
        <f t="shared" si="49"/>
        <v>0</v>
      </c>
      <c r="BG52" s="39">
        <f t="shared" si="49"/>
        <v>0</v>
      </c>
      <c r="BH52" s="39">
        <f t="shared" si="49"/>
        <v>0</v>
      </c>
      <c r="BI52" s="39">
        <f t="shared" si="49"/>
        <v>0</v>
      </c>
      <c r="BJ52" s="39">
        <f t="shared" si="49"/>
        <v>0</v>
      </c>
      <c r="BK52" s="39">
        <f t="shared" si="49"/>
        <v>0</v>
      </c>
      <c r="BL52" s="39">
        <f t="shared" si="49"/>
        <v>0</v>
      </c>
      <c r="BM52" s="39">
        <f t="shared" si="49"/>
        <v>0</v>
      </c>
      <c r="BN52" s="39">
        <f t="shared" si="49"/>
        <v>0</v>
      </c>
      <c r="BO52" s="39">
        <f t="shared" si="49"/>
        <v>0</v>
      </c>
      <c r="BP52" s="39">
        <f t="shared" si="49"/>
        <v>0</v>
      </c>
      <c r="BQ52" s="39">
        <f t="shared" si="49"/>
        <v>0</v>
      </c>
      <c r="BR52" s="39">
        <f t="shared" si="49"/>
        <v>0</v>
      </c>
      <c r="BS52" s="39">
        <f t="shared" si="49"/>
        <v>0</v>
      </c>
      <c r="BT52" s="39">
        <f t="shared" si="49"/>
        <v>0</v>
      </c>
      <c r="BU52" s="39">
        <f t="shared" si="49"/>
        <v>0</v>
      </c>
      <c r="BV52" s="39">
        <f t="shared" si="49"/>
        <v>0</v>
      </c>
      <c r="BW52" s="39">
        <f t="shared" si="49"/>
        <v>0</v>
      </c>
      <c r="BX52" s="39">
        <f t="shared" si="49"/>
        <v>0</v>
      </c>
      <c r="BY52" s="39">
        <f t="shared" si="49"/>
        <v>0</v>
      </c>
      <c r="BZ52" s="39">
        <f t="shared" si="49"/>
        <v>0</v>
      </c>
      <c r="CA52" s="39">
        <f t="shared" si="49"/>
        <v>0</v>
      </c>
      <c r="CB52" s="39">
        <f t="shared" si="49"/>
        <v>0</v>
      </c>
      <c r="CC52" s="39">
        <f t="shared" si="49"/>
        <v>0</v>
      </c>
      <c r="CD52" s="39">
        <f t="shared" si="49"/>
        <v>0</v>
      </c>
      <c r="CE52" s="39">
        <f t="shared" si="49"/>
        <v>0</v>
      </c>
      <c r="CF52" s="39">
        <f t="shared" si="49"/>
        <v>0</v>
      </c>
      <c r="CG52" s="39">
        <f t="shared" si="49"/>
        <v>0</v>
      </c>
      <c r="CH52" s="39">
        <f t="shared" si="49"/>
        <v>0</v>
      </c>
      <c r="CI52" s="39">
        <f t="shared" si="49"/>
        <v>0</v>
      </c>
      <c r="CJ52" s="39">
        <f t="shared" si="49"/>
        <v>0</v>
      </c>
      <c r="CK52" s="39">
        <f t="shared" si="49"/>
        <v>0</v>
      </c>
      <c r="CL52" s="39">
        <f t="shared" si="49"/>
        <v>0</v>
      </c>
      <c r="CM52" s="39">
        <f t="shared" si="49"/>
        <v>0</v>
      </c>
      <c r="CN52" s="39">
        <f t="shared" si="49"/>
        <v>0</v>
      </c>
      <c r="CO52" s="39">
        <f t="shared" si="49"/>
        <v>0</v>
      </c>
      <c r="CP52" s="39">
        <f t="shared" si="49"/>
        <v>0</v>
      </c>
      <c r="CQ52" s="39">
        <f t="shared" si="49"/>
        <v>0</v>
      </c>
      <c r="CR52" s="39">
        <f t="shared" si="49"/>
        <v>0</v>
      </c>
      <c r="CS52" s="39">
        <f t="shared" si="49"/>
        <v>0</v>
      </c>
      <c r="CT52" s="39">
        <f t="shared" si="49"/>
        <v>0</v>
      </c>
      <c r="CU52" s="39">
        <f t="shared" si="49"/>
        <v>0</v>
      </c>
      <c r="CV52" s="39">
        <f t="shared" si="49"/>
        <v>0</v>
      </c>
      <c r="CW52" s="39">
        <f t="shared" si="49"/>
        <v>0</v>
      </c>
      <c r="CX52" s="39">
        <f t="shared" si="49"/>
        <v>0</v>
      </c>
      <c r="CY52" s="39">
        <f t="shared" si="49"/>
        <v>0</v>
      </c>
      <c r="CZ52" s="39">
        <f t="shared" si="49"/>
        <v>0</v>
      </c>
      <c r="DA52" s="39">
        <f t="shared" si="49"/>
        <v>0</v>
      </c>
      <c r="DB52" s="39">
        <f t="shared" si="49"/>
        <v>0</v>
      </c>
      <c r="DC52" s="39">
        <f t="shared" si="49"/>
        <v>0</v>
      </c>
      <c r="DD52" s="39">
        <f t="shared" si="49"/>
        <v>0</v>
      </c>
      <c r="DE52" s="39">
        <f t="shared" si="49"/>
        <v>0</v>
      </c>
      <c r="DF52" s="39">
        <f t="shared" si="49"/>
        <v>0</v>
      </c>
      <c r="DG52" s="39">
        <f t="shared" si="49"/>
        <v>0</v>
      </c>
      <c r="DH52" s="39">
        <f t="shared" si="49"/>
        <v>0</v>
      </c>
      <c r="DI52" s="39">
        <f t="shared" si="49"/>
        <v>0</v>
      </c>
      <c r="DJ52" s="39">
        <f t="shared" si="49"/>
        <v>0</v>
      </c>
      <c r="DK52" s="39">
        <f t="shared" si="49"/>
        <v>0</v>
      </c>
      <c r="DL52" s="39">
        <f t="shared" si="49"/>
        <v>0</v>
      </c>
      <c r="DM52" s="39">
        <f t="shared" si="49"/>
        <v>0</v>
      </c>
      <c r="DN52" s="39">
        <f t="shared" si="49"/>
        <v>0</v>
      </c>
      <c r="DO52" s="39">
        <f t="shared" si="49"/>
        <v>0</v>
      </c>
      <c r="DP52" s="39">
        <f t="shared" si="49"/>
        <v>0</v>
      </c>
      <c r="DQ52" s="39">
        <f t="shared" si="49"/>
        <v>0</v>
      </c>
      <c r="DR52" s="39">
        <f t="shared" si="49"/>
        <v>0</v>
      </c>
      <c r="DS52" s="39">
        <f t="shared" si="49"/>
        <v>0</v>
      </c>
      <c r="DT52" s="39">
        <f t="shared" si="49"/>
        <v>0</v>
      </c>
      <c r="DU52" s="39">
        <f t="shared" si="49"/>
        <v>0</v>
      </c>
      <c r="DV52" s="39">
        <f t="shared" si="49"/>
        <v>0</v>
      </c>
      <c r="DW52" s="39">
        <f t="shared" si="49"/>
        <v>0</v>
      </c>
      <c r="DX52" s="39">
        <f t="shared" si="49"/>
        <v>0</v>
      </c>
      <c r="DY52" s="39">
        <f t="shared" si="49"/>
        <v>0</v>
      </c>
      <c r="DZ52" s="39">
        <f t="shared" si="49"/>
        <v>0</v>
      </c>
      <c r="EA52" s="39">
        <f t="shared" si="49"/>
        <v>0</v>
      </c>
      <c r="EB52" s="39">
        <f t="shared" si="49"/>
        <v>0</v>
      </c>
      <c r="EC52" s="39">
        <f t="shared" si="49"/>
        <v>0</v>
      </c>
      <c r="ED52" s="39">
        <f t="shared" si="49"/>
        <v>0</v>
      </c>
      <c r="EE52" s="39">
        <f t="shared" si="49"/>
        <v>0</v>
      </c>
      <c r="EF52" s="39">
        <f t="shared" si="49"/>
        <v>0</v>
      </c>
      <c r="EG52" s="39">
        <f t="shared" si="49"/>
        <v>0</v>
      </c>
      <c r="EH52" s="39">
        <f t="shared" si="49"/>
        <v>0</v>
      </c>
      <c r="EI52" s="39">
        <f t="shared" si="49"/>
        <v>0</v>
      </c>
      <c r="EJ52" s="39">
        <f t="shared" si="49"/>
        <v>0</v>
      </c>
      <c r="EK52" s="39">
        <f t="shared" si="49"/>
        <v>0</v>
      </c>
      <c r="EL52" s="39">
        <f t="shared" si="49"/>
        <v>0</v>
      </c>
      <c r="EM52" s="39">
        <f t="shared" si="49"/>
        <v>0</v>
      </c>
      <c r="EN52" s="39">
        <f t="shared" si="49"/>
        <v>0</v>
      </c>
      <c r="EO52" s="39">
        <f t="shared" si="49"/>
        <v>0</v>
      </c>
      <c r="EP52" s="39">
        <f t="shared" si="49"/>
        <v>0</v>
      </c>
      <c r="EQ52" s="39">
        <f t="shared" si="49"/>
        <v>0</v>
      </c>
      <c r="ER52" s="39">
        <f t="shared" si="49"/>
        <v>0</v>
      </c>
      <c r="ES52" s="39">
        <f t="shared" si="49"/>
        <v>0</v>
      </c>
      <c r="ET52" s="39">
        <f t="shared" si="49"/>
        <v>0</v>
      </c>
      <c r="EU52" s="39">
        <f t="shared" si="49"/>
        <v>0</v>
      </c>
      <c r="EV52" s="39">
        <f t="shared" si="49"/>
        <v>0</v>
      </c>
      <c r="EW52" s="39">
        <f t="shared" si="49"/>
        <v>0</v>
      </c>
      <c r="EX52" s="39">
        <f t="shared" si="49"/>
        <v>0</v>
      </c>
      <c r="EY52" s="39">
        <f t="shared" si="49"/>
        <v>0</v>
      </c>
      <c r="EZ52" s="39">
        <f t="shared" si="49"/>
        <v>0</v>
      </c>
      <c r="FA52" s="39">
        <f t="shared" si="49"/>
        <v>0</v>
      </c>
      <c r="FB52" s="39">
        <f t="shared" si="49"/>
        <v>0</v>
      </c>
      <c r="FC52" s="39">
        <f t="shared" si="49"/>
        <v>0</v>
      </c>
      <c r="FD52" s="39">
        <f t="shared" si="49"/>
        <v>0</v>
      </c>
      <c r="FE52" s="39">
        <f t="shared" si="49"/>
        <v>0</v>
      </c>
      <c r="FF52" s="39">
        <f t="shared" si="49"/>
        <v>0</v>
      </c>
      <c r="FG52" s="39">
        <f t="shared" si="49"/>
        <v>0</v>
      </c>
      <c r="FH52" s="39">
        <f t="shared" si="49"/>
        <v>0</v>
      </c>
      <c r="FI52" s="39">
        <f t="shared" si="49"/>
        <v>0</v>
      </c>
      <c r="FJ52" s="39">
        <f t="shared" si="49"/>
        <v>0</v>
      </c>
      <c r="FK52" s="39">
        <f t="shared" si="49"/>
        <v>0</v>
      </c>
      <c r="FL52" s="39">
        <f t="shared" si="49"/>
        <v>0</v>
      </c>
      <c r="FM52" s="39">
        <f t="shared" si="49"/>
        <v>0</v>
      </c>
      <c r="FN52" s="39">
        <f t="shared" si="49"/>
        <v>0</v>
      </c>
      <c r="FO52" s="39">
        <f t="shared" si="49"/>
        <v>0</v>
      </c>
      <c r="FP52" s="39">
        <f t="shared" si="49"/>
        <v>0</v>
      </c>
      <c r="FQ52" s="39">
        <f t="shared" si="49"/>
        <v>0</v>
      </c>
      <c r="FR52" s="39">
        <f t="shared" si="49"/>
        <v>0</v>
      </c>
      <c r="FS52" s="39">
        <f t="shared" si="49"/>
        <v>0</v>
      </c>
      <c r="FT52" s="39">
        <f t="shared" si="49"/>
        <v>0</v>
      </c>
      <c r="FU52" s="39">
        <f t="shared" si="49"/>
        <v>0</v>
      </c>
      <c r="FV52" s="39">
        <f t="shared" si="49"/>
        <v>0</v>
      </c>
      <c r="FW52" s="39">
        <f t="shared" si="49"/>
        <v>0</v>
      </c>
      <c r="FX52" s="39">
        <f t="shared" si="49"/>
        <v>0</v>
      </c>
      <c r="FY52" s="39">
        <f t="shared" si="49"/>
        <v>0</v>
      </c>
      <c r="FZ52" s="39">
        <f t="shared" si="49"/>
        <v>0</v>
      </c>
      <c r="GA52" s="39">
        <f t="shared" si="49"/>
        <v>0</v>
      </c>
      <c r="GB52" s="39">
        <f t="shared" si="49"/>
        <v>0</v>
      </c>
      <c r="GC52" s="39">
        <f t="shared" si="49"/>
        <v>0</v>
      </c>
      <c r="GD52" s="39">
        <f t="shared" si="49"/>
        <v>0</v>
      </c>
      <c r="GE52" s="39">
        <f t="shared" si="49"/>
        <v>0</v>
      </c>
      <c r="GF52" s="39">
        <f t="shared" si="49"/>
        <v>0</v>
      </c>
      <c r="GG52" s="39">
        <f t="shared" si="49"/>
        <v>0</v>
      </c>
      <c r="GH52" s="39">
        <f t="shared" si="49"/>
        <v>0</v>
      </c>
      <c r="GI52" s="39">
        <f t="shared" si="49"/>
        <v>0</v>
      </c>
      <c r="GJ52" s="39">
        <f t="shared" si="49"/>
        <v>0</v>
      </c>
      <c r="GK52" s="39">
        <f t="shared" si="49"/>
        <v>0</v>
      </c>
      <c r="GL52" s="39">
        <f t="shared" si="49"/>
        <v>0</v>
      </c>
      <c r="GM52" s="39">
        <f t="shared" si="49"/>
        <v>0</v>
      </c>
      <c r="GN52" s="39">
        <f t="shared" si="49"/>
        <v>0</v>
      </c>
      <c r="GO52" s="39">
        <f t="shared" si="49"/>
        <v>0</v>
      </c>
      <c r="GP52" s="39">
        <f t="shared" si="49"/>
        <v>0</v>
      </c>
      <c r="GQ52" s="39">
        <f t="shared" si="49"/>
        <v>0</v>
      </c>
      <c r="GR52" s="39">
        <f t="shared" si="49"/>
        <v>0</v>
      </c>
      <c r="GS52" s="39">
        <f t="shared" si="49"/>
        <v>0</v>
      </c>
      <c r="GT52" s="39">
        <f t="shared" si="49"/>
        <v>0</v>
      </c>
      <c r="GU52" s="39">
        <f t="shared" si="49"/>
        <v>0</v>
      </c>
      <c r="GV52" s="39">
        <f t="shared" si="49"/>
        <v>0</v>
      </c>
      <c r="GW52" s="39">
        <f t="shared" si="49"/>
        <v>0</v>
      </c>
      <c r="GX52" s="39">
        <f t="shared" si="49"/>
        <v>0</v>
      </c>
      <c r="GY52" s="39">
        <f t="shared" si="49"/>
        <v>0</v>
      </c>
      <c r="GZ52" s="39">
        <f t="shared" si="49"/>
        <v>0</v>
      </c>
      <c r="HA52" s="39">
        <f t="shared" si="49"/>
        <v>0</v>
      </c>
      <c r="HB52" s="39">
        <f t="shared" si="49"/>
        <v>0</v>
      </c>
      <c r="HC52" s="39">
        <f t="shared" si="49"/>
        <v>0</v>
      </c>
      <c r="HD52" s="39">
        <f t="shared" si="49"/>
        <v>0</v>
      </c>
      <c r="HE52" s="39">
        <f t="shared" si="49"/>
        <v>0</v>
      </c>
      <c r="HF52" s="39">
        <f t="shared" si="49"/>
        <v>0</v>
      </c>
      <c r="HG52" s="39">
        <f t="shared" si="49"/>
        <v>0</v>
      </c>
      <c r="HH52" s="39">
        <f t="shared" si="49"/>
        <v>0</v>
      </c>
      <c r="HI52" s="39">
        <f t="shared" si="49"/>
        <v>0</v>
      </c>
      <c r="HJ52" s="39">
        <f t="shared" si="49"/>
        <v>0</v>
      </c>
      <c r="HK52" s="39">
        <f t="shared" si="49"/>
        <v>0</v>
      </c>
      <c r="HL52" s="39">
        <f t="shared" si="49"/>
        <v>0</v>
      </c>
      <c r="HM52" s="39">
        <f t="shared" si="49"/>
        <v>0</v>
      </c>
      <c r="HN52" s="39">
        <f t="shared" si="49"/>
        <v>0</v>
      </c>
      <c r="HO52" s="39">
        <f t="shared" si="49"/>
        <v>0</v>
      </c>
      <c r="HP52" s="39">
        <f t="shared" si="49"/>
        <v>0</v>
      </c>
      <c r="HQ52" s="39">
        <f t="shared" si="49"/>
        <v>0</v>
      </c>
      <c r="HR52" s="39">
        <f t="shared" si="49"/>
        <v>0</v>
      </c>
      <c r="HS52" s="39">
        <f t="shared" si="49"/>
        <v>0</v>
      </c>
      <c r="HT52" s="39">
        <f t="shared" si="49"/>
        <v>0</v>
      </c>
      <c r="HU52" s="39">
        <f t="shared" si="49"/>
        <v>0</v>
      </c>
      <c r="HV52" s="39">
        <f t="shared" si="49"/>
        <v>0</v>
      </c>
      <c r="HW52" s="39">
        <f t="shared" si="49"/>
        <v>0</v>
      </c>
      <c r="HX52" s="39">
        <f t="shared" si="49"/>
        <v>0</v>
      </c>
      <c r="HY52" s="39">
        <f t="shared" si="49"/>
        <v>0</v>
      </c>
      <c r="HZ52" s="39">
        <f t="shared" si="49"/>
        <v>0</v>
      </c>
      <c r="IA52" s="39">
        <f t="shared" si="49"/>
        <v>0</v>
      </c>
      <c r="IB52" s="39">
        <f t="shared" si="49"/>
        <v>0</v>
      </c>
    </row>
    <row r="53" spans="1:236" s="67" customFormat="1" ht="39" customHeight="1">
      <c r="A53" s="68" t="s">
        <v>91</v>
      </c>
      <c r="B53" s="71" t="s">
        <v>92</v>
      </c>
      <c r="C53" s="10">
        <v>12000</v>
      </c>
      <c r="D53" s="10">
        <f>C53+E53</f>
        <v>18000</v>
      </c>
      <c r="E53" s="10">
        <f>SUM(F53:BD53)</f>
        <v>6000</v>
      </c>
      <c r="F53" s="20"/>
      <c r="G53" s="104">
        <v>6000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69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</row>
    <row r="54" spans="1:236" s="67" customFormat="1" ht="37.5">
      <c r="A54" s="68" t="s">
        <v>25</v>
      </c>
      <c r="B54" s="70" t="s">
        <v>26</v>
      </c>
      <c r="C54" s="26">
        <f>C55</f>
        <v>10000</v>
      </c>
      <c r="D54" s="26">
        <f>D55</f>
        <v>20000</v>
      </c>
      <c r="E54" s="26">
        <f>E55</f>
        <v>10000</v>
      </c>
      <c r="F54" s="41">
        <f>F55</f>
        <v>0</v>
      </c>
      <c r="G54" s="112">
        <f aca="true" t="shared" si="50" ref="G54:IB54">G55</f>
        <v>10000</v>
      </c>
      <c r="H54" s="41">
        <f t="shared" si="50"/>
        <v>0</v>
      </c>
      <c r="I54" s="41">
        <f t="shared" si="50"/>
        <v>0</v>
      </c>
      <c r="J54" s="41">
        <f t="shared" si="50"/>
        <v>0</v>
      </c>
      <c r="K54" s="41">
        <f t="shared" si="50"/>
        <v>0</v>
      </c>
      <c r="L54" s="41">
        <f t="shared" si="50"/>
        <v>0</v>
      </c>
      <c r="M54" s="41">
        <f t="shared" si="50"/>
        <v>0</v>
      </c>
      <c r="N54" s="41">
        <f t="shared" si="50"/>
        <v>0</v>
      </c>
      <c r="O54" s="41">
        <f t="shared" si="50"/>
        <v>0</v>
      </c>
      <c r="P54" s="41">
        <f t="shared" si="50"/>
        <v>0</v>
      </c>
      <c r="Q54" s="41">
        <f t="shared" si="50"/>
        <v>0</v>
      </c>
      <c r="R54" s="41">
        <f t="shared" si="50"/>
        <v>0</v>
      </c>
      <c r="S54" s="41">
        <f t="shared" si="50"/>
        <v>0</v>
      </c>
      <c r="T54" s="41">
        <f t="shared" si="50"/>
        <v>0</v>
      </c>
      <c r="U54" s="41">
        <f t="shared" si="50"/>
        <v>0</v>
      </c>
      <c r="V54" s="41">
        <f t="shared" si="50"/>
        <v>0</v>
      </c>
      <c r="W54" s="41">
        <f t="shared" si="50"/>
        <v>0</v>
      </c>
      <c r="X54" s="41">
        <f t="shared" si="50"/>
        <v>0</v>
      </c>
      <c r="Y54" s="41">
        <f t="shared" si="50"/>
        <v>0</v>
      </c>
      <c r="Z54" s="41">
        <f t="shared" si="50"/>
        <v>0</v>
      </c>
      <c r="AA54" s="41">
        <f t="shared" si="50"/>
        <v>0</v>
      </c>
      <c r="AB54" s="41">
        <f t="shared" si="50"/>
        <v>0</v>
      </c>
      <c r="AC54" s="41">
        <f t="shared" si="50"/>
        <v>0</v>
      </c>
      <c r="AD54" s="41">
        <f t="shared" si="50"/>
        <v>0</v>
      </c>
      <c r="AE54" s="41">
        <f t="shared" si="50"/>
        <v>0</v>
      </c>
      <c r="AF54" s="41">
        <f t="shared" si="50"/>
        <v>0</v>
      </c>
      <c r="AG54" s="41">
        <f t="shared" si="50"/>
        <v>0</v>
      </c>
      <c r="AH54" s="41">
        <f t="shared" si="50"/>
        <v>0</v>
      </c>
      <c r="AI54" s="41">
        <f t="shared" si="50"/>
        <v>0</v>
      </c>
      <c r="AJ54" s="41">
        <f t="shared" si="50"/>
        <v>0</v>
      </c>
      <c r="AK54" s="41">
        <f t="shared" si="50"/>
        <v>0</v>
      </c>
      <c r="AL54" s="41">
        <f t="shared" si="50"/>
        <v>0</v>
      </c>
      <c r="AM54" s="41">
        <f t="shared" si="50"/>
        <v>0</v>
      </c>
      <c r="AN54" s="41">
        <f t="shared" si="50"/>
        <v>0</v>
      </c>
      <c r="AO54" s="41">
        <f t="shared" si="50"/>
        <v>0</v>
      </c>
      <c r="AP54" s="134">
        <f t="shared" si="50"/>
        <v>0</v>
      </c>
      <c r="AQ54" s="41">
        <f t="shared" si="50"/>
        <v>0</v>
      </c>
      <c r="AR54" s="41">
        <f t="shared" si="50"/>
        <v>0</v>
      </c>
      <c r="AS54" s="41">
        <f t="shared" si="50"/>
        <v>0</v>
      </c>
      <c r="AT54" s="41">
        <f t="shared" si="50"/>
        <v>0</v>
      </c>
      <c r="AU54" s="41">
        <f t="shared" si="50"/>
        <v>0</v>
      </c>
      <c r="AV54" s="41">
        <f t="shared" si="50"/>
        <v>0</v>
      </c>
      <c r="AW54" s="41">
        <f t="shared" si="50"/>
        <v>0</v>
      </c>
      <c r="AX54" s="41">
        <f t="shared" si="50"/>
        <v>0</v>
      </c>
      <c r="AY54" s="41">
        <f t="shared" si="50"/>
        <v>0</v>
      </c>
      <c r="AZ54" s="41">
        <f t="shared" si="50"/>
        <v>0</v>
      </c>
      <c r="BA54" s="41">
        <f t="shared" si="50"/>
        <v>0</v>
      </c>
      <c r="BB54" s="41">
        <f t="shared" si="50"/>
        <v>0</v>
      </c>
      <c r="BC54" s="41">
        <f t="shared" si="50"/>
        <v>0</v>
      </c>
      <c r="BD54" s="41">
        <f t="shared" si="50"/>
        <v>0</v>
      </c>
      <c r="BE54" s="41">
        <f t="shared" si="50"/>
        <v>0</v>
      </c>
      <c r="BF54" s="41">
        <f t="shared" si="50"/>
        <v>0</v>
      </c>
      <c r="BG54" s="41">
        <f t="shared" si="50"/>
        <v>0</v>
      </c>
      <c r="BH54" s="41">
        <f t="shared" si="50"/>
        <v>0</v>
      </c>
      <c r="BI54" s="41">
        <f t="shared" si="50"/>
        <v>0</v>
      </c>
      <c r="BJ54" s="41">
        <f t="shared" si="50"/>
        <v>0</v>
      </c>
      <c r="BK54" s="41">
        <f t="shared" si="50"/>
        <v>0</v>
      </c>
      <c r="BL54" s="41">
        <f t="shared" si="50"/>
        <v>0</v>
      </c>
      <c r="BM54" s="41">
        <f t="shared" si="50"/>
        <v>0</v>
      </c>
      <c r="BN54" s="41">
        <f t="shared" si="50"/>
        <v>0</v>
      </c>
      <c r="BO54" s="41">
        <f t="shared" si="50"/>
        <v>0</v>
      </c>
      <c r="BP54" s="41">
        <f t="shared" si="50"/>
        <v>0</v>
      </c>
      <c r="BQ54" s="41">
        <f t="shared" si="50"/>
        <v>0</v>
      </c>
      <c r="BR54" s="41">
        <f t="shared" si="50"/>
        <v>0</v>
      </c>
      <c r="BS54" s="41">
        <f t="shared" si="50"/>
        <v>0</v>
      </c>
      <c r="BT54" s="41">
        <f t="shared" si="50"/>
        <v>0</v>
      </c>
      <c r="BU54" s="41">
        <f t="shared" si="50"/>
        <v>0</v>
      </c>
      <c r="BV54" s="41">
        <f t="shared" si="50"/>
        <v>0</v>
      </c>
      <c r="BW54" s="41">
        <f t="shared" si="50"/>
        <v>0</v>
      </c>
      <c r="BX54" s="41">
        <f t="shared" si="50"/>
        <v>0</v>
      </c>
      <c r="BY54" s="41">
        <f t="shared" si="50"/>
        <v>0</v>
      </c>
      <c r="BZ54" s="41">
        <f t="shared" si="50"/>
        <v>0</v>
      </c>
      <c r="CA54" s="41">
        <f t="shared" si="50"/>
        <v>0</v>
      </c>
      <c r="CB54" s="41">
        <f t="shared" si="50"/>
        <v>0</v>
      </c>
      <c r="CC54" s="41">
        <f t="shared" si="50"/>
        <v>0</v>
      </c>
      <c r="CD54" s="41">
        <f t="shared" si="50"/>
        <v>0</v>
      </c>
      <c r="CE54" s="41">
        <f t="shared" si="50"/>
        <v>0</v>
      </c>
      <c r="CF54" s="41">
        <f t="shared" si="50"/>
        <v>0</v>
      </c>
      <c r="CG54" s="41">
        <f t="shared" si="50"/>
        <v>0</v>
      </c>
      <c r="CH54" s="41">
        <f t="shared" si="50"/>
        <v>0</v>
      </c>
      <c r="CI54" s="41">
        <f t="shared" si="50"/>
        <v>0</v>
      </c>
      <c r="CJ54" s="41">
        <f t="shared" si="50"/>
        <v>0</v>
      </c>
      <c r="CK54" s="41">
        <f t="shared" si="50"/>
        <v>0</v>
      </c>
      <c r="CL54" s="41">
        <f t="shared" si="50"/>
        <v>0</v>
      </c>
      <c r="CM54" s="41">
        <f t="shared" si="50"/>
        <v>0</v>
      </c>
      <c r="CN54" s="41">
        <f t="shared" si="50"/>
        <v>0</v>
      </c>
      <c r="CO54" s="41">
        <f t="shared" si="50"/>
        <v>0</v>
      </c>
      <c r="CP54" s="41">
        <f t="shared" si="50"/>
        <v>0</v>
      </c>
      <c r="CQ54" s="41">
        <f t="shared" si="50"/>
        <v>0</v>
      </c>
      <c r="CR54" s="41">
        <f t="shared" si="50"/>
        <v>0</v>
      </c>
      <c r="CS54" s="41">
        <f t="shared" si="50"/>
        <v>0</v>
      </c>
      <c r="CT54" s="41">
        <f t="shared" si="50"/>
        <v>0</v>
      </c>
      <c r="CU54" s="41">
        <f t="shared" si="50"/>
        <v>0</v>
      </c>
      <c r="CV54" s="41">
        <f t="shared" si="50"/>
        <v>0</v>
      </c>
      <c r="CW54" s="41">
        <f t="shared" si="50"/>
        <v>0</v>
      </c>
      <c r="CX54" s="41">
        <f t="shared" si="50"/>
        <v>0</v>
      </c>
      <c r="CY54" s="41">
        <f t="shared" si="50"/>
        <v>0</v>
      </c>
      <c r="CZ54" s="41">
        <f t="shared" si="50"/>
        <v>0</v>
      </c>
      <c r="DA54" s="41">
        <f t="shared" si="50"/>
        <v>0</v>
      </c>
      <c r="DB54" s="41">
        <f t="shared" si="50"/>
        <v>0</v>
      </c>
      <c r="DC54" s="41">
        <f t="shared" si="50"/>
        <v>0</v>
      </c>
      <c r="DD54" s="41">
        <f t="shared" si="50"/>
        <v>0</v>
      </c>
      <c r="DE54" s="41">
        <f t="shared" si="50"/>
        <v>0</v>
      </c>
      <c r="DF54" s="41">
        <f t="shared" si="50"/>
        <v>0</v>
      </c>
      <c r="DG54" s="41">
        <f t="shared" si="50"/>
        <v>0</v>
      </c>
      <c r="DH54" s="41">
        <f t="shared" si="50"/>
        <v>0</v>
      </c>
      <c r="DI54" s="41">
        <f t="shared" si="50"/>
        <v>0</v>
      </c>
      <c r="DJ54" s="41">
        <f t="shared" si="50"/>
        <v>0</v>
      </c>
      <c r="DK54" s="41">
        <f t="shared" si="50"/>
        <v>0</v>
      </c>
      <c r="DL54" s="41">
        <f t="shared" si="50"/>
        <v>0</v>
      </c>
      <c r="DM54" s="41">
        <f t="shared" si="50"/>
        <v>0</v>
      </c>
      <c r="DN54" s="41">
        <f t="shared" si="50"/>
        <v>0</v>
      </c>
      <c r="DO54" s="41">
        <f t="shared" si="50"/>
        <v>0</v>
      </c>
      <c r="DP54" s="41">
        <f t="shared" si="50"/>
        <v>0</v>
      </c>
      <c r="DQ54" s="41">
        <f t="shared" si="50"/>
        <v>0</v>
      </c>
      <c r="DR54" s="41">
        <f t="shared" si="50"/>
        <v>0</v>
      </c>
      <c r="DS54" s="41">
        <f t="shared" si="50"/>
        <v>0</v>
      </c>
      <c r="DT54" s="41">
        <f t="shared" si="50"/>
        <v>0</v>
      </c>
      <c r="DU54" s="41">
        <f t="shared" si="50"/>
        <v>0</v>
      </c>
      <c r="DV54" s="41">
        <f t="shared" si="50"/>
        <v>0</v>
      </c>
      <c r="DW54" s="41">
        <f t="shared" si="50"/>
        <v>0</v>
      </c>
      <c r="DX54" s="41">
        <f t="shared" si="50"/>
        <v>0</v>
      </c>
      <c r="DY54" s="41">
        <f t="shared" si="50"/>
        <v>0</v>
      </c>
      <c r="DZ54" s="41">
        <f t="shared" si="50"/>
        <v>0</v>
      </c>
      <c r="EA54" s="41">
        <f t="shared" si="50"/>
        <v>0</v>
      </c>
      <c r="EB54" s="41">
        <f t="shared" si="50"/>
        <v>0</v>
      </c>
      <c r="EC54" s="41">
        <f t="shared" si="50"/>
        <v>0</v>
      </c>
      <c r="ED54" s="41">
        <f t="shared" si="50"/>
        <v>0</v>
      </c>
      <c r="EE54" s="41">
        <f t="shared" si="50"/>
        <v>0</v>
      </c>
      <c r="EF54" s="41">
        <f t="shared" si="50"/>
        <v>0</v>
      </c>
      <c r="EG54" s="41">
        <f t="shared" si="50"/>
        <v>0</v>
      </c>
      <c r="EH54" s="41">
        <f t="shared" si="50"/>
        <v>0</v>
      </c>
      <c r="EI54" s="41">
        <f t="shared" si="50"/>
        <v>0</v>
      </c>
      <c r="EJ54" s="41">
        <f t="shared" si="50"/>
        <v>0</v>
      </c>
      <c r="EK54" s="41">
        <f t="shared" si="50"/>
        <v>0</v>
      </c>
      <c r="EL54" s="41">
        <f t="shared" si="50"/>
        <v>0</v>
      </c>
      <c r="EM54" s="41">
        <f t="shared" si="50"/>
        <v>0</v>
      </c>
      <c r="EN54" s="41">
        <f t="shared" si="50"/>
        <v>0</v>
      </c>
      <c r="EO54" s="41">
        <f t="shared" si="50"/>
        <v>0</v>
      </c>
      <c r="EP54" s="41">
        <f t="shared" si="50"/>
        <v>0</v>
      </c>
      <c r="EQ54" s="41">
        <f t="shared" si="50"/>
        <v>0</v>
      </c>
      <c r="ER54" s="41">
        <f t="shared" si="50"/>
        <v>0</v>
      </c>
      <c r="ES54" s="41">
        <f t="shared" si="50"/>
        <v>0</v>
      </c>
      <c r="ET54" s="41">
        <f t="shared" si="50"/>
        <v>0</v>
      </c>
      <c r="EU54" s="41">
        <f t="shared" si="50"/>
        <v>0</v>
      </c>
      <c r="EV54" s="41">
        <f t="shared" si="50"/>
        <v>0</v>
      </c>
      <c r="EW54" s="41">
        <f t="shared" si="50"/>
        <v>0</v>
      </c>
      <c r="EX54" s="41">
        <f t="shared" si="50"/>
        <v>0</v>
      </c>
      <c r="EY54" s="41">
        <f t="shared" si="50"/>
        <v>0</v>
      </c>
      <c r="EZ54" s="41">
        <f t="shared" si="50"/>
        <v>0</v>
      </c>
      <c r="FA54" s="41">
        <f t="shared" si="50"/>
        <v>0</v>
      </c>
      <c r="FB54" s="41">
        <f t="shared" si="50"/>
        <v>0</v>
      </c>
      <c r="FC54" s="41">
        <f t="shared" si="50"/>
        <v>0</v>
      </c>
      <c r="FD54" s="41">
        <f t="shared" si="50"/>
        <v>0</v>
      </c>
      <c r="FE54" s="41">
        <f t="shared" si="50"/>
        <v>0</v>
      </c>
      <c r="FF54" s="41">
        <f t="shared" si="50"/>
        <v>0</v>
      </c>
      <c r="FG54" s="41">
        <f t="shared" si="50"/>
        <v>0</v>
      </c>
      <c r="FH54" s="41">
        <f t="shared" si="50"/>
        <v>0</v>
      </c>
      <c r="FI54" s="41">
        <f t="shared" si="50"/>
        <v>0</v>
      </c>
      <c r="FJ54" s="41">
        <f t="shared" si="50"/>
        <v>0</v>
      </c>
      <c r="FK54" s="41">
        <f t="shared" si="50"/>
        <v>0</v>
      </c>
      <c r="FL54" s="41">
        <f t="shared" si="50"/>
        <v>0</v>
      </c>
      <c r="FM54" s="41">
        <f t="shared" si="50"/>
        <v>0</v>
      </c>
      <c r="FN54" s="41">
        <f t="shared" si="50"/>
        <v>0</v>
      </c>
      <c r="FO54" s="41">
        <f t="shared" si="50"/>
        <v>0</v>
      </c>
      <c r="FP54" s="41">
        <f t="shared" si="50"/>
        <v>0</v>
      </c>
      <c r="FQ54" s="41">
        <f t="shared" si="50"/>
        <v>0</v>
      </c>
      <c r="FR54" s="41">
        <f t="shared" si="50"/>
        <v>0</v>
      </c>
      <c r="FS54" s="41">
        <f t="shared" si="50"/>
        <v>0</v>
      </c>
      <c r="FT54" s="41">
        <f t="shared" si="50"/>
        <v>0</v>
      </c>
      <c r="FU54" s="41">
        <f t="shared" si="50"/>
        <v>0</v>
      </c>
      <c r="FV54" s="41">
        <f t="shared" si="50"/>
        <v>0</v>
      </c>
      <c r="FW54" s="41">
        <f t="shared" si="50"/>
        <v>0</v>
      </c>
      <c r="FX54" s="41">
        <f t="shared" si="50"/>
        <v>0</v>
      </c>
      <c r="FY54" s="41">
        <f t="shared" si="50"/>
        <v>0</v>
      </c>
      <c r="FZ54" s="41">
        <f t="shared" si="50"/>
        <v>0</v>
      </c>
      <c r="GA54" s="41">
        <f t="shared" si="50"/>
        <v>0</v>
      </c>
      <c r="GB54" s="41">
        <f t="shared" si="50"/>
        <v>0</v>
      </c>
      <c r="GC54" s="41">
        <f t="shared" si="50"/>
        <v>0</v>
      </c>
      <c r="GD54" s="41">
        <f t="shared" si="50"/>
        <v>0</v>
      </c>
      <c r="GE54" s="41">
        <f t="shared" si="50"/>
        <v>0</v>
      </c>
      <c r="GF54" s="41">
        <f t="shared" si="50"/>
        <v>0</v>
      </c>
      <c r="GG54" s="41">
        <f t="shared" si="50"/>
        <v>0</v>
      </c>
      <c r="GH54" s="41">
        <f t="shared" si="50"/>
        <v>0</v>
      </c>
      <c r="GI54" s="41">
        <f t="shared" si="50"/>
        <v>0</v>
      </c>
      <c r="GJ54" s="41">
        <f t="shared" si="50"/>
        <v>0</v>
      </c>
      <c r="GK54" s="41">
        <f t="shared" si="50"/>
        <v>0</v>
      </c>
      <c r="GL54" s="41">
        <f t="shared" si="50"/>
        <v>0</v>
      </c>
      <c r="GM54" s="41">
        <f t="shared" si="50"/>
        <v>0</v>
      </c>
      <c r="GN54" s="41">
        <f t="shared" si="50"/>
        <v>0</v>
      </c>
      <c r="GO54" s="41">
        <f t="shared" si="50"/>
        <v>0</v>
      </c>
      <c r="GP54" s="41">
        <f t="shared" si="50"/>
        <v>0</v>
      </c>
      <c r="GQ54" s="41">
        <f t="shared" si="50"/>
        <v>0</v>
      </c>
      <c r="GR54" s="41">
        <f t="shared" si="50"/>
        <v>0</v>
      </c>
      <c r="GS54" s="41">
        <f t="shared" si="50"/>
        <v>0</v>
      </c>
      <c r="GT54" s="41">
        <f t="shared" si="50"/>
        <v>0</v>
      </c>
      <c r="GU54" s="41">
        <f t="shared" si="50"/>
        <v>0</v>
      </c>
      <c r="GV54" s="41">
        <f t="shared" si="50"/>
        <v>0</v>
      </c>
      <c r="GW54" s="41">
        <f t="shared" si="50"/>
        <v>0</v>
      </c>
      <c r="GX54" s="41">
        <f t="shared" si="50"/>
        <v>0</v>
      </c>
      <c r="GY54" s="41">
        <f t="shared" si="50"/>
        <v>0</v>
      </c>
      <c r="GZ54" s="41">
        <f t="shared" si="50"/>
        <v>0</v>
      </c>
      <c r="HA54" s="41">
        <f t="shared" si="50"/>
        <v>0</v>
      </c>
      <c r="HB54" s="41">
        <f t="shared" si="50"/>
        <v>0</v>
      </c>
      <c r="HC54" s="41">
        <f t="shared" si="50"/>
        <v>0</v>
      </c>
      <c r="HD54" s="41">
        <f t="shared" si="50"/>
        <v>0</v>
      </c>
      <c r="HE54" s="41">
        <f t="shared" si="50"/>
        <v>0</v>
      </c>
      <c r="HF54" s="41">
        <f t="shared" si="50"/>
        <v>0</v>
      </c>
      <c r="HG54" s="41">
        <f t="shared" si="50"/>
        <v>0</v>
      </c>
      <c r="HH54" s="41">
        <f t="shared" si="50"/>
        <v>0</v>
      </c>
      <c r="HI54" s="41">
        <f t="shared" si="50"/>
        <v>0</v>
      </c>
      <c r="HJ54" s="41">
        <f t="shared" si="50"/>
        <v>0</v>
      </c>
      <c r="HK54" s="41">
        <f t="shared" si="50"/>
        <v>0</v>
      </c>
      <c r="HL54" s="41">
        <f t="shared" si="50"/>
        <v>0</v>
      </c>
      <c r="HM54" s="41">
        <f t="shared" si="50"/>
        <v>0</v>
      </c>
      <c r="HN54" s="41">
        <f t="shared" si="50"/>
        <v>0</v>
      </c>
      <c r="HO54" s="41">
        <f t="shared" si="50"/>
        <v>0</v>
      </c>
      <c r="HP54" s="41">
        <f t="shared" si="50"/>
        <v>0</v>
      </c>
      <c r="HQ54" s="41">
        <f t="shared" si="50"/>
        <v>0</v>
      </c>
      <c r="HR54" s="41">
        <f t="shared" si="50"/>
        <v>0</v>
      </c>
      <c r="HS54" s="41">
        <f t="shared" si="50"/>
        <v>0</v>
      </c>
      <c r="HT54" s="41">
        <f t="shared" si="50"/>
        <v>0</v>
      </c>
      <c r="HU54" s="41">
        <f t="shared" si="50"/>
        <v>0</v>
      </c>
      <c r="HV54" s="41">
        <f t="shared" si="50"/>
        <v>0</v>
      </c>
      <c r="HW54" s="41">
        <f t="shared" si="50"/>
        <v>0</v>
      </c>
      <c r="HX54" s="41">
        <f t="shared" si="50"/>
        <v>0</v>
      </c>
      <c r="HY54" s="41">
        <f t="shared" si="50"/>
        <v>0</v>
      </c>
      <c r="HZ54" s="41">
        <f t="shared" si="50"/>
        <v>0</v>
      </c>
      <c r="IA54" s="41">
        <f t="shared" si="50"/>
        <v>0</v>
      </c>
      <c r="IB54" s="41">
        <f t="shared" si="50"/>
        <v>0</v>
      </c>
    </row>
    <row r="55" spans="1:236" s="67" customFormat="1" ht="75">
      <c r="A55" s="68" t="s">
        <v>27</v>
      </c>
      <c r="B55" s="71" t="s">
        <v>28</v>
      </c>
      <c r="C55" s="10">
        <v>10000</v>
      </c>
      <c r="D55" s="10">
        <f>C55+E55</f>
        <v>20000</v>
      </c>
      <c r="E55" s="10">
        <f>SUM(F55:BD55)</f>
        <v>10000</v>
      </c>
      <c r="F55" s="20"/>
      <c r="G55" s="104">
        <v>10000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69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</row>
    <row r="56" spans="1:236" s="67" customFormat="1" ht="37.5">
      <c r="A56" s="65" t="s">
        <v>29</v>
      </c>
      <c r="B56" s="19" t="s">
        <v>223</v>
      </c>
      <c r="C56" s="26">
        <f>C57+C58+C59</f>
        <v>252870</v>
      </c>
      <c r="D56" s="26">
        <f>D57+D58+D59</f>
        <v>546252.3</v>
      </c>
      <c r="E56" s="26">
        <f>E57+E58+E59</f>
        <v>293382.3</v>
      </c>
      <c r="F56" s="26">
        <f aca="true" t="shared" si="51" ref="F56:BC56">F57+F58+F59</f>
        <v>0</v>
      </c>
      <c r="G56" s="115">
        <f t="shared" si="51"/>
        <v>293382.3</v>
      </c>
      <c r="H56" s="26">
        <f t="shared" si="51"/>
        <v>0</v>
      </c>
      <c r="I56" s="26">
        <f t="shared" si="51"/>
        <v>0</v>
      </c>
      <c r="J56" s="26">
        <f t="shared" si="51"/>
        <v>0</v>
      </c>
      <c r="K56" s="26">
        <f t="shared" si="51"/>
        <v>0</v>
      </c>
      <c r="L56" s="26">
        <f t="shared" si="51"/>
        <v>0</v>
      </c>
      <c r="M56" s="26">
        <f t="shared" si="51"/>
        <v>0</v>
      </c>
      <c r="N56" s="26">
        <f t="shared" si="51"/>
        <v>0</v>
      </c>
      <c r="O56" s="26">
        <f t="shared" si="51"/>
        <v>0</v>
      </c>
      <c r="P56" s="26">
        <f t="shared" si="51"/>
        <v>0</v>
      </c>
      <c r="Q56" s="26">
        <f t="shared" si="51"/>
        <v>0</v>
      </c>
      <c r="R56" s="26">
        <f t="shared" si="51"/>
        <v>0</v>
      </c>
      <c r="S56" s="26">
        <f t="shared" si="51"/>
        <v>0</v>
      </c>
      <c r="T56" s="26">
        <f t="shared" si="51"/>
        <v>0</v>
      </c>
      <c r="U56" s="26">
        <f t="shared" si="51"/>
        <v>0</v>
      </c>
      <c r="V56" s="26">
        <f t="shared" si="51"/>
        <v>0</v>
      </c>
      <c r="W56" s="26">
        <f t="shared" si="51"/>
        <v>0</v>
      </c>
      <c r="X56" s="26">
        <f t="shared" si="51"/>
        <v>0</v>
      </c>
      <c r="Y56" s="26">
        <f t="shared" si="51"/>
        <v>0</v>
      </c>
      <c r="Z56" s="26">
        <f t="shared" si="51"/>
        <v>0</v>
      </c>
      <c r="AA56" s="26">
        <f t="shared" si="51"/>
        <v>0</v>
      </c>
      <c r="AB56" s="26">
        <f t="shared" si="51"/>
        <v>0</v>
      </c>
      <c r="AC56" s="26">
        <f>AC57+AC58+AC59</f>
        <v>0</v>
      </c>
      <c r="AD56" s="39"/>
      <c r="AE56" s="39"/>
      <c r="AF56" s="26">
        <f t="shared" si="51"/>
        <v>0</v>
      </c>
      <c r="AG56" s="26">
        <f t="shared" si="51"/>
        <v>0</v>
      </c>
      <c r="AH56" s="26">
        <f t="shared" si="51"/>
        <v>0</v>
      </c>
      <c r="AI56" s="26">
        <f t="shared" si="51"/>
        <v>0</v>
      </c>
      <c r="AJ56" s="26">
        <f t="shared" si="51"/>
        <v>0</v>
      </c>
      <c r="AK56" s="26">
        <f t="shared" si="51"/>
        <v>0</v>
      </c>
      <c r="AL56" s="26">
        <f t="shared" si="51"/>
        <v>0</v>
      </c>
      <c r="AM56" s="26">
        <f t="shared" si="51"/>
        <v>0</v>
      </c>
      <c r="AN56" s="26">
        <f t="shared" si="51"/>
        <v>0</v>
      </c>
      <c r="AO56" s="26">
        <f t="shared" si="51"/>
        <v>0</v>
      </c>
      <c r="AP56" s="137">
        <f t="shared" si="51"/>
        <v>0</v>
      </c>
      <c r="AQ56" s="26">
        <f t="shared" si="51"/>
        <v>0</v>
      </c>
      <c r="AR56" s="26">
        <f t="shared" si="51"/>
        <v>0</v>
      </c>
      <c r="AS56" s="26">
        <f t="shared" si="51"/>
        <v>0</v>
      </c>
      <c r="AT56" s="26">
        <f t="shared" si="51"/>
        <v>0</v>
      </c>
      <c r="AU56" s="26">
        <f t="shared" si="51"/>
        <v>0</v>
      </c>
      <c r="AV56" s="26">
        <f t="shared" si="51"/>
        <v>0</v>
      </c>
      <c r="AW56" s="26">
        <f t="shared" si="51"/>
        <v>0</v>
      </c>
      <c r="AX56" s="26">
        <f t="shared" si="51"/>
        <v>0</v>
      </c>
      <c r="AY56" s="26">
        <f t="shared" si="51"/>
        <v>0</v>
      </c>
      <c r="AZ56" s="26">
        <f t="shared" si="51"/>
        <v>0</v>
      </c>
      <c r="BA56" s="26">
        <f t="shared" si="51"/>
        <v>0</v>
      </c>
      <c r="BB56" s="26">
        <f t="shared" si="51"/>
        <v>0</v>
      </c>
      <c r="BC56" s="26">
        <f t="shared" si="51"/>
        <v>0</v>
      </c>
      <c r="BD56" s="39"/>
      <c r="BE56" s="39"/>
      <c r="BF56" s="39"/>
      <c r="BG56" s="26">
        <f>BG57+BG58+BG59</f>
        <v>0</v>
      </c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</row>
    <row r="57" spans="1:236" s="67" customFormat="1" ht="36" customHeight="1">
      <c r="A57" s="68" t="s">
        <v>31</v>
      </c>
      <c r="B57" s="7" t="s">
        <v>30</v>
      </c>
      <c r="C57" s="10">
        <v>970</v>
      </c>
      <c r="D57" s="10">
        <f>C57+E57</f>
        <v>970</v>
      </c>
      <c r="E57" s="10">
        <f>SUM(F57:BD57)</f>
        <v>0</v>
      </c>
      <c r="F57" s="42"/>
      <c r="G57" s="113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132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</row>
    <row r="58" spans="1:236" s="67" customFormat="1" ht="56.25">
      <c r="A58" s="68" t="s">
        <v>32</v>
      </c>
      <c r="B58" s="7" t="s">
        <v>33</v>
      </c>
      <c r="C58" s="10">
        <v>206900</v>
      </c>
      <c r="D58" s="10">
        <f>C58+E58</f>
        <v>350282.3</v>
      </c>
      <c r="E58" s="10">
        <f>SUM(F58:BD58)</f>
        <v>143382.3</v>
      </c>
      <c r="F58" s="42"/>
      <c r="G58" s="113">
        <v>143382.3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42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132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</row>
    <row r="59" spans="1:236" s="67" customFormat="1" ht="75">
      <c r="A59" s="68" t="s">
        <v>307</v>
      </c>
      <c r="B59" s="7" t="s">
        <v>308</v>
      </c>
      <c r="C59" s="10">
        <v>45000</v>
      </c>
      <c r="D59" s="10">
        <f>C59+E59</f>
        <v>195000</v>
      </c>
      <c r="E59" s="10">
        <f>SUM(F59:BD59)</f>
        <v>150000</v>
      </c>
      <c r="F59" s="42"/>
      <c r="G59" s="113">
        <v>150000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132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</row>
    <row r="60" spans="1:236" s="67" customFormat="1" ht="18.75">
      <c r="A60" s="65" t="s">
        <v>93</v>
      </c>
      <c r="B60" s="19" t="s">
        <v>94</v>
      </c>
      <c r="C60" s="15">
        <v>10000</v>
      </c>
      <c r="D60" s="10">
        <f>C60+E60</f>
        <v>10000</v>
      </c>
      <c r="E60" s="10">
        <f>SUM(F60:BD60)</f>
        <v>0</v>
      </c>
      <c r="F60" s="39"/>
      <c r="G60" s="110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132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</row>
    <row r="61" spans="1:236" s="67" customFormat="1" ht="18.75">
      <c r="A61" s="65" t="s">
        <v>200</v>
      </c>
      <c r="B61" s="19" t="s">
        <v>95</v>
      </c>
      <c r="C61" s="15">
        <v>55000</v>
      </c>
      <c r="D61" s="10">
        <f>C61+E61</f>
        <v>70000</v>
      </c>
      <c r="E61" s="10">
        <f>SUM(F61:BD61)</f>
        <v>15000</v>
      </c>
      <c r="F61" s="39"/>
      <c r="G61" s="110">
        <v>15000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132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</row>
    <row r="62" spans="1:236" s="67" customFormat="1" ht="18.75" hidden="1">
      <c r="A62" s="65" t="s">
        <v>96</v>
      </c>
      <c r="B62" s="19" t="s">
        <v>97</v>
      </c>
      <c r="C62" s="26"/>
      <c r="D62" s="26"/>
      <c r="E62" s="26"/>
      <c r="F62" s="39"/>
      <c r="G62" s="110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132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</row>
    <row r="63" spans="1:236" s="67" customFormat="1" ht="36.75" customHeight="1">
      <c r="A63" s="68"/>
      <c r="B63" s="19" t="s">
        <v>7</v>
      </c>
      <c r="C63" s="26">
        <f>C15+C37</f>
        <v>5130700</v>
      </c>
      <c r="D63" s="26">
        <f>D15+D37</f>
        <v>5694026.5</v>
      </c>
      <c r="E63" s="26">
        <f>E15+E37</f>
        <v>563326.5</v>
      </c>
      <c r="F63" s="39">
        <f aca="true" t="shared" si="52" ref="F63:BQ63">F37+F15</f>
        <v>0</v>
      </c>
      <c r="G63" s="110">
        <f>G37+G15</f>
        <v>561434.6</v>
      </c>
      <c r="H63" s="39">
        <f>H37+H15</f>
        <v>0</v>
      </c>
      <c r="I63" s="39">
        <f t="shared" si="52"/>
        <v>1891.9</v>
      </c>
      <c r="J63" s="39">
        <f t="shared" si="52"/>
        <v>0</v>
      </c>
      <c r="K63" s="39">
        <f>K37+K15</f>
        <v>0</v>
      </c>
      <c r="L63" s="39">
        <f t="shared" si="52"/>
        <v>0</v>
      </c>
      <c r="M63" s="39">
        <f>M37+M15</f>
        <v>0</v>
      </c>
      <c r="N63" s="39">
        <f t="shared" si="52"/>
        <v>0</v>
      </c>
      <c r="O63" s="39">
        <f>O37+O15</f>
        <v>0</v>
      </c>
      <c r="P63" s="39">
        <f>P37+P15</f>
        <v>0</v>
      </c>
      <c r="Q63" s="39">
        <f>Q37+Q15</f>
        <v>0</v>
      </c>
      <c r="R63" s="39">
        <f t="shared" si="52"/>
        <v>0</v>
      </c>
      <c r="S63" s="39">
        <f t="shared" si="52"/>
        <v>0</v>
      </c>
      <c r="T63" s="39">
        <f t="shared" si="52"/>
        <v>0</v>
      </c>
      <c r="U63" s="39">
        <f t="shared" si="52"/>
        <v>0</v>
      </c>
      <c r="V63" s="39">
        <f t="shared" si="52"/>
        <v>0</v>
      </c>
      <c r="W63" s="39">
        <f t="shared" si="52"/>
        <v>0</v>
      </c>
      <c r="X63" s="39">
        <f t="shared" si="52"/>
        <v>0</v>
      </c>
      <c r="Y63" s="39">
        <f t="shared" si="52"/>
        <v>0</v>
      </c>
      <c r="Z63" s="39">
        <f t="shared" si="52"/>
        <v>0</v>
      </c>
      <c r="AA63" s="39">
        <f t="shared" si="52"/>
        <v>0</v>
      </c>
      <c r="AB63" s="39">
        <f t="shared" si="52"/>
        <v>0</v>
      </c>
      <c r="AC63" s="39">
        <f>AC37+AC15</f>
        <v>0</v>
      </c>
      <c r="AD63" s="39">
        <f>AD37+AD15</f>
        <v>0</v>
      </c>
      <c r="AE63" s="39">
        <f>AE37+AE15</f>
        <v>0</v>
      </c>
      <c r="AF63" s="39">
        <f t="shared" si="52"/>
        <v>0</v>
      </c>
      <c r="AG63" s="39">
        <f t="shared" si="52"/>
        <v>0</v>
      </c>
      <c r="AH63" s="39">
        <f t="shared" si="52"/>
        <v>0</v>
      </c>
      <c r="AI63" s="39">
        <f t="shared" si="52"/>
        <v>0</v>
      </c>
      <c r="AJ63" s="39">
        <f t="shared" si="52"/>
        <v>0</v>
      </c>
      <c r="AK63" s="39">
        <f t="shared" si="52"/>
        <v>0</v>
      </c>
      <c r="AL63" s="39">
        <f t="shared" si="52"/>
        <v>0</v>
      </c>
      <c r="AM63" s="39">
        <f t="shared" si="52"/>
        <v>0</v>
      </c>
      <c r="AN63" s="39">
        <f t="shared" si="52"/>
        <v>0</v>
      </c>
      <c r="AO63" s="39">
        <f t="shared" si="52"/>
        <v>0</v>
      </c>
      <c r="AP63" s="132">
        <f t="shared" si="52"/>
        <v>0</v>
      </c>
      <c r="AQ63" s="39">
        <f t="shared" si="52"/>
        <v>0</v>
      </c>
      <c r="AR63" s="39">
        <f t="shared" si="52"/>
        <v>0</v>
      </c>
      <c r="AS63" s="39">
        <f t="shared" si="52"/>
        <v>0</v>
      </c>
      <c r="AT63" s="39">
        <f t="shared" si="52"/>
        <v>0</v>
      </c>
      <c r="AU63" s="39">
        <f t="shared" si="52"/>
        <v>0</v>
      </c>
      <c r="AV63" s="39">
        <f t="shared" si="52"/>
        <v>0</v>
      </c>
      <c r="AW63" s="39">
        <f t="shared" si="52"/>
        <v>0</v>
      </c>
      <c r="AX63" s="39">
        <f t="shared" si="52"/>
        <v>0</v>
      </c>
      <c r="AY63" s="39">
        <f t="shared" si="52"/>
        <v>0</v>
      </c>
      <c r="AZ63" s="39">
        <f t="shared" si="52"/>
        <v>0</v>
      </c>
      <c r="BA63" s="39">
        <f t="shared" si="52"/>
        <v>0</v>
      </c>
      <c r="BB63" s="39">
        <f t="shared" si="52"/>
        <v>0</v>
      </c>
      <c r="BC63" s="39">
        <f t="shared" si="52"/>
        <v>0</v>
      </c>
      <c r="BD63" s="39">
        <f>BD37+BD15</f>
        <v>0</v>
      </c>
      <c r="BE63" s="39">
        <f>BE37+BE15</f>
        <v>0</v>
      </c>
      <c r="BF63" s="39">
        <f>BF37+BF15</f>
        <v>0</v>
      </c>
      <c r="BG63" s="39">
        <f>BG37+BG15</f>
        <v>0</v>
      </c>
      <c r="BH63" s="39">
        <f t="shared" si="52"/>
        <v>0</v>
      </c>
      <c r="BI63" s="39">
        <f t="shared" si="52"/>
        <v>0</v>
      </c>
      <c r="BJ63" s="39">
        <f t="shared" si="52"/>
        <v>0</v>
      </c>
      <c r="BK63" s="39">
        <f t="shared" si="52"/>
        <v>0</v>
      </c>
      <c r="BL63" s="39">
        <f t="shared" si="52"/>
        <v>0</v>
      </c>
      <c r="BM63" s="39">
        <f t="shared" si="52"/>
        <v>0</v>
      </c>
      <c r="BN63" s="39">
        <f t="shared" si="52"/>
        <v>0</v>
      </c>
      <c r="BO63" s="39">
        <f t="shared" si="52"/>
        <v>0</v>
      </c>
      <c r="BP63" s="39">
        <f t="shared" si="52"/>
        <v>0</v>
      </c>
      <c r="BQ63" s="39">
        <f t="shared" si="52"/>
        <v>0</v>
      </c>
      <c r="BR63" s="39">
        <f aca="true" t="shared" si="53" ref="BR63:EC63">BR37+BR15</f>
        <v>0</v>
      </c>
      <c r="BS63" s="39">
        <f t="shared" si="53"/>
        <v>0</v>
      </c>
      <c r="BT63" s="39">
        <f t="shared" si="53"/>
        <v>0</v>
      </c>
      <c r="BU63" s="39">
        <f t="shared" si="53"/>
        <v>0</v>
      </c>
      <c r="BV63" s="39">
        <f t="shared" si="53"/>
        <v>0</v>
      </c>
      <c r="BW63" s="39">
        <f t="shared" si="53"/>
        <v>0</v>
      </c>
      <c r="BX63" s="39">
        <f t="shared" si="53"/>
        <v>0</v>
      </c>
      <c r="BY63" s="39">
        <f t="shared" si="53"/>
        <v>0</v>
      </c>
      <c r="BZ63" s="39">
        <f t="shared" si="53"/>
        <v>0</v>
      </c>
      <c r="CA63" s="39">
        <f t="shared" si="53"/>
        <v>0</v>
      </c>
      <c r="CB63" s="39">
        <f t="shared" si="53"/>
        <v>0</v>
      </c>
      <c r="CC63" s="39">
        <f t="shared" si="53"/>
        <v>0</v>
      </c>
      <c r="CD63" s="39">
        <f t="shared" si="53"/>
        <v>0</v>
      </c>
      <c r="CE63" s="39">
        <f t="shared" si="53"/>
        <v>0</v>
      </c>
      <c r="CF63" s="39">
        <f t="shared" si="53"/>
        <v>0</v>
      </c>
      <c r="CG63" s="39">
        <f t="shared" si="53"/>
        <v>0</v>
      </c>
      <c r="CH63" s="39">
        <f t="shared" si="53"/>
        <v>0</v>
      </c>
      <c r="CI63" s="39">
        <f t="shared" si="53"/>
        <v>0</v>
      </c>
      <c r="CJ63" s="39">
        <f t="shared" si="53"/>
        <v>0</v>
      </c>
      <c r="CK63" s="39">
        <f t="shared" si="53"/>
        <v>0</v>
      </c>
      <c r="CL63" s="39">
        <f t="shared" si="53"/>
        <v>0</v>
      </c>
      <c r="CM63" s="39">
        <f t="shared" si="53"/>
        <v>0</v>
      </c>
      <c r="CN63" s="39">
        <f t="shared" si="53"/>
        <v>0</v>
      </c>
      <c r="CO63" s="39">
        <f t="shared" si="53"/>
        <v>0</v>
      </c>
      <c r="CP63" s="39">
        <f t="shared" si="53"/>
        <v>0</v>
      </c>
      <c r="CQ63" s="39">
        <f t="shared" si="53"/>
        <v>0</v>
      </c>
      <c r="CR63" s="39">
        <f t="shared" si="53"/>
        <v>0</v>
      </c>
      <c r="CS63" s="39">
        <f t="shared" si="53"/>
        <v>0</v>
      </c>
      <c r="CT63" s="39">
        <f t="shared" si="53"/>
        <v>0</v>
      </c>
      <c r="CU63" s="39">
        <f t="shared" si="53"/>
        <v>0</v>
      </c>
      <c r="CV63" s="39">
        <f t="shared" si="53"/>
        <v>0</v>
      </c>
      <c r="CW63" s="39">
        <f t="shared" si="53"/>
        <v>0</v>
      </c>
      <c r="CX63" s="39">
        <f t="shared" si="53"/>
        <v>0</v>
      </c>
      <c r="CY63" s="39">
        <f t="shared" si="53"/>
        <v>0</v>
      </c>
      <c r="CZ63" s="39">
        <f t="shared" si="53"/>
        <v>0</v>
      </c>
      <c r="DA63" s="39">
        <f t="shared" si="53"/>
        <v>0</v>
      </c>
      <c r="DB63" s="39">
        <f t="shared" si="53"/>
        <v>0</v>
      </c>
      <c r="DC63" s="39">
        <f t="shared" si="53"/>
        <v>0</v>
      </c>
      <c r="DD63" s="39">
        <f t="shared" si="53"/>
        <v>0</v>
      </c>
      <c r="DE63" s="39">
        <f t="shared" si="53"/>
        <v>0</v>
      </c>
      <c r="DF63" s="39">
        <f t="shared" si="53"/>
        <v>0</v>
      </c>
      <c r="DG63" s="39">
        <f t="shared" si="53"/>
        <v>0</v>
      </c>
      <c r="DH63" s="39">
        <f t="shared" si="53"/>
        <v>0</v>
      </c>
      <c r="DI63" s="39">
        <f t="shared" si="53"/>
        <v>0</v>
      </c>
      <c r="DJ63" s="39">
        <f t="shared" si="53"/>
        <v>0</v>
      </c>
      <c r="DK63" s="39">
        <f t="shared" si="53"/>
        <v>0</v>
      </c>
      <c r="DL63" s="39">
        <f t="shared" si="53"/>
        <v>0</v>
      </c>
      <c r="DM63" s="39">
        <f t="shared" si="53"/>
        <v>0</v>
      </c>
      <c r="DN63" s="39">
        <f t="shared" si="53"/>
        <v>0</v>
      </c>
      <c r="DO63" s="39">
        <f t="shared" si="53"/>
        <v>0</v>
      </c>
      <c r="DP63" s="39">
        <f t="shared" si="53"/>
        <v>0</v>
      </c>
      <c r="DQ63" s="39">
        <f t="shared" si="53"/>
        <v>0</v>
      </c>
      <c r="DR63" s="39">
        <f t="shared" si="53"/>
        <v>0</v>
      </c>
      <c r="DS63" s="39">
        <f t="shared" si="53"/>
        <v>0</v>
      </c>
      <c r="DT63" s="39">
        <f t="shared" si="53"/>
        <v>0</v>
      </c>
      <c r="DU63" s="39">
        <f t="shared" si="53"/>
        <v>0</v>
      </c>
      <c r="DV63" s="39">
        <f t="shared" si="53"/>
        <v>0</v>
      </c>
      <c r="DW63" s="39">
        <f t="shared" si="53"/>
        <v>0</v>
      </c>
      <c r="DX63" s="39">
        <f t="shared" si="53"/>
        <v>0</v>
      </c>
      <c r="DY63" s="39">
        <f t="shared" si="53"/>
        <v>0</v>
      </c>
      <c r="DZ63" s="39">
        <f t="shared" si="53"/>
        <v>0</v>
      </c>
      <c r="EA63" s="39">
        <f t="shared" si="53"/>
        <v>0</v>
      </c>
      <c r="EB63" s="39">
        <f t="shared" si="53"/>
        <v>0</v>
      </c>
      <c r="EC63" s="39">
        <f t="shared" si="53"/>
        <v>0</v>
      </c>
      <c r="ED63" s="39">
        <f aca="true" t="shared" si="54" ref="ED63:GO63">ED37+ED15</f>
        <v>0</v>
      </c>
      <c r="EE63" s="39">
        <f t="shared" si="54"/>
        <v>0</v>
      </c>
      <c r="EF63" s="39">
        <f t="shared" si="54"/>
        <v>0</v>
      </c>
      <c r="EG63" s="39">
        <f t="shared" si="54"/>
        <v>0</v>
      </c>
      <c r="EH63" s="39">
        <f t="shared" si="54"/>
        <v>0</v>
      </c>
      <c r="EI63" s="39">
        <f t="shared" si="54"/>
        <v>0</v>
      </c>
      <c r="EJ63" s="39">
        <f t="shared" si="54"/>
        <v>0</v>
      </c>
      <c r="EK63" s="39">
        <f t="shared" si="54"/>
        <v>0</v>
      </c>
      <c r="EL63" s="39">
        <f t="shared" si="54"/>
        <v>0</v>
      </c>
      <c r="EM63" s="39">
        <f t="shared" si="54"/>
        <v>0</v>
      </c>
      <c r="EN63" s="39">
        <f t="shared" si="54"/>
        <v>0</v>
      </c>
      <c r="EO63" s="39">
        <f t="shared" si="54"/>
        <v>0</v>
      </c>
      <c r="EP63" s="39">
        <f t="shared" si="54"/>
        <v>0</v>
      </c>
      <c r="EQ63" s="39">
        <f t="shared" si="54"/>
        <v>0</v>
      </c>
      <c r="ER63" s="39">
        <f t="shared" si="54"/>
        <v>0</v>
      </c>
      <c r="ES63" s="39">
        <f t="shared" si="54"/>
        <v>0</v>
      </c>
      <c r="ET63" s="39">
        <f t="shared" si="54"/>
        <v>0</v>
      </c>
      <c r="EU63" s="39">
        <f t="shared" si="54"/>
        <v>0</v>
      </c>
      <c r="EV63" s="39">
        <f t="shared" si="54"/>
        <v>0</v>
      </c>
      <c r="EW63" s="39">
        <f t="shared" si="54"/>
        <v>0</v>
      </c>
      <c r="EX63" s="39">
        <f t="shared" si="54"/>
        <v>0</v>
      </c>
      <c r="EY63" s="39">
        <f t="shared" si="54"/>
        <v>0</v>
      </c>
      <c r="EZ63" s="39">
        <f t="shared" si="54"/>
        <v>0</v>
      </c>
      <c r="FA63" s="39">
        <f t="shared" si="54"/>
        <v>0</v>
      </c>
      <c r="FB63" s="39">
        <f t="shared" si="54"/>
        <v>0</v>
      </c>
      <c r="FC63" s="39">
        <f t="shared" si="54"/>
        <v>0</v>
      </c>
      <c r="FD63" s="39">
        <f t="shared" si="54"/>
        <v>0</v>
      </c>
      <c r="FE63" s="39">
        <f t="shared" si="54"/>
        <v>0</v>
      </c>
      <c r="FF63" s="39">
        <f t="shared" si="54"/>
        <v>0</v>
      </c>
      <c r="FG63" s="39">
        <f t="shared" si="54"/>
        <v>0</v>
      </c>
      <c r="FH63" s="39">
        <f t="shared" si="54"/>
        <v>0</v>
      </c>
      <c r="FI63" s="39">
        <f t="shared" si="54"/>
        <v>0</v>
      </c>
      <c r="FJ63" s="39">
        <f t="shared" si="54"/>
        <v>0</v>
      </c>
      <c r="FK63" s="39">
        <f t="shared" si="54"/>
        <v>0</v>
      </c>
      <c r="FL63" s="39">
        <f t="shared" si="54"/>
        <v>0</v>
      </c>
      <c r="FM63" s="39">
        <f t="shared" si="54"/>
        <v>0</v>
      </c>
      <c r="FN63" s="39">
        <f t="shared" si="54"/>
        <v>0</v>
      </c>
      <c r="FO63" s="39">
        <f t="shared" si="54"/>
        <v>0</v>
      </c>
      <c r="FP63" s="39">
        <f t="shared" si="54"/>
        <v>0</v>
      </c>
      <c r="FQ63" s="39">
        <f t="shared" si="54"/>
        <v>0</v>
      </c>
      <c r="FR63" s="39">
        <f t="shared" si="54"/>
        <v>0</v>
      </c>
      <c r="FS63" s="39">
        <f t="shared" si="54"/>
        <v>0</v>
      </c>
      <c r="FT63" s="39">
        <f t="shared" si="54"/>
        <v>0</v>
      </c>
      <c r="FU63" s="39">
        <f t="shared" si="54"/>
        <v>0</v>
      </c>
      <c r="FV63" s="39">
        <f t="shared" si="54"/>
        <v>0</v>
      </c>
      <c r="FW63" s="39">
        <f t="shared" si="54"/>
        <v>0</v>
      </c>
      <c r="FX63" s="39">
        <f t="shared" si="54"/>
        <v>0</v>
      </c>
      <c r="FY63" s="39">
        <f t="shared" si="54"/>
        <v>0</v>
      </c>
      <c r="FZ63" s="39">
        <f t="shared" si="54"/>
        <v>0</v>
      </c>
      <c r="GA63" s="39">
        <f t="shared" si="54"/>
        <v>0</v>
      </c>
      <c r="GB63" s="39">
        <f t="shared" si="54"/>
        <v>0</v>
      </c>
      <c r="GC63" s="39">
        <f t="shared" si="54"/>
        <v>0</v>
      </c>
      <c r="GD63" s="39">
        <f t="shared" si="54"/>
        <v>0</v>
      </c>
      <c r="GE63" s="39">
        <f t="shared" si="54"/>
        <v>0</v>
      </c>
      <c r="GF63" s="39">
        <f t="shared" si="54"/>
        <v>0</v>
      </c>
      <c r="GG63" s="39">
        <f t="shared" si="54"/>
        <v>0</v>
      </c>
      <c r="GH63" s="39">
        <f t="shared" si="54"/>
        <v>0</v>
      </c>
      <c r="GI63" s="39">
        <f t="shared" si="54"/>
        <v>0</v>
      </c>
      <c r="GJ63" s="39">
        <f t="shared" si="54"/>
        <v>0</v>
      </c>
      <c r="GK63" s="39">
        <f t="shared" si="54"/>
        <v>0</v>
      </c>
      <c r="GL63" s="39">
        <f t="shared" si="54"/>
        <v>0</v>
      </c>
      <c r="GM63" s="39">
        <f t="shared" si="54"/>
        <v>0</v>
      </c>
      <c r="GN63" s="39">
        <f t="shared" si="54"/>
        <v>0</v>
      </c>
      <c r="GO63" s="39">
        <f t="shared" si="54"/>
        <v>0</v>
      </c>
      <c r="GP63" s="39">
        <f aca="true" t="shared" si="55" ref="GP63:GX63">GP37+GP15</f>
        <v>0</v>
      </c>
      <c r="GQ63" s="39">
        <f t="shared" si="55"/>
        <v>0</v>
      </c>
      <c r="GR63" s="39">
        <f t="shared" si="55"/>
        <v>0</v>
      </c>
      <c r="GS63" s="39">
        <f t="shared" si="55"/>
        <v>0</v>
      </c>
      <c r="GT63" s="39">
        <f t="shared" si="55"/>
        <v>0</v>
      </c>
      <c r="GU63" s="39">
        <f t="shared" si="55"/>
        <v>0</v>
      </c>
      <c r="GV63" s="39">
        <f t="shared" si="55"/>
        <v>0</v>
      </c>
      <c r="GW63" s="39">
        <f t="shared" si="55"/>
        <v>0</v>
      </c>
      <c r="GX63" s="39">
        <f t="shared" si="55"/>
        <v>0</v>
      </c>
      <c r="GY63" s="39">
        <f aca="true" t="shared" si="56" ref="GY63:IB63">GY37+GY15</f>
        <v>0</v>
      </c>
      <c r="GZ63" s="39">
        <f t="shared" si="56"/>
        <v>0</v>
      </c>
      <c r="HA63" s="39">
        <f t="shared" si="56"/>
        <v>0</v>
      </c>
      <c r="HB63" s="39">
        <f t="shared" si="56"/>
        <v>0</v>
      </c>
      <c r="HC63" s="39">
        <f t="shared" si="56"/>
        <v>0</v>
      </c>
      <c r="HD63" s="39">
        <f t="shared" si="56"/>
        <v>0</v>
      </c>
      <c r="HE63" s="39">
        <f t="shared" si="56"/>
        <v>0</v>
      </c>
      <c r="HF63" s="39">
        <f t="shared" si="56"/>
        <v>0</v>
      </c>
      <c r="HG63" s="39">
        <f t="shared" si="56"/>
        <v>0</v>
      </c>
      <c r="HH63" s="39">
        <f t="shared" si="56"/>
        <v>0</v>
      </c>
      <c r="HI63" s="39">
        <f t="shared" si="56"/>
        <v>0</v>
      </c>
      <c r="HJ63" s="39">
        <f t="shared" si="56"/>
        <v>0</v>
      </c>
      <c r="HK63" s="39">
        <f t="shared" si="56"/>
        <v>0</v>
      </c>
      <c r="HL63" s="39">
        <f t="shared" si="56"/>
        <v>0</v>
      </c>
      <c r="HM63" s="39">
        <f t="shared" si="56"/>
        <v>0</v>
      </c>
      <c r="HN63" s="39">
        <f t="shared" si="56"/>
        <v>0</v>
      </c>
      <c r="HO63" s="39">
        <f t="shared" si="56"/>
        <v>0</v>
      </c>
      <c r="HP63" s="39">
        <f t="shared" si="56"/>
        <v>0</v>
      </c>
      <c r="HQ63" s="39">
        <f t="shared" si="56"/>
        <v>0</v>
      </c>
      <c r="HR63" s="39">
        <f t="shared" si="56"/>
        <v>0</v>
      </c>
      <c r="HS63" s="39">
        <f t="shared" si="56"/>
        <v>0</v>
      </c>
      <c r="HT63" s="39">
        <f t="shared" si="56"/>
        <v>0</v>
      </c>
      <c r="HU63" s="39">
        <f t="shared" si="56"/>
        <v>0</v>
      </c>
      <c r="HV63" s="39">
        <f t="shared" si="56"/>
        <v>0</v>
      </c>
      <c r="HW63" s="39">
        <f t="shared" si="56"/>
        <v>0</v>
      </c>
      <c r="HX63" s="39">
        <f t="shared" si="56"/>
        <v>0</v>
      </c>
      <c r="HY63" s="39">
        <f t="shared" si="56"/>
        <v>0</v>
      </c>
      <c r="HZ63" s="39">
        <f t="shared" si="56"/>
        <v>0</v>
      </c>
      <c r="IA63" s="39">
        <f t="shared" si="56"/>
        <v>0</v>
      </c>
      <c r="IB63" s="39">
        <f t="shared" si="56"/>
        <v>0</v>
      </c>
    </row>
    <row r="64" spans="1:236" s="67" customFormat="1" ht="60" customHeight="1">
      <c r="A64" s="65" t="s">
        <v>77</v>
      </c>
      <c r="B64" s="19" t="s">
        <v>78</v>
      </c>
      <c r="C64" s="26">
        <f>SUM(C65+C98+C123+C124+C129+C130)</f>
        <v>1636742.0999999999</v>
      </c>
      <c r="D64" s="26">
        <f>SUM(D65+D98+D123+D124+D130+D129)</f>
        <v>2010118.3000000003</v>
      </c>
      <c r="E64" s="26">
        <f>SUM(E65+E98+E123+E124+E130+E129)</f>
        <v>373376.19999999995</v>
      </c>
      <c r="F64" s="26">
        <f>SUM(F65+F98+F123+F124+F130+F66+F129)</f>
        <v>373376.19999999995</v>
      </c>
      <c r="G64" s="115">
        <f aca="true" t="shared" si="57" ref="G64:BR64">SUM(G65+G98+G123+G124+G130)</f>
        <v>0</v>
      </c>
      <c r="H64" s="26">
        <f t="shared" si="57"/>
        <v>0</v>
      </c>
      <c r="I64" s="26">
        <f t="shared" si="57"/>
        <v>0</v>
      </c>
      <c r="J64" s="26">
        <f t="shared" si="57"/>
        <v>0</v>
      </c>
      <c r="K64" s="26">
        <f t="shared" si="57"/>
        <v>0</v>
      </c>
      <c r="L64" s="26">
        <f t="shared" si="57"/>
        <v>0</v>
      </c>
      <c r="M64" s="26">
        <f t="shared" si="57"/>
        <v>0</v>
      </c>
      <c r="N64" s="26">
        <f t="shared" si="57"/>
        <v>0</v>
      </c>
      <c r="O64" s="26">
        <f t="shared" si="57"/>
        <v>0</v>
      </c>
      <c r="P64" s="26">
        <f t="shared" si="57"/>
        <v>0</v>
      </c>
      <c r="Q64" s="26">
        <f t="shared" si="57"/>
        <v>0</v>
      </c>
      <c r="R64" s="26">
        <f t="shared" si="57"/>
        <v>0</v>
      </c>
      <c r="S64" s="26">
        <f t="shared" si="57"/>
        <v>0</v>
      </c>
      <c r="T64" s="26">
        <f t="shared" si="57"/>
        <v>0</v>
      </c>
      <c r="U64" s="26">
        <f t="shared" si="57"/>
        <v>0</v>
      </c>
      <c r="V64" s="26">
        <f t="shared" si="57"/>
        <v>0</v>
      </c>
      <c r="W64" s="26">
        <f t="shared" si="57"/>
        <v>0</v>
      </c>
      <c r="X64" s="26">
        <f t="shared" si="57"/>
        <v>0</v>
      </c>
      <c r="Y64" s="26">
        <f t="shared" si="57"/>
        <v>0</v>
      </c>
      <c r="Z64" s="26">
        <f t="shared" si="57"/>
        <v>0</v>
      </c>
      <c r="AA64" s="26">
        <f t="shared" si="57"/>
        <v>0</v>
      </c>
      <c r="AB64" s="26">
        <f t="shared" si="57"/>
        <v>0</v>
      </c>
      <c r="AC64" s="26">
        <f t="shared" si="57"/>
        <v>0</v>
      </c>
      <c r="AD64" s="26">
        <f t="shared" si="57"/>
        <v>0</v>
      </c>
      <c r="AE64" s="26">
        <f t="shared" si="57"/>
        <v>0</v>
      </c>
      <c r="AF64" s="26">
        <f t="shared" si="57"/>
        <v>0</v>
      </c>
      <c r="AG64" s="26">
        <f t="shared" si="57"/>
        <v>0</v>
      </c>
      <c r="AH64" s="26">
        <f t="shared" si="57"/>
        <v>0</v>
      </c>
      <c r="AI64" s="26">
        <f t="shared" si="57"/>
        <v>0</v>
      </c>
      <c r="AJ64" s="26">
        <f t="shared" si="57"/>
        <v>0</v>
      </c>
      <c r="AK64" s="26">
        <f t="shared" si="57"/>
        <v>0</v>
      </c>
      <c r="AL64" s="26">
        <f t="shared" si="57"/>
        <v>0</v>
      </c>
      <c r="AM64" s="26">
        <f t="shared" si="57"/>
        <v>0</v>
      </c>
      <c r="AN64" s="26">
        <f t="shared" si="57"/>
        <v>0</v>
      </c>
      <c r="AO64" s="26">
        <f t="shared" si="57"/>
        <v>0</v>
      </c>
      <c r="AP64" s="137">
        <f t="shared" si="57"/>
        <v>0</v>
      </c>
      <c r="AQ64" s="26">
        <f t="shared" si="57"/>
        <v>0</v>
      </c>
      <c r="AR64" s="26">
        <f t="shared" si="57"/>
        <v>0</v>
      </c>
      <c r="AS64" s="26">
        <f t="shared" si="57"/>
        <v>0</v>
      </c>
      <c r="AT64" s="26">
        <f t="shared" si="57"/>
        <v>0</v>
      </c>
      <c r="AU64" s="26">
        <f t="shared" si="57"/>
        <v>0</v>
      </c>
      <c r="AV64" s="26">
        <f t="shared" si="57"/>
        <v>0</v>
      </c>
      <c r="AW64" s="26">
        <f t="shared" si="57"/>
        <v>0</v>
      </c>
      <c r="AX64" s="26">
        <f t="shared" si="57"/>
        <v>0</v>
      </c>
      <c r="AY64" s="26">
        <f t="shared" si="57"/>
        <v>0</v>
      </c>
      <c r="AZ64" s="26">
        <f t="shared" si="57"/>
        <v>0</v>
      </c>
      <c r="BA64" s="26">
        <f t="shared" si="57"/>
        <v>0</v>
      </c>
      <c r="BB64" s="26">
        <f t="shared" si="57"/>
        <v>0</v>
      </c>
      <c r="BC64" s="26">
        <f t="shared" si="57"/>
        <v>0</v>
      </c>
      <c r="BD64" s="26">
        <f t="shared" si="57"/>
        <v>0</v>
      </c>
      <c r="BE64" s="26">
        <f t="shared" si="57"/>
        <v>0</v>
      </c>
      <c r="BF64" s="26">
        <f t="shared" si="57"/>
        <v>0</v>
      </c>
      <c r="BG64" s="26">
        <f t="shared" si="57"/>
        <v>0</v>
      </c>
      <c r="BH64" s="26">
        <f t="shared" si="57"/>
        <v>0</v>
      </c>
      <c r="BI64" s="26">
        <f t="shared" si="57"/>
        <v>0</v>
      </c>
      <c r="BJ64" s="26">
        <f t="shared" si="57"/>
        <v>0</v>
      </c>
      <c r="BK64" s="26">
        <f t="shared" si="57"/>
        <v>0</v>
      </c>
      <c r="BL64" s="26">
        <f t="shared" si="57"/>
        <v>0</v>
      </c>
      <c r="BM64" s="26">
        <f t="shared" si="57"/>
        <v>0</v>
      </c>
      <c r="BN64" s="26">
        <f t="shared" si="57"/>
        <v>0</v>
      </c>
      <c r="BO64" s="26">
        <f t="shared" si="57"/>
        <v>0</v>
      </c>
      <c r="BP64" s="26">
        <f t="shared" si="57"/>
        <v>0</v>
      </c>
      <c r="BQ64" s="26">
        <f t="shared" si="57"/>
        <v>0</v>
      </c>
      <c r="BR64" s="26">
        <f t="shared" si="57"/>
        <v>0</v>
      </c>
      <c r="BS64" s="26">
        <f aca="true" t="shared" si="58" ref="BS64:ED64">SUM(BS65+BS98+BS123+BS124+BS130)</f>
        <v>0</v>
      </c>
      <c r="BT64" s="26">
        <f t="shared" si="58"/>
        <v>0</v>
      </c>
      <c r="BU64" s="26">
        <f t="shared" si="58"/>
        <v>0</v>
      </c>
      <c r="BV64" s="26">
        <f t="shared" si="58"/>
        <v>0</v>
      </c>
      <c r="BW64" s="26">
        <f t="shared" si="58"/>
        <v>0</v>
      </c>
      <c r="BX64" s="26">
        <f t="shared" si="58"/>
        <v>0</v>
      </c>
      <c r="BY64" s="26">
        <f t="shared" si="58"/>
        <v>0</v>
      </c>
      <c r="BZ64" s="26">
        <f t="shared" si="58"/>
        <v>0</v>
      </c>
      <c r="CA64" s="26">
        <f t="shared" si="58"/>
        <v>0</v>
      </c>
      <c r="CB64" s="26">
        <f t="shared" si="58"/>
        <v>0</v>
      </c>
      <c r="CC64" s="26">
        <f t="shared" si="58"/>
        <v>0</v>
      </c>
      <c r="CD64" s="26">
        <f t="shared" si="58"/>
        <v>0</v>
      </c>
      <c r="CE64" s="26">
        <f t="shared" si="58"/>
        <v>0</v>
      </c>
      <c r="CF64" s="26">
        <f t="shared" si="58"/>
        <v>0</v>
      </c>
      <c r="CG64" s="26">
        <f t="shared" si="58"/>
        <v>0</v>
      </c>
      <c r="CH64" s="26">
        <f t="shared" si="58"/>
        <v>0</v>
      </c>
      <c r="CI64" s="26">
        <f t="shared" si="58"/>
        <v>0</v>
      </c>
      <c r="CJ64" s="26">
        <f t="shared" si="58"/>
        <v>0</v>
      </c>
      <c r="CK64" s="26">
        <f t="shared" si="58"/>
        <v>0</v>
      </c>
      <c r="CL64" s="26">
        <f t="shared" si="58"/>
        <v>0</v>
      </c>
      <c r="CM64" s="26">
        <f t="shared" si="58"/>
        <v>0</v>
      </c>
      <c r="CN64" s="26">
        <f t="shared" si="58"/>
        <v>0</v>
      </c>
      <c r="CO64" s="26">
        <f t="shared" si="58"/>
        <v>0</v>
      </c>
      <c r="CP64" s="26">
        <f t="shared" si="58"/>
        <v>0</v>
      </c>
      <c r="CQ64" s="26">
        <f t="shared" si="58"/>
        <v>0</v>
      </c>
      <c r="CR64" s="26">
        <f t="shared" si="58"/>
        <v>0</v>
      </c>
      <c r="CS64" s="26">
        <f t="shared" si="58"/>
        <v>0</v>
      </c>
      <c r="CT64" s="26">
        <f t="shared" si="58"/>
        <v>0</v>
      </c>
      <c r="CU64" s="26">
        <f t="shared" si="58"/>
        <v>0</v>
      </c>
      <c r="CV64" s="26">
        <f t="shared" si="58"/>
        <v>0</v>
      </c>
      <c r="CW64" s="26">
        <f t="shared" si="58"/>
        <v>0</v>
      </c>
      <c r="CX64" s="26">
        <f t="shared" si="58"/>
        <v>0</v>
      </c>
      <c r="CY64" s="26">
        <f t="shared" si="58"/>
        <v>0</v>
      </c>
      <c r="CZ64" s="26">
        <f t="shared" si="58"/>
        <v>0</v>
      </c>
      <c r="DA64" s="26">
        <f t="shared" si="58"/>
        <v>0</v>
      </c>
      <c r="DB64" s="26">
        <f t="shared" si="58"/>
        <v>0</v>
      </c>
      <c r="DC64" s="26">
        <f t="shared" si="58"/>
        <v>0</v>
      </c>
      <c r="DD64" s="26">
        <f t="shared" si="58"/>
        <v>0</v>
      </c>
      <c r="DE64" s="26">
        <f t="shared" si="58"/>
        <v>0</v>
      </c>
      <c r="DF64" s="26">
        <f t="shared" si="58"/>
        <v>0</v>
      </c>
      <c r="DG64" s="26">
        <f t="shared" si="58"/>
        <v>0</v>
      </c>
      <c r="DH64" s="26">
        <f t="shared" si="58"/>
        <v>0</v>
      </c>
      <c r="DI64" s="26">
        <f t="shared" si="58"/>
        <v>0</v>
      </c>
      <c r="DJ64" s="26">
        <f t="shared" si="58"/>
        <v>0</v>
      </c>
      <c r="DK64" s="26">
        <f t="shared" si="58"/>
        <v>0</v>
      </c>
      <c r="DL64" s="26">
        <f t="shared" si="58"/>
        <v>0</v>
      </c>
      <c r="DM64" s="26">
        <f t="shared" si="58"/>
        <v>0</v>
      </c>
      <c r="DN64" s="26">
        <f t="shared" si="58"/>
        <v>0</v>
      </c>
      <c r="DO64" s="26">
        <f t="shared" si="58"/>
        <v>0</v>
      </c>
      <c r="DP64" s="26">
        <f t="shared" si="58"/>
        <v>0</v>
      </c>
      <c r="DQ64" s="26">
        <f t="shared" si="58"/>
        <v>0</v>
      </c>
      <c r="DR64" s="26">
        <f t="shared" si="58"/>
        <v>0</v>
      </c>
      <c r="DS64" s="26">
        <f t="shared" si="58"/>
        <v>0</v>
      </c>
      <c r="DT64" s="26">
        <f t="shared" si="58"/>
        <v>0</v>
      </c>
      <c r="DU64" s="26">
        <f t="shared" si="58"/>
        <v>0</v>
      </c>
      <c r="DV64" s="26">
        <f t="shared" si="58"/>
        <v>0</v>
      </c>
      <c r="DW64" s="26">
        <f t="shared" si="58"/>
        <v>0</v>
      </c>
      <c r="DX64" s="26">
        <f t="shared" si="58"/>
        <v>0</v>
      </c>
      <c r="DY64" s="26">
        <f t="shared" si="58"/>
        <v>0</v>
      </c>
      <c r="DZ64" s="26">
        <f t="shared" si="58"/>
        <v>0</v>
      </c>
      <c r="EA64" s="26">
        <f t="shared" si="58"/>
        <v>0</v>
      </c>
      <c r="EB64" s="26">
        <f t="shared" si="58"/>
        <v>0</v>
      </c>
      <c r="EC64" s="26">
        <f t="shared" si="58"/>
        <v>0</v>
      </c>
      <c r="ED64" s="26">
        <f t="shared" si="58"/>
        <v>0</v>
      </c>
      <c r="EE64" s="26">
        <f aca="true" t="shared" si="59" ref="EE64:GP64">SUM(EE65+EE98+EE123+EE124+EE130)</f>
        <v>0</v>
      </c>
      <c r="EF64" s="26">
        <f t="shared" si="59"/>
        <v>0</v>
      </c>
      <c r="EG64" s="26">
        <f t="shared" si="59"/>
        <v>0</v>
      </c>
      <c r="EH64" s="26">
        <f t="shared" si="59"/>
        <v>0</v>
      </c>
      <c r="EI64" s="26">
        <f t="shared" si="59"/>
        <v>0</v>
      </c>
      <c r="EJ64" s="26">
        <f t="shared" si="59"/>
        <v>0</v>
      </c>
      <c r="EK64" s="26">
        <f t="shared" si="59"/>
        <v>0</v>
      </c>
      <c r="EL64" s="26">
        <f t="shared" si="59"/>
        <v>0</v>
      </c>
      <c r="EM64" s="26">
        <f t="shared" si="59"/>
        <v>0</v>
      </c>
      <c r="EN64" s="26">
        <f t="shared" si="59"/>
        <v>0</v>
      </c>
      <c r="EO64" s="26">
        <f t="shared" si="59"/>
        <v>0</v>
      </c>
      <c r="EP64" s="26">
        <f t="shared" si="59"/>
        <v>0</v>
      </c>
      <c r="EQ64" s="26">
        <f t="shared" si="59"/>
        <v>0</v>
      </c>
      <c r="ER64" s="26">
        <f t="shared" si="59"/>
        <v>0</v>
      </c>
      <c r="ES64" s="26">
        <f t="shared" si="59"/>
        <v>0</v>
      </c>
      <c r="ET64" s="26">
        <f t="shared" si="59"/>
        <v>0</v>
      </c>
      <c r="EU64" s="26">
        <f t="shared" si="59"/>
        <v>0</v>
      </c>
      <c r="EV64" s="26">
        <f t="shared" si="59"/>
        <v>0</v>
      </c>
      <c r="EW64" s="26">
        <f t="shared" si="59"/>
        <v>0</v>
      </c>
      <c r="EX64" s="26">
        <f t="shared" si="59"/>
        <v>0</v>
      </c>
      <c r="EY64" s="26">
        <f t="shared" si="59"/>
        <v>0</v>
      </c>
      <c r="EZ64" s="26">
        <f t="shared" si="59"/>
        <v>0</v>
      </c>
      <c r="FA64" s="26">
        <f t="shared" si="59"/>
        <v>0</v>
      </c>
      <c r="FB64" s="26">
        <f t="shared" si="59"/>
        <v>0</v>
      </c>
      <c r="FC64" s="26">
        <f t="shared" si="59"/>
        <v>0</v>
      </c>
      <c r="FD64" s="26">
        <f t="shared" si="59"/>
        <v>0</v>
      </c>
      <c r="FE64" s="26">
        <f t="shared" si="59"/>
        <v>0</v>
      </c>
      <c r="FF64" s="26">
        <f t="shared" si="59"/>
        <v>0</v>
      </c>
      <c r="FG64" s="26">
        <f t="shared" si="59"/>
        <v>0</v>
      </c>
      <c r="FH64" s="26">
        <f t="shared" si="59"/>
        <v>0</v>
      </c>
      <c r="FI64" s="26">
        <f t="shared" si="59"/>
        <v>0</v>
      </c>
      <c r="FJ64" s="26">
        <f t="shared" si="59"/>
        <v>0</v>
      </c>
      <c r="FK64" s="26">
        <f t="shared" si="59"/>
        <v>0</v>
      </c>
      <c r="FL64" s="26">
        <f t="shared" si="59"/>
        <v>0</v>
      </c>
      <c r="FM64" s="26">
        <f t="shared" si="59"/>
        <v>0</v>
      </c>
      <c r="FN64" s="26">
        <f t="shared" si="59"/>
        <v>0</v>
      </c>
      <c r="FO64" s="26">
        <f t="shared" si="59"/>
        <v>0</v>
      </c>
      <c r="FP64" s="26">
        <f t="shared" si="59"/>
        <v>0</v>
      </c>
      <c r="FQ64" s="26">
        <f t="shared" si="59"/>
        <v>0</v>
      </c>
      <c r="FR64" s="26">
        <f t="shared" si="59"/>
        <v>0</v>
      </c>
      <c r="FS64" s="26">
        <f t="shared" si="59"/>
        <v>0</v>
      </c>
      <c r="FT64" s="26">
        <f t="shared" si="59"/>
        <v>0</v>
      </c>
      <c r="FU64" s="26">
        <f t="shared" si="59"/>
        <v>0</v>
      </c>
      <c r="FV64" s="26">
        <f t="shared" si="59"/>
        <v>0</v>
      </c>
      <c r="FW64" s="26">
        <f t="shared" si="59"/>
        <v>0</v>
      </c>
      <c r="FX64" s="26">
        <f t="shared" si="59"/>
        <v>0</v>
      </c>
      <c r="FY64" s="26">
        <f t="shared" si="59"/>
        <v>0</v>
      </c>
      <c r="FZ64" s="26">
        <f t="shared" si="59"/>
        <v>0</v>
      </c>
      <c r="GA64" s="26">
        <f t="shared" si="59"/>
        <v>0</v>
      </c>
      <c r="GB64" s="26">
        <f t="shared" si="59"/>
        <v>0</v>
      </c>
      <c r="GC64" s="26">
        <f t="shared" si="59"/>
        <v>0</v>
      </c>
      <c r="GD64" s="26">
        <f t="shared" si="59"/>
        <v>0</v>
      </c>
      <c r="GE64" s="26">
        <f t="shared" si="59"/>
        <v>0</v>
      </c>
      <c r="GF64" s="26">
        <f t="shared" si="59"/>
        <v>0</v>
      </c>
      <c r="GG64" s="26">
        <f t="shared" si="59"/>
        <v>0</v>
      </c>
      <c r="GH64" s="26">
        <f t="shared" si="59"/>
        <v>0</v>
      </c>
      <c r="GI64" s="26">
        <f t="shared" si="59"/>
        <v>0</v>
      </c>
      <c r="GJ64" s="26">
        <f t="shared" si="59"/>
        <v>0</v>
      </c>
      <c r="GK64" s="26">
        <f t="shared" si="59"/>
        <v>0</v>
      </c>
      <c r="GL64" s="26">
        <f t="shared" si="59"/>
        <v>0</v>
      </c>
      <c r="GM64" s="26">
        <f t="shared" si="59"/>
        <v>0</v>
      </c>
      <c r="GN64" s="26">
        <f t="shared" si="59"/>
        <v>0</v>
      </c>
      <c r="GO64" s="26">
        <f t="shared" si="59"/>
        <v>0</v>
      </c>
      <c r="GP64" s="26">
        <f t="shared" si="59"/>
        <v>0</v>
      </c>
      <c r="GQ64" s="26">
        <f aca="true" t="shared" si="60" ref="GQ64:IB64">SUM(GQ65+GQ98+GQ123+GQ124+GQ130)</f>
        <v>0</v>
      </c>
      <c r="GR64" s="26">
        <f t="shared" si="60"/>
        <v>0</v>
      </c>
      <c r="GS64" s="26">
        <f t="shared" si="60"/>
        <v>0</v>
      </c>
      <c r="GT64" s="26">
        <f t="shared" si="60"/>
        <v>0</v>
      </c>
      <c r="GU64" s="26">
        <f t="shared" si="60"/>
        <v>0</v>
      </c>
      <c r="GV64" s="26">
        <f t="shared" si="60"/>
        <v>0</v>
      </c>
      <c r="GW64" s="26">
        <f t="shared" si="60"/>
        <v>0</v>
      </c>
      <c r="GX64" s="26">
        <f t="shared" si="60"/>
        <v>0</v>
      </c>
      <c r="GY64" s="26">
        <f t="shared" si="60"/>
        <v>0</v>
      </c>
      <c r="GZ64" s="26">
        <f t="shared" si="60"/>
        <v>0</v>
      </c>
      <c r="HA64" s="26">
        <f t="shared" si="60"/>
        <v>0</v>
      </c>
      <c r="HB64" s="26">
        <f t="shared" si="60"/>
        <v>0</v>
      </c>
      <c r="HC64" s="26">
        <f t="shared" si="60"/>
        <v>0</v>
      </c>
      <c r="HD64" s="26">
        <f t="shared" si="60"/>
        <v>0</v>
      </c>
      <c r="HE64" s="26">
        <f t="shared" si="60"/>
        <v>0</v>
      </c>
      <c r="HF64" s="26">
        <f t="shared" si="60"/>
        <v>0</v>
      </c>
      <c r="HG64" s="26">
        <f t="shared" si="60"/>
        <v>0</v>
      </c>
      <c r="HH64" s="26">
        <f t="shared" si="60"/>
        <v>0</v>
      </c>
      <c r="HI64" s="26">
        <f t="shared" si="60"/>
        <v>0</v>
      </c>
      <c r="HJ64" s="26">
        <f t="shared" si="60"/>
        <v>0</v>
      </c>
      <c r="HK64" s="26">
        <f t="shared" si="60"/>
        <v>0</v>
      </c>
      <c r="HL64" s="26">
        <f t="shared" si="60"/>
        <v>0</v>
      </c>
      <c r="HM64" s="26">
        <f t="shared" si="60"/>
        <v>0</v>
      </c>
      <c r="HN64" s="26">
        <f t="shared" si="60"/>
        <v>0</v>
      </c>
      <c r="HO64" s="26">
        <f t="shared" si="60"/>
        <v>0</v>
      </c>
      <c r="HP64" s="26">
        <f t="shared" si="60"/>
        <v>0</v>
      </c>
      <c r="HQ64" s="26">
        <f t="shared" si="60"/>
        <v>0</v>
      </c>
      <c r="HR64" s="26">
        <f t="shared" si="60"/>
        <v>0</v>
      </c>
      <c r="HS64" s="26">
        <f t="shared" si="60"/>
        <v>0</v>
      </c>
      <c r="HT64" s="26">
        <f t="shared" si="60"/>
        <v>0</v>
      </c>
      <c r="HU64" s="26">
        <f t="shared" si="60"/>
        <v>0</v>
      </c>
      <c r="HV64" s="26">
        <f t="shared" si="60"/>
        <v>0</v>
      </c>
      <c r="HW64" s="26">
        <f t="shared" si="60"/>
        <v>0</v>
      </c>
      <c r="HX64" s="26">
        <f t="shared" si="60"/>
        <v>0</v>
      </c>
      <c r="HY64" s="26">
        <f t="shared" si="60"/>
        <v>0</v>
      </c>
      <c r="HZ64" s="26">
        <f t="shared" si="60"/>
        <v>0</v>
      </c>
      <c r="IA64" s="26">
        <f t="shared" si="60"/>
        <v>0</v>
      </c>
      <c r="IB64" s="26">
        <f t="shared" si="60"/>
        <v>0</v>
      </c>
    </row>
    <row r="65" spans="1:236" s="67" customFormat="1" ht="49.5" customHeight="1">
      <c r="A65" s="65" t="s">
        <v>401</v>
      </c>
      <c r="B65" s="19" t="s">
        <v>205</v>
      </c>
      <c r="C65" s="15">
        <v>1540617.2</v>
      </c>
      <c r="D65" s="15">
        <f>SUM(D66+D67+D68+D69+D70+D74+D81+D82+D83+D85+D84+D86+D87+D88+D89+D90+D91+D92+D93+D94+D95+D96+D97)</f>
        <v>1700136.0000000002</v>
      </c>
      <c r="E65" s="39">
        <f>SUM(E66+E67+E70+E74+E81+E82+E83+E84+E85+E88+E92+E93+E94+E95+E96+E97)</f>
        <v>159518.8</v>
      </c>
      <c r="F65" s="39">
        <f>SUM(F66+F67+F70+F74+F81+F82+F83+F84+F85+F88+F92+F93+F94+F95+F96+F97)</f>
        <v>159518.8</v>
      </c>
      <c r="G65" s="110">
        <f aca="true" t="shared" si="61" ref="G65:BR65">SUM(G66+G67+G70+G74+G81+G82+G83+G84+G85+G88+G92+G93+G94+G95+G96+G97)</f>
        <v>0</v>
      </c>
      <c r="H65" s="39">
        <f t="shared" si="61"/>
        <v>0</v>
      </c>
      <c r="I65" s="39">
        <f t="shared" si="61"/>
        <v>0</v>
      </c>
      <c r="J65" s="39">
        <f t="shared" si="61"/>
        <v>0</v>
      </c>
      <c r="K65" s="39">
        <f t="shared" si="61"/>
        <v>0</v>
      </c>
      <c r="L65" s="39">
        <f t="shared" si="61"/>
        <v>0</v>
      </c>
      <c r="M65" s="39">
        <f t="shared" si="61"/>
        <v>0</v>
      </c>
      <c r="N65" s="39">
        <f t="shared" si="61"/>
        <v>0</v>
      </c>
      <c r="O65" s="39">
        <f t="shared" si="61"/>
        <v>0</v>
      </c>
      <c r="P65" s="39">
        <f t="shared" si="61"/>
        <v>0</v>
      </c>
      <c r="Q65" s="39">
        <f t="shared" si="61"/>
        <v>0</v>
      </c>
      <c r="R65" s="39">
        <f t="shared" si="61"/>
        <v>0</v>
      </c>
      <c r="S65" s="39">
        <f t="shared" si="61"/>
        <v>0</v>
      </c>
      <c r="T65" s="39">
        <f t="shared" si="61"/>
        <v>0</v>
      </c>
      <c r="U65" s="39">
        <f t="shared" si="61"/>
        <v>0</v>
      </c>
      <c r="V65" s="39">
        <f t="shared" si="61"/>
        <v>0</v>
      </c>
      <c r="W65" s="39">
        <f t="shared" si="61"/>
        <v>0</v>
      </c>
      <c r="X65" s="39">
        <f t="shared" si="61"/>
        <v>0</v>
      </c>
      <c r="Y65" s="39">
        <f t="shared" si="61"/>
        <v>0</v>
      </c>
      <c r="Z65" s="39">
        <f t="shared" si="61"/>
        <v>0</v>
      </c>
      <c r="AA65" s="39">
        <f t="shared" si="61"/>
        <v>0</v>
      </c>
      <c r="AB65" s="39">
        <f t="shared" si="61"/>
        <v>0</v>
      </c>
      <c r="AC65" s="39">
        <f t="shared" si="61"/>
        <v>0</v>
      </c>
      <c r="AD65" s="39">
        <f t="shared" si="61"/>
        <v>0</v>
      </c>
      <c r="AE65" s="39">
        <f t="shared" si="61"/>
        <v>0</v>
      </c>
      <c r="AF65" s="39">
        <f t="shared" si="61"/>
        <v>0</v>
      </c>
      <c r="AG65" s="39">
        <f t="shared" si="61"/>
        <v>0</v>
      </c>
      <c r="AH65" s="39">
        <f t="shared" si="61"/>
        <v>0</v>
      </c>
      <c r="AI65" s="39">
        <f t="shared" si="61"/>
        <v>0</v>
      </c>
      <c r="AJ65" s="39">
        <f t="shared" si="61"/>
        <v>0</v>
      </c>
      <c r="AK65" s="39">
        <f t="shared" si="61"/>
        <v>0</v>
      </c>
      <c r="AL65" s="39">
        <f t="shared" si="61"/>
        <v>0</v>
      </c>
      <c r="AM65" s="39">
        <f t="shared" si="61"/>
        <v>0</v>
      </c>
      <c r="AN65" s="39">
        <f t="shared" si="61"/>
        <v>0</v>
      </c>
      <c r="AO65" s="39">
        <f t="shared" si="61"/>
        <v>0</v>
      </c>
      <c r="AP65" s="132">
        <f t="shared" si="61"/>
        <v>0</v>
      </c>
      <c r="AQ65" s="39">
        <f t="shared" si="61"/>
        <v>0</v>
      </c>
      <c r="AR65" s="39">
        <f t="shared" si="61"/>
        <v>0</v>
      </c>
      <c r="AS65" s="39">
        <f t="shared" si="61"/>
        <v>0</v>
      </c>
      <c r="AT65" s="39">
        <f t="shared" si="61"/>
        <v>0</v>
      </c>
      <c r="AU65" s="39">
        <f t="shared" si="61"/>
        <v>0</v>
      </c>
      <c r="AV65" s="39">
        <f t="shared" si="61"/>
        <v>0</v>
      </c>
      <c r="AW65" s="39">
        <f t="shared" si="61"/>
        <v>0</v>
      </c>
      <c r="AX65" s="39">
        <f t="shared" si="61"/>
        <v>0</v>
      </c>
      <c r="AY65" s="39">
        <f t="shared" si="61"/>
        <v>0</v>
      </c>
      <c r="AZ65" s="39">
        <f t="shared" si="61"/>
        <v>0</v>
      </c>
      <c r="BA65" s="39">
        <f t="shared" si="61"/>
        <v>0</v>
      </c>
      <c r="BB65" s="39">
        <f t="shared" si="61"/>
        <v>0</v>
      </c>
      <c r="BC65" s="39">
        <f t="shared" si="61"/>
        <v>0</v>
      </c>
      <c r="BD65" s="39">
        <f t="shared" si="61"/>
        <v>0</v>
      </c>
      <c r="BE65" s="39">
        <f t="shared" si="61"/>
        <v>0</v>
      </c>
      <c r="BF65" s="39">
        <f t="shared" si="61"/>
        <v>0</v>
      </c>
      <c r="BG65" s="39">
        <f t="shared" si="61"/>
        <v>0</v>
      </c>
      <c r="BH65" s="39">
        <f t="shared" si="61"/>
        <v>0</v>
      </c>
      <c r="BI65" s="39">
        <f t="shared" si="61"/>
        <v>0</v>
      </c>
      <c r="BJ65" s="39">
        <f t="shared" si="61"/>
        <v>0</v>
      </c>
      <c r="BK65" s="39">
        <f t="shared" si="61"/>
        <v>0</v>
      </c>
      <c r="BL65" s="39">
        <f t="shared" si="61"/>
        <v>0</v>
      </c>
      <c r="BM65" s="39">
        <f t="shared" si="61"/>
        <v>0</v>
      </c>
      <c r="BN65" s="39">
        <f t="shared" si="61"/>
        <v>0</v>
      </c>
      <c r="BO65" s="39">
        <f t="shared" si="61"/>
        <v>0</v>
      </c>
      <c r="BP65" s="39">
        <f t="shared" si="61"/>
        <v>0</v>
      </c>
      <c r="BQ65" s="39">
        <f t="shared" si="61"/>
        <v>0</v>
      </c>
      <c r="BR65" s="39">
        <f t="shared" si="61"/>
        <v>0</v>
      </c>
      <c r="BS65" s="39">
        <f aca="true" t="shared" si="62" ref="BS65:ED65">SUM(BS66+BS67+BS70+BS74+BS81+BS82+BS83+BS84+BS85+BS88+BS92+BS93+BS94+BS95+BS96+BS97)</f>
        <v>0</v>
      </c>
      <c r="BT65" s="39">
        <f t="shared" si="62"/>
        <v>0</v>
      </c>
      <c r="BU65" s="39">
        <f t="shared" si="62"/>
        <v>0</v>
      </c>
      <c r="BV65" s="39">
        <f t="shared" si="62"/>
        <v>0</v>
      </c>
      <c r="BW65" s="39">
        <f t="shared" si="62"/>
        <v>0</v>
      </c>
      <c r="BX65" s="39">
        <f t="shared" si="62"/>
        <v>0</v>
      </c>
      <c r="BY65" s="39">
        <f t="shared" si="62"/>
        <v>0</v>
      </c>
      <c r="BZ65" s="39">
        <f t="shared" si="62"/>
        <v>0</v>
      </c>
      <c r="CA65" s="39">
        <f t="shared" si="62"/>
        <v>0</v>
      </c>
      <c r="CB65" s="39">
        <f t="shared" si="62"/>
        <v>0</v>
      </c>
      <c r="CC65" s="39">
        <f t="shared" si="62"/>
        <v>0</v>
      </c>
      <c r="CD65" s="39">
        <f t="shared" si="62"/>
        <v>0</v>
      </c>
      <c r="CE65" s="39">
        <f t="shared" si="62"/>
        <v>0</v>
      </c>
      <c r="CF65" s="39">
        <f t="shared" si="62"/>
        <v>0</v>
      </c>
      <c r="CG65" s="39">
        <f t="shared" si="62"/>
        <v>0</v>
      </c>
      <c r="CH65" s="39">
        <f t="shared" si="62"/>
        <v>0</v>
      </c>
      <c r="CI65" s="39">
        <f t="shared" si="62"/>
        <v>0</v>
      </c>
      <c r="CJ65" s="39">
        <f t="shared" si="62"/>
        <v>0</v>
      </c>
      <c r="CK65" s="39">
        <f t="shared" si="62"/>
        <v>0</v>
      </c>
      <c r="CL65" s="39">
        <f t="shared" si="62"/>
        <v>0</v>
      </c>
      <c r="CM65" s="39">
        <f t="shared" si="62"/>
        <v>0</v>
      </c>
      <c r="CN65" s="39">
        <f t="shared" si="62"/>
        <v>0</v>
      </c>
      <c r="CO65" s="39">
        <f t="shared" si="62"/>
        <v>0</v>
      </c>
      <c r="CP65" s="39">
        <f t="shared" si="62"/>
        <v>0</v>
      </c>
      <c r="CQ65" s="39">
        <f t="shared" si="62"/>
        <v>0</v>
      </c>
      <c r="CR65" s="39">
        <f t="shared" si="62"/>
        <v>0</v>
      </c>
      <c r="CS65" s="39">
        <f t="shared" si="62"/>
        <v>0</v>
      </c>
      <c r="CT65" s="39">
        <f t="shared" si="62"/>
        <v>0</v>
      </c>
      <c r="CU65" s="39">
        <f t="shared" si="62"/>
        <v>0</v>
      </c>
      <c r="CV65" s="39">
        <f t="shared" si="62"/>
        <v>0</v>
      </c>
      <c r="CW65" s="39">
        <f t="shared" si="62"/>
        <v>0</v>
      </c>
      <c r="CX65" s="39">
        <f t="shared" si="62"/>
        <v>0</v>
      </c>
      <c r="CY65" s="39">
        <f t="shared" si="62"/>
        <v>0</v>
      </c>
      <c r="CZ65" s="39">
        <f t="shared" si="62"/>
        <v>0</v>
      </c>
      <c r="DA65" s="39">
        <f t="shared" si="62"/>
        <v>0</v>
      </c>
      <c r="DB65" s="39">
        <f t="shared" si="62"/>
        <v>0</v>
      </c>
      <c r="DC65" s="39">
        <f t="shared" si="62"/>
        <v>0</v>
      </c>
      <c r="DD65" s="39">
        <f t="shared" si="62"/>
        <v>0</v>
      </c>
      <c r="DE65" s="39">
        <f t="shared" si="62"/>
        <v>0</v>
      </c>
      <c r="DF65" s="39">
        <f t="shared" si="62"/>
        <v>0</v>
      </c>
      <c r="DG65" s="39">
        <f t="shared" si="62"/>
        <v>0</v>
      </c>
      <c r="DH65" s="39">
        <f t="shared" si="62"/>
        <v>0</v>
      </c>
      <c r="DI65" s="39">
        <f t="shared" si="62"/>
        <v>0</v>
      </c>
      <c r="DJ65" s="39">
        <f t="shared" si="62"/>
        <v>0</v>
      </c>
      <c r="DK65" s="39">
        <f t="shared" si="62"/>
        <v>0</v>
      </c>
      <c r="DL65" s="39">
        <f t="shared" si="62"/>
        <v>0</v>
      </c>
      <c r="DM65" s="39">
        <f t="shared" si="62"/>
        <v>0</v>
      </c>
      <c r="DN65" s="39">
        <f t="shared" si="62"/>
        <v>0</v>
      </c>
      <c r="DO65" s="39">
        <f t="shared" si="62"/>
        <v>0</v>
      </c>
      <c r="DP65" s="39">
        <f t="shared" si="62"/>
        <v>0</v>
      </c>
      <c r="DQ65" s="39">
        <f t="shared" si="62"/>
        <v>0</v>
      </c>
      <c r="DR65" s="39">
        <f t="shared" si="62"/>
        <v>0</v>
      </c>
      <c r="DS65" s="39">
        <f t="shared" si="62"/>
        <v>0</v>
      </c>
      <c r="DT65" s="39">
        <f t="shared" si="62"/>
        <v>0</v>
      </c>
      <c r="DU65" s="39">
        <f t="shared" si="62"/>
        <v>0</v>
      </c>
      <c r="DV65" s="39">
        <f t="shared" si="62"/>
        <v>0</v>
      </c>
      <c r="DW65" s="39">
        <f t="shared" si="62"/>
        <v>0</v>
      </c>
      <c r="DX65" s="39">
        <f t="shared" si="62"/>
        <v>0</v>
      </c>
      <c r="DY65" s="39">
        <f t="shared" si="62"/>
        <v>0</v>
      </c>
      <c r="DZ65" s="39">
        <f t="shared" si="62"/>
        <v>0</v>
      </c>
      <c r="EA65" s="39">
        <f t="shared" si="62"/>
        <v>0</v>
      </c>
      <c r="EB65" s="39">
        <f t="shared" si="62"/>
        <v>0</v>
      </c>
      <c r="EC65" s="39">
        <f t="shared" si="62"/>
        <v>0</v>
      </c>
      <c r="ED65" s="39">
        <f t="shared" si="62"/>
        <v>0</v>
      </c>
      <c r="EE65" s="39">
        <f aca="true" t="shared" si="63" ref="EE65:GP65">SUM(EE66+EE67+EE70+EE74+EE81+EE82+EE83+EE84+EE85+EE88+EE92+EE93+EE94+EE95+EE96+EE97)</f>
        <v>0</v>
      </c>
      <c r="EF65" s="39">
        <f t="shared" si="63"/>
        <v>0</v>
      </c>
      <c r="EG65" s="39">
        <f t="shared" si="63"/>
        <v>0</v>
      </c>
      <c r="EH65" s="39">
        <f t="shared" si="63"/>
        <v>0</v>
      </c>
      <c r="EI65" s="39">
        <f t="shared" si="63"/>
        <v>0</v>
      </c>
      <c r="EJ65" s="39">
        <f t="shared" si="63"/>
        <v>0</v>
      </c>
      <c r="EK65" s="39">
        <f t="shared" si="63"/>
        <v>0</v>
      </c>
      <c r="EL65" s="39">
        <f t="shared" si="63"/>
        <v>0</v>
      </c>
      <c r="EM65" s="39">
        <f t="shared" si="63"/>
        <v>0</v>
      </c>
      <c r="EN65" s="39">
        <f t="shared" si="63"/>
        <v>0</v>
      </c>
      <c r="EO65" s="39">
        <f t="shared" si="63"/>
        <v>0</v>
      </c>
      <c r="EP65" s="39">
        <f t="shared" si="63"/>
        <v>0</v>
      </c>
      <c r="EQ65" s="39">
        <f t="shared" si="63"/>
        <v>0</v>
      </c>
      <c r="ER65" s="39">
        <f t="shared" si="63"/>
        <v>0</v>
      </c>
      <c r="ES65" s="39">
        <f t="shared" si="63"/>
        <v>0</v>
      </c>
      <c r="ET65" s="39">
        <f t="shared" si="63"/>
        <v>0</v>
      </c>
      <c r="EU65" s="39">
        <f t="shared" si="63"/>
        <v>0</v>
      </c>
      <c r="EV65" s="39">
        <f t="shared" si="63"/>
        <v>0</v>
      </c>
      <c r="EW65" s="39">
        <f t="shared" si="63"/>
        <v>0</v>
      </c>
      <c r="EX65" s="39">
        <f t="shared" si="63"/>
        <v>0</v>
      </c>
      <c r="EY65" s="39">
        <f t="shared" si="63"/>
        <v>0</v>
      </c>
      <c r="EZ65" s="39">
        <f t="shared" si="63"/>
        <v>0</v>
      </c>
      <c r="FA65" s="39">
        <f t="shared" si="63"/>
        <v>0</v>
      </c>
      <c r="FB65" s="39">
        <f t="shared" si="63"/>
        <v>0</v>
      </c>
      <c r="FC65" s="39">
        <f t="shared" si="63"/>
        <v>0</v>
      </c>
      <c r="FD65" s="39">
        <f t="shared" si="63"/>
        <v>0</v>
      </c>
      <c r="FE65" s="39">
        <f t="shared" si="63"/>
        <v>0</v>
      </c>
      <c r="FF65" s="39">
        <f t="shared" si="63"/>
        <v>0</v>
      </c>
      <c r="FG65" s="39">
        <f t="shared" si="63"/>
        <v>0</v>
      </c>
      <c r="FH65" s="39">
        <f t="shared" si="63"/>
        <v>0</v>
      </c>
      <c r="FI65" s="39">
        <f t="shared" si="63"/>
        <v>0</v>
      </c>
      <c r="FJ65" s="39">
        <f t="shared" si="63"/>
        <v>0</v>
      </c>
      <c r="FK65" s="39">
        <f t="shared" si="63"/>
        <v>0</v>
      </c>
      <c r="FL65" s="39">
        <f t="shared" si="63"/>
        <v>0</v>
      </c>
      <c r="FM65" s="39">
        <f t="shared" si="63"/>
        <v>0</v>
      </c>
      <c r="FN65" s="39">
        <f t="shared" si="63"/>
        <v>0</v>
      </c>
      <c r="FO65" s="39">
        <f t="shared" si="63"/>
        <v>0</v>
      </c>
      <c r="FP65" s="39">
        <f t="shared" si="63"/>
        <v>0</v>
      </c>
      <c r="FQ65" s="39">
        <f t="shared" si="63"/>
        <v>0</v>
      </c>
      <c r="FR65" s="39">
        <f t="shared" si="63"/>
        <v>0</v>
      </c>
      <c r="FS65" s="39">
        <f t="shared" si="63"/>
        <v>0</v>
      </c>
      <c r="FT65" s="39">
        <f t="shared" si="63"/>
        <v>0</v>
      </c>
      <c r="FU65" s="39">
        <f t="shared" si="63"/>
        <v>0</v>
      </c>
      <c r="FV65" s="39">
        <f t="shared" si="63"/>
        <v>0</v>
      </c>
      <c r="FW65" s="39">
        <f t="shared" si="63"/>
        <v>0</v>
      </c>
      <c r="FX65" s="39">
        <f t="shared" si="63"/>
        <v>0</v>
      </c>
      <c r="FY65" s="39">
        <f t="shared" si="63"/>
        <v>0</v>
      </c>
      <c r="FZ65" s="39">
        <f t="shared" si="63"/>
        <v>0</v>
      </c>
      <c r="GA65" s="39">
        <f t="shared" si="63"/>
        <v>0</v>
      </c>
      <c r="GB65" s="39">
        <f t="shared" si="63"/>
        <v>0</v>
      </c>
      <c r="GC65" s="39">
        <f t="shared" si="63"/>
        <v>0</v>
      </c>
      <c r="GD65" s="39">
        <f t="shared" si="63"/>
        <v>0</v>
      </c>
      <c r="GE65" s="39">
        <f t="shared" si="63"/>
        <v>0</v>
      </c>
      <c r="GF65" s="39">
        <f t="shared" si="63"/>
        <v>0</v>
      </c>
      <c r="GG65" s="39">
        <f t="shared" si="63"/>
        <v>0</v>
      </c>
      <c r="GH65" s="39">
        <f t="shared" si="63"/>
        <v>0</v>
      </c>
      <c r="GI65" s="39">
        <f t="shared" si="63"/>
        <v>0</v>
      </c>
      <c r="GJ65" s="39">
        <f t="shared" si="63"/>
        <v>0</v>
      </c>
      <c r="GK65" s="39">
        <f t="shared" si="63"/>
        <v>0</v>
      </c>
      <c r="GL65" s="39">
        <f t="shared" si="63"/>
        <v>0</v>
      </c>
      <c r="GM65" s="39">
        <f t="shared" si="63"/>
        <v>0</v>
      </c>
      <c r="GN65" s="39">
        <f t="shared" si="63"/>
        <v>0</v>
      </c>
      <c r="GO65" s="39">
        <f t="shared" si="63"/>
        <v>0</v>
      </c>
      <c r="GP65" s="39">
        <f t="shared" si="63"/>
        <v>0</v>
      </c>
      <c r="GQ65" s="39">
        <f aca="true" t="shared" si="64" ref="GQ65:IB65">SUM(GQ66+GQ67+GQ70+GQ74+GQ81+GQ82+GQ83+GQ84+GQ85+GQ88+GQ92+GQ93+GQ94+GQ95+GQ96+GQ97)</f>
        <v>0</v>
      </c>
      <c r="GR65" s="39">
        <f t="shared" si="64"/>
        <v>0</v>
      </c>
      <c r="GS65" s="39">
        <f t="shared" si="64"/>
        <v>0</v>
      </c>
      <c r="GT65" s="39">
        <f t="shared" si="64"/>
        <v>0</v>
      </c>
      <c r="GU65" s="39">
        <f t="shared" si="64"/>
        <v>0</v>
      </c>
      <c r="GV65" s="39">
        <f t="shared" si="64"/>
        <v>0</v>
      </c>
      <c r="GW65" s="39">
        <f t="shared" si="64"/>
        <v>0</v>
      </c>
      <c r="GX65" s="39">
        <f t="shared" si="64"/>
        <v>0</v>
      </c>
      <c r="GY65" s="39">
        <f t="shared" si="64"/>
        <v>0</v>
      </c>
      <c r="GZ65" s="39">
        <f t="shared" si="64"/>
        <v>0</v>
      </c>
      <c r="HA65" s="39">
        <f t="shared" si="64"/>
        <v>0</v>
      </c>
      <c r="HB65" s="39">
        <f t="shared" si="64"/>
        <v>0</v>
      </c>
      <c r="HC65" s="39">
        <f t="shared" si="64"/>
        <v>0</v>
      </c>
      <c r="HD65" s="39">
        <f t="shared" si="64"/>
        <v>0</v>
      </c>
      <c r="HE65" s="39">
        <f t="shared" si="64"/>
        <v>0</v>
      </c>
      <c r="HF65" s="39">
        <f t="shared" si="64"/>
        <v>0</v>
      </c>
      <c r="HG65" s="39">
        <f t="shared" si="64"/>
        <v>0</v>
      </c>
      <c r="HH65" s="39">
        <f t="shared" si="64"/>
        <v>0</v>
      </c>
      <c r="HI65" s="39">
        <f t="shared" si="64"/>
        <v>0</v>
      </c>
      <c r="HJ65" s="39">
        <f t="shared" si="64"/>
        <v>0</v>
      </c>
      <c r="HK65" s="39">
        <f t="shared" si="64"/>
        <v>0</v>
      </c>
      <c r="HL65" s="39">
        <f t="shared" si="64"/>
        <v>0</v>
      </c>
      <c r="HM65" s="39">
        <f t="shared" si="64"/>
        <v>0</v>
      </c>
      <c r="HN65" s="39">
        <f t="shared" si="64"/>
        <v>0</v>
      </c>
      <c r="HO65" s="39">
        <f t="shared" si="64"/>
        <v>0</v>
      </c>
      <c r="HP65" s="39">
        <f t="shared" si="64"/>
        <v>0</v>
      </c>
      <c r="HQ65" s="39">
        <f t="shared" si="64"/>
        <v>0</v>
      </c>
      <c r="HR65" s="39">
        <f t="shared" si="64"/>
        <v>0</v>
      </c>
      <c r="HS65" s="39">
        <f t="shared" si="64"/>
        <v>0</v>
      </c>
      <c r="HT65" s="39">
        <f t="shared" si="64"/>
        <v>0</v>
      </c>
      <c r="HU65" s="39">
        <f t="shared" si="64"/>
        <v>0</v>
      </c>
      <c r="HV65" s="39">
        <f t="shared" si="64"/>
        <v>0</v>
      </c>
      <c r="HW65" s="39">
        <f t="shared" si="64"/>
        <v>0</v>
      </c>
      <c r="HX65" s="39">
        <f t="shared" si="64"/>
        <v>0</v>
      </c>
      <c r="HY65" s="39">
        <f t="shared" si="64"/>
        <v>0</v>
      </c>
      <c r="HZ65" s="39">
        <f t="shared" si="64"/>
        <v>0</v>
      </c>
      <c r="IA65" s="39">
        <f t="shared" si="64"/>
        <v>0</v>
      </c>
      <c r="IB65" s="39">
        <f t="shared" si="64"/>
        <v>0</v>
      </c>
    </row>
    <row r="66" spans="1:236" s="67" customFormat="1" ht="112.5">
      <c r="A66" s="68" t="s">
        <v>401</v>
      </c>
      <c r="B66" s="16" t="s">
        <v>236</v>
      </c>
      <c r="C66" s="10">
        <v>989387.5</v>
      </c>
      <c r="D66" s="10">
        <f>C66+E66</f>
        <v>989387.5</v>
      </c>
      <c r="E66" s="10">
        <f>SUM(F66:BD66)</f>
        <v>0</v>
      </c>
      <c r="F66" s="20"/>
      <c r="G66" s="104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69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</row>
    <row r="67" spans="1:236" s="67" customFormat="1" ht="81.75" customHeight="1">
      <c r="A67" s="68" t="s">
        <v>401</v>
      </c>
      <c r="B67" s="16" t="s">
        <v>44</v>
      </c>
      <c r="C67" s="10">
        <v>93466.2</v>
      </c>
      <c r="D67" s="10">
        <f>C67+E67</f>
        <v>93466.2</v>
      </c>
      <c r="E67" s="10">
        <f>SUM(F67:BD67)</f>
        <v>0</v>
      </c>
      <c r="F67" s="20"/>
      <c r="G67" s="104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69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</row>
    <row r="68" spans="1:236" s="67" customFormat="1" ht="78" customHeight="1" hidden="1">
      <c r="A68" s="68" t="s">
        <v>204</v>
      </c>
      <c r="B68" s="16" t="s">
        <v>237</v>
      </c>
      <c r="C68" s="10">
        <f>SUM(F68:IB68)</f>
        <v>0</v>
      </c>
      <c r="D68" s="10"/>
      <c r="E68" s="10"/>
      <c r="F68" s="20"/>
      <c r="G68" s="104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69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</row>
    <row r="69" spans="1:236" s="67" customFormat="1" ht="76.5" customHeight="1" hidden="1">
      <c r="A69" s="68" t="s">
        <v>204</v>
      </c>
      <c r="B69" s="16" t="s">
        <v>238</v>
      </c>
      <c r="C69" s="10">
        <f>SUM(F69:IB69)</f>
        <v>0</v>
      </c>
      <c r="D69" s="10"/>
      <c r="E69" s="10"/>
      <c r="F69" s="20"/>
      <c r="G69" s="104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69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</row>
    <row r="70" spans="1:236" s="67" customFormat="1" ht="54.75" customHeight="1">
      <c r="A70" s="68" t="s">
        <v>401</v>
      </c>
      <c r="B70" s="16" t="s">
        <v>241</v>
      </c>
      <c r="C70" s="10">
        <f>SUM(C71:C72)</f>
        <v>85253.5</v>
      </c>
      <c r="D70" s="10">
        <f>SUM(D71:D72)</f>
        <v>85253.5</v>
      </c>
      <c r="E70" s="10">
        <f>SUM(E71:E72)</f>
        <v>0</v>
      </c>
      <c r="F70" s="10">
        <f>SUM(F71:F72)</f>
        <v>0</v>
      </c>
      <c r="G70" s="104">
        <f aca="true" t="shared" si="65" ref="G70:R70">SUM(G71:G73)</f>
        <v>0</v>
      </c>
      <c r="H70" s="20">
        <f t="shared" si="65"/>
        <v>0</v>
      </c>
      <c r="I70" s="20">
        <f t="shared" si="65"/>
        <v>0</v>
      </c>
      <c r="J70" s="20">
        <f t="shared" si="65"/>
        <v>0</v>
      </c>
      <c r="K70" s="20">
        <f t="shared" si="65"/>
        <v>0</v>
      </c>
      <c r="L70" s="20">
        <f t="shared" si="65"/>
        <v>0</v>
      </c>
      <c r="M70" s="20">
        <f>SUM(M71:M73)</f>
        <v>0</v>
      </c>
      <c r="N70" s="20">
        <f t="shared" si="65"/>
        <v>0</v>
      </c>
      <c r="O70" s="20">
        <f t="shared" si="65"/>
        <v>0</v>
      </c>
      <c r="P70" s="20">
        <f t="shared" si="65"/>
        <v>0</v>
      </c>
      <c r="Q70" s="20">
        <f t="shared" si="65"/>
        <v>0</v>
      </c>
      <c r="R70" s="20">
        <f t="shared" si="65"/>
        <v>0</v>
      </c>
      <c r="S70" s="20">
        <f aca="true" t="shared" si="66" ref="S70:CD70">SUM(S71:S73)</f>
        <v>0</v>
      </c>
      <c r="T70" s="20">
        <f t="shared" si="66"/>
        <v>0</v>
      </c>
      <c r="U70" s="20">
        <f t="shared" si="66"/>
        <v>0</v>
      </c>
      <c r="V70" s="20">
        <f t="shared" si="66"/>
        <v>0</v>
      </c>
      <c r="W70" s="20">
        <f t="shared" si="66"/>
        <v>0</v>
      </c>
      <c r="X70" s="20">
        <f t="shared" si="66"/>
        <v>0</v>
      </c>
      <c r="Y70" s="20">
        <f t="shared" si="66"/>
        <v>0</v>
      </c>
      <c r="Z70" s="20">
        <f t="shared" si="66"/>
        <v>0</v>
      </c>
      <c r="AA70" s="20">
        <f t="shared" si="66"/>
        <v>0</v>
      </c>
      <c r="AB70" s="20">
        <f t="shared" si="66"/>
        <v>0</v>
      </c>
      <c r="AC70" s="20">
        <f>SUM(AC71:AC73)</f>
        <v>0</v>
      </c>
      <c r="AD70" s="20">
        <f>SUM(AD71:AD73)</f>
        <v>0</v>
      </c>
      <c r="AE70" s="20">
        <f>SUM(AE71:AE73)</f>
        <v>0</v>
      </c>
      <c r="AF70" s="20">
        <f t="shared" si="66"/>
        <v>0</v>
      </c>
      <c r="AG70" s="20">
        <f t="shared" si="66"/>
        <v>0</v>
      </c>
      <c r="AH70" s="20">
        <f t="shared" si="66"/>
        <v>0</v>
      </c>
      <c r="AI70" s="20">
        <f t="shared" si="66"/>
        <v>0</v>
      </c>
      <c r="AJ70" s="20">
        <f t="shared" si="66"/>
        <v>0</v>
      </c>
      <c r="AK70" s="20">
        <f t="shared" si="66"/>
        <v>0</v>
      </c>
      <c r="AL70" s="20">
        <f t="shared" si="66"/>
        <v>0</v>
      </c>
      <c r="AM70" s="20">
        <f t="shared" si="66"/>
        <v>0</v>
      </c>
      <c r="AN70" s="20">
        <f t="shared" si="66"/>
        <v>0</v>
      </c>
      <c r="AO70" s="20">
        <f t="shared" si="66"/>
        <v>0</v>
      </c>
      <c r="AP70" s="69">
        <f t="shared" si="66"/>
        <v>0</v>
      </c>
      <c r="AQ70" s="20">
        <f t="shared" si="66"/>
        <v>0</v>
      </c>
      <c r="AR70" s="20">
        <f t="shared" si="66"/>
        <v>0</v>
      </c>
      <c r="AS70" s="20">
        <f t="shared" si="66"/>
        <v>0</v>
      </c>
      <c r="AT70" s="20">
        <f t="shared" si="66"/>
        <v>0</v>
      </c>
      <c r="AU70" s="20">
        <f t="shared" si="66"/>
        <v>0</v>
      </c>
      <c r="AV70" s="20">
        <f t="shared" si="66"/>
        <v>0</v>
      </c>
      <c r="AW70" s="20">
        <f t="shared" si="66"/>
        <v>0</v>
      </c>
      <c r="AX70" s="20">
        <f t="shared" si="66"/>
        <v>0</v>
      </c>
      <c r="AY70" s="20">
        <f t="shared" si="66"/>
        <v>0</v>
      </c>
      <c r="AZ70" s="20">
        <f t="shared" si="66"/>
        <v>0</v>
      </c>
      <c r="BA70" s="20">
        <f t="shared" si="66"/>
        <v>0</v>
      </c>
      <c r="BB70" s="20">
        <f t="shared" si="66"/>
        <v>0</v>
      </c>
      <c r="BC70" s="20">
        <f t="shared" si="66"/>
        <v>0</v>
      </c>
      <c r="BD70" s="20">
        <f>SUM(BD71:BD73)</f>
        <v>0</v>
      </c>
      <c r="BE70" s="20">
        <f>SUM(BE71:BE73)</f>
        <v>0</v>
      </c>
      <c r="BF70" s="20">
        <f>SUM(BF71:BF73)</f>
        <v>0</v>
      </c>
      <c r="BG70" s="20">
        <f>SUM(BG71:BG73)</f>
        <v>0</v>
      </c>
      <c r="BH70" s="20">
        <f t="shared" si="66"/>
        <v>0</v>
      </c>
      <c r="BI70" s="20">
        <f t="shared" si="66"/>
        <v>0</v>
      </c>
      <c r="BJ70" s="20">
        <f t="shared" si="66"/>
        <v>0</v>
      </c>
      <c r="BK70" s="20">
        <f t="shared" si="66"/>
        <v>0</v>
      </c>
      <c r="BL70" s="20">
        <f t="shared" si="66"/>
        <v>0</v>
      </c>
      <c r="BM70" s="20">
        <f t="shared" si="66"/>
        <v>0</v>
      </c>
      <c r="BN70" s="20">
        <f t="shared" si="66"/>
        <v>0</v>
      </c>
      <c r="BO70" s="20">
        <f t="shared" si="66"/>
        <v>0</v>
      </c>
      <c r="BP70" s="20">
        <f t="shared" si="66"/>
        <v>0</v>
      </c>
      <c r="BQ70" s="20">
        <f t="shared" si="66"/>
        <v>0</v>
      </c>
      <c r="BR70" s="20">
        <f t="shared" si="66"/>
        <v>0</v>
      </c>
      <c r="BS70" s="20">
        <f t="shared" si="66"/>
        <v>0</v>
      </c>
      <c r="BT70" s="20">
        <f t="shared" si="66"/>
        <v>0</v>
      </c>
      <c r="BU70" s="20">
        <f t="shared" si="66"/>
        <v>0</v>
      </c>
      <c r="BV70" s="20">
        <f t="shared" si="66"/>
        <v>0</v>
      </c>
      <c r="BW70" s="20">
        <f t="shared" si="66"/>
        <v>0</v>
      </c>
      <c r="BX70" s="20">
        <f t="shared" si="66"/>
        <v>0</v>
      </c>
      <c r="BY70" s="20">
        <f t="shared" si="66"/>
        <v>0</v>
      </c>
      <c r="BZ70" s="20">
        <f t="shared" si="66"/>
        <v>0</v>
      </c>
      <c r="CA70" s="20">
        <f t="shared" si="66"/>
        <v>0</v>
      </c>
      <c r="CB70" s="20">
        <f t="shared" si="66"/>
        <v>0</v>
      </c>
      <c r="CC70" s="20">
        <f t="shared" si="66"/>
        <v>0</v>
      </c>
      <c r="CD70" s="20">
        <f t="shared" si="66"/>
        <v>0</v>
      </c>
      <c r="CE70" s="20">
        <f aca="true" t="shared" si="67" ref="CE70:EP70">SUM(CE71:CE73)</f>
        <v>0</v>
      </c>
      <c r="CF70" s="20">
        <f t="shared" si="67"/>
        <v>0</v>
      </c>
      <c r="CG70" s="20">
        <f t="shared" si="67"/>
        <v>0</v>
      </c>
      <c r="CH70" s="20">
        <f t="shared" si="67"/>
        <v>0</v>
      </c>
      <c r="CI70" s="20">
        <f t="shared" si="67"/>
        <v>0</v>
      </c>
      <c r="CJ70" s="20">
        <f t="shared" si="67"/>
        <v>0</v>
      </c>
      <c r="CK70" s="20">
        <f t="shared" si="67"/>
        <v>0</v>
      </c>
      <c r="CL70" s="20">
        <f t="shared" si="67"/>
        <v>0</v>
      </c>
      <c r="CM70" s="20">
        <f t="shared" si="67"/>
        <v>0</v>
      </c>
      <c r="CN70" s="20">
        <f t="shared" si="67"/>
        <v>0</v>
      </c>
      <c r="CO70" s="20">
        <f t="shared" si="67"/>
        <v>0</v>
      </c>
      <c r="CP70" s="20">
        <f t="shared" si="67"/>
        <v>0</v>
      </c>
      <c r="CQ70" s="20">
        <f t="shared" si="67"/>
        <v>0</v>
      </c>
      <c r="CR70" s="20">
        <f t="shared" si="67"/>
        <v>0</v>
      </c>
      <c r="CS70" s="20">
        <f t="shared" si="67"/>
        <v>0</v>
      </c>
      <c r="CT70" s="20">
        <f t="shared" si="67"/>
        <v>0</v>
      </c>
      <c r="CU70" s="20">
        <f t="shared" si="67"/>
        <v>0</v>
      </c>
      <c r="CV70" s="20">
        <f t="shared" si="67"/>
        <v>0</v>
      </c>
      <c r="CW70" s="20">
        <f t="shared" si="67"/>
        <v>0</v>
      </c>
      <c r="CX70" s="20">
        <f t="shared" si="67"/>
        <v>0</v>
      </c>
      <c r="CY70" s="20">
        <f t="shared" si="67"/>
        <v>0</v>
      </c>
      <c r="CZ70" s="20">
        <f t="shared" si="67"/>
        <v>0</v>
      </c>
      <c r="DA70" s="20">
        <f t="shared" si="67"/>
        <v>0</v>
      </c>
      <c r="DB70" s="20">
        <f t="shared" si="67"/>
        <v>0</v>
      </c>
      <c r="DC70" s="20">
        <f t="shared" si="67"/>
        <v>0</v>
      </c>
      <c r="DD70" s="20">
        <f t="shared" si="67"/>
        <v>0</v>
      </c>
      <c r="DE70" s="20">
        <f t="shared" si="67"/>
        <v>0</v>
      </c>
      <c r="DF70" s="20">
        <f t="shared" si="67"/>
        <v>0</v>
      </c>
      <c r="DG70" s="20">
        <f t="shared" si="67"/>
        <v>0</v>
      </c>
      <c r="DH70" s="20">
        <f t="shared" si="67"/>
        <v>0</v>
      </c>
      <c r="DI70" s="20">
        <f t="shared" si="67"/>
        <v>0</v>
      </c>
      <c r="DJ70" s="20">
        <f t="shared" si="67"/>
        <v>0</v>
      </c>
      <c r="DK70" s="20">
        <f t="shared" si="67"/>
        <v>0</v>
      </c>
      <c r="DL70" s="20">
        <f t="shared" si="67"/>
        <v>0</v>
      </c>
      <c r="DM70" s="20">
        <f t="shared" si="67"/>
        <v>0</v>
      </c>
      <c r="DN70" s="20">
        <f t="shared" si="67"/>
        <v>0</v>
      </c>
      <c r="DO70" s="20">
        <f t="shared" si="67"/>
        <v>0</v>
      </c>
      <c r="DP70" s="20">
        <f t="shared" si="67"/>
        <v>0</v>
      </c>
      <c r="DQ70" s="20">
        <f t="shared" si="67"/>
        <v>0</v>
      </c>
      <c r="DR70" s="20">
        <f t="shared" si="67"/>
        <v>0</v>
      </c>
      <c r="DS70" s="20">
        <f t="shared" si="67"/>
        <v>0</v>
      </c>
      <c r="DT70" s="20">
        <f t="shared" si="67"/>
        <v>0</v>
      </c>
      <c r="DU70" s="20">
        <f t="shared" si="67"/>
        <v>0</v>
      </c>
      <c r="DV70" s="20">
        <f t="shared" si="67"/>
        <v>0</v>
      </c>
      <c r="DW70" s="20">
        <f t="shared" si="67"/>
        <v>0</v>
      </c>
      <c r="DX70" s="20">
        <f t="shared" si="67"/>
        <v>0</v>
      </c>
      <c r="DY70" s="20">
        <f t="shared" si="67"/>
        <v>0</v>
      </c>
      <c r="DZ70" s="20">
        <f t="shared" si="67"/>
        <v>0</v>
      </c>
      <c r="EA70" s="20">
        <f t="shared" si="67"/>
        <v>0</v>
      </c>
      <c r="EB70" s="20">
        <f t="shared" si="67"/>
        <v>0</v>
      </c>
      <c r="EC70" s="20">
        <f t="shared" si="67"/>
        <v>0</v>
      </c>
      <c r="ED70" s="20">
        <f t="shared" si="67"/>
        <v>0</v>
      </c>
      <c r="EE70" s="20">
        <f t="shared" si="67"/>
        <v>0</v>
      </c>
      <c r="EF70" s="20">
        <f t="shared" si="67"/>
        <v>0</v>
      </c>
      <c r="EG70" s="20">
        <f t="shared" si="67"/>
        <v>0</v>
      </c>
      <c r="EH70" s="20">
        <f t="shared" si="67"/>
        <v>0</v>
      </c>
      <c r="EI70" s="20">
        <f t="shared" si="67"/>
        <v>0</v>
      </c>
      <c r="EJ70" s="20">
        <f t="shared" si="67"/>
        <v>0</v>
      </c>
      <c r="EK70" s="20">
        <f t="shared" si="67"/>
        <v>0</v>
      </c>
      <c r="EL70" s="20">
        <f t="shared" si="67"/>
        <v>0</v>
      </c>
      <c r="EM70" s="20">
        <f t="shared" si="67"/>
        <v>0</v>
      </c>
      <c r="EN70" s="20">
        <f t="shared" si="67"/>
        <v>0</v>
      </c>
      <c r="EO70" s="20">
        <f t="shared" si="67"/>
        <v>0</v>
      </c>
      <c r="EP70" s="20">
        <f t="shared" si="67"/>
        <v>0</v>
      </c>
      <c r="EQ70" s="20">
        <f aca="true" t="shared" si="68" ref="EQ70:GX70">SUM(EQ71:EQ73)</f>
        <v>0</v>
      </c>
      <c r="ER70" s="20">
        <f t="shared" si="68"/>
        <v>0</v>
      </c>
      <c r="ES70" s="20">
        <f t="shared" si="68"/>
        <v>0</v>
      </c>
      <c r="ET70" s="20">
        <f t="shared" si="68"/>
        <v>0</v>
      </c>
      <c r="EU70" s="20">
        <f t="shared" si="68"/>
        <v>0</v>
      </c>
      <c r="EV70" s="20">
        <f t="shared" si="68"/>
        <v>0</v>
      </c>
      <c r="EW70" s="20">
        <f t="shared" si="68"/>
        <v>0</v>
      </c>
      <c r="EX70" s="20">
        <f t="shared" si="68"/>
        <v>0</v>
      </c>
      <c r="EY70" s="20">
        <f t="shared" si="68"/>
        <v>0</v>
      </c>
      <c r="EZ70" s="20">
        <f t="shared" si="68"/>
        <v>0</v>
      </c>
      <c r="FA70" s="20">
        <f t="shared" si="68"/>
        <v>0</v>
      </c>
      <c r="FB70" s="20">
        <f t="shared" si="68"/>
        <v>0</v>
      </c>
      <c r="FC70" s="20">
        <f t="shared" si="68"/>
        <v>0</v>
      </c>
      <c r="FD70" s="20">
        <f t="shared" si="68"/>
        <v>0</v>
      </c>
      <c r="FE70" s="20">
        <f t="shared" si="68"/>
        <v>0</v>
      </c>
      <c r="FF70" s="20">
        <f t="shared" si="68"/>
        <v>0</v>
      </c>
      <c r="FG70" s="20">
        <f t="shared" si="68"/>
        <v>0</v>
      </c>
      <c r="FH70" s="20">
        <f t="shared" si="68"/>
        <v>0</v>
      </c>
      <c r="FI70" s="20">
        <f t="shared" si="68"/>
        <v>0</v>
      </c>
      <c r="FJ70" s="20">
        <f t="shared" si="68"/>
        <v>0</v>
      </c>
      <c r="FK70" s="20">
        <f t="shared" si="68"/>
        <v>0</v>
      </c>
      <c r="FL70" s="20">
        <f t="shared" si="68"/>
        <v>0</v>
      </c>
      <c r="FM70" s="20">
        <f t="shared" si="68"/>
        <v>0</v>
      </c>
      <c r="FN70" s="20">
        <f t="shared" si="68"/>
        <v>0</v>
      </c>
      <c r="FO70" s="20">
        <f t="shared" si="68"/>
        <v>0</v>
      </c>
      <c r="FP70" s="20">
        <f t="shared" si="68"/>
        <v>0</v>
      </c>
      <c r="FQ70" s="20">
        <f t="shared" si="68"/>
        <v>0</v>
      </c>
      <c r="FR70" s="20">
        <f t="shared" si="68"/>
        <v>0</v>
      </c>
      <c r="FS70" s="20">
        <f t="shared" si="68"/>
        <v>0</v>
      </c>
      <c r="FT70" s="20">
        <f t="shared" si="68"/>
        <v>0</v>
      </c>
      <c r="FU70" s="20">
        <f t="shared" si="68"/>
        <v>0</v>
      </c>
      <c r="FV70" s="20">
        <f t="shared" si="68"/>
        <v>0</v>
      </c>
      <c r="FW70" s="20">
        <f t="shared" si="68"/>
        <v>0</v>
      </c>
      <c r="FX70" s="20">
        <f t="shared" si="68"/>
        <v>0</v>
      </c>
      <c r="FY70" s="20">
        <f t="shared" si="68"/>
        <v>0</v>
      </c>
      <c r="FZ70" s="20">
        <f t="shared" si="68"/>
        <v>0</v>
      </c>
      <c r="GA70" s="20">
        <f t="shared" si="68"/>
        <v>0</v>
      </c>
      <c r="GB70" s="20">
        <f t="shared" si="68"/>
        <v>0</v>
      </c>
      <c r="GC70" s="20">
        <f t="shared" si="68"/>
        <v>0</v>
      </c>
      <c r="GD70" s="20">
        <f t="shared" si="68"/>
        <v>0</v>
      </c>
      <c r="GE70" s="20">
        <f t="shared" si="68"/>
        <v>0</v>
      </c>
      <c r="GF70" s="20">
        <f t="shared" si="68"/>
        <v>0</v>
      </c>
      <c r="GG70" s="20">
        <f t="shared" si="68"/>
        <v>0</v>
      </c>
      <c r="GH70" s="20">
        <f t="shared" si="68"/>
        <v>0</v>
      </c>
      <c r="GI70" s="20">
        <f t="shared" si="68"/>
        <v>0</v>
      </c>
      <c r="GJ70" s="20">
        <f t="shared" si="68"/>
        <v>0</v>
      </c>
      <c r="GK70" s="20">
        <f t="shared" si="68"/>
        <v>0</v>
      </c>
      <c r="GL70" s="20">
        <f t="shared" si="68"/>
        <v>0</v>
      </c>
      <c r="GM70" s="20">
        <f t="shared" si="68"/>
        <v>0</v>
      </c>
      <c r="GN70" s="20">
        <f t="shared" si="68"/>
        <v>0</v>
      </c>
      <c r="GO70" s="20">
        <f t="shared" si="68"/>
        <v>0</v>
      </c>
      <c r="GP70" s="20">
        <f t="shared" si="68"/>
        <v>0</v>
      </c>
      <c r="GQ70" s="20">
        <f t="shared" si="68"/>
        <v>0</v>
      </c>
      <c r="GR70" s="20">
        <f t="shared" si="68"/>
        <v>0</v>
      </c>
      <c r="GS70" s="20">
        <f t="shared" si="68"/>
        <v>0</v>
      </c>
      <c r="GT70" s="20">
        <f t="shared" si="68"/>
        <v>0</v>
      </c>
      <c r="GU70" s="20">
        <f t="shared" si="68"/>
        <v>0</v>
      </c>
      <c r="GV70" s="20">
        <f t="shared" si="68"/>
        <v>0</v>
      </c>
      <c r="GW70" s="20">
        <f t="shared" si="68"/>
        <v>0</v>
      </c>
      <c r="GX70" s="20">
        <f t="shared" si="68"/>
        <v>0</v>
      </c>
      <c r="GY70" s="20">
        <f aca="true" t="shared" si="69" ref="GY70:IB70">SUM(GY71:GY73)</f>
        <v>0</v>
      </c>
      <c r="GZ70" s="20">
        <f t="shared" si="69"/>
        <v>0</v>
      </c>
      <c r="HA70" s="20">
        <f t="shared" si="69"/>
        <v>0</v>
      </c>
      <c r="HB70" s="20">
        <f t="shared" si="69"/>
        <v>0</v>
      </c>
      <c r="HC70" s="20">
        <f t="shared" si="69"/>
        <v>0</v>
      </c>
      <c r="HD70" s="20">
        <f t="shared" si="69"/>
        <v>0</v>
      </c>
      <c r="HE70" s="20">
        <f t="shared" si="69"/>
        <v>0</v>
      </c>
      <c r="HF70" s="20">
        <f t="shared" si="69"/>
        <v>0</v>
      </c>
      <c r="HG70" s="20">
        <f t="shared" si="69"/>
        <v>0</v>
      </c>
      <c r="HH70" s="20">
        <f t="shared" si="69"/>
        <v>0</v>
      </c>
      <c r="HI70" s="20">
        <f t="shared" si="69"/>
        <v>0</v>
      </c>
      <c r="HJ70" s="20">
        <f t="shared" si="69"/>
        <v>0</v>
      </c>
      <c r="HK70" s="20">
        <f t="shared" si="69"/>
        <v>0</v>
      </c>
      <c r="HL70" s="20">
        <f t="shared" si="69"/>
        <v>0</v>
      </c>
      <c r="HM70" s="20">
        <f t="shared" si="69"/>
        <v>0</v>
      </c>
      <c r="HN70" s="20">
        <f t="shared" si="69"/>
        <v>0</v>
      </c>
      <c r="HO70" s="20">
        <f t="shared" si="69"/>
        <v>0</v>
      </c>
      <c r="HP70" s="20">
        <f t="shared" si="69"/>
        <v>0</v>
      </c>
      <c r="HQ70" s="20">
        <f t="shared" si="69"/>
        <v>0</v>
      </c>
      <c r="HR70" s="20">
        <f t="shared" si="69"/>
        <v>0</v>
      </c>
      <c r="HS70" s="20">
        <f t="shared" si="69"/>
        <v>0</v>
      </c>
      <c r="HT70" s="20">
        <f t="shared" si="69"/>
        <v>0</v>
      </c>
      <c r="HU70" s="20">
        <f t="shared" si="69"/>
        <v>0</v>
      </c>
      <c r="HV70" s="20">
        <f t="shared" si="69"/>
        <v>0</v>
      </c>
      <c r="HW70" s="20">
        <f t="shared" si="69"/>
        <v>0</v>
      </c>
      <c r="HX70" s="20">
        <f t="shared" si="69"/>
        <v>0</v>
      </c>
      <c r="HY70" s="20">
        <f t="shared" si="69"/>
        <v>0</v>
      </c>
      <c r="HZ70" s="20">
        <f t="shared" si="69"/>
        <v>0</v>
      </c>
      <c r="IA70" s="20">
        <f t="shared" si="69"/>
        <v>0</v>
      </c>
      <c r="IB70" s="20">
        <f t="shared" si="69"/>
        <v>0</v>
      </c>
    </row>
    <row r="71" spans="1:236" s="67" customFormat="1" ht="39.75" customHeight="1">
      <c r="A71" s="68" t="s">
        <v>401</v>
      </c>
      <c r="B71" s="79" t="s">
        <v>38</v>
      </c>
      <c r="C71" s="10">
        <v>15204.5</v>
      </c>
      <c r="D71" s="10">
        <f>C71+E71</f>
        <v>15204.5</v>
      </c>
      <c r="E71" s="10">
        <f>SUM(F71:BD71)</f>
        <v>0</v>
      </c>
      <c r="F71" s="20"/>
      <c r="G71" s="104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69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</row>
    <row r="72" spans="1:236" s="67" customFormat="1" ht="44.25" customHeight="1">
      <c r="A72" s="68" t="s">
        <v>401</v>
      </c>
      <c r="B72" s="79" t="s">
        <v>239</v>
      </c>
      <c r="C72" s="10">
        <v>70049</v>
      </c>
      <c r="D72" s="10">
        <f>C72+E72</f>
        <v>70049</v>
      </c>
      <c r="E72" s="10">
        <f>SUM(F72:BD72)</f>
        <v>0</v>
      </c>
      <c r="F72" s="20"/>
      <c r="G72" s="104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69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</row>
    <row r="73" spans="1:236" s="67" customFormat="1" ht="45" customHeight="1" hidden="1">
      <c r="A73" s="68" t="s">
        <v>204</v>
      </c>
      <c r="B73" s="79" t="s">
        <v>240</v>
      </c>
      <c r="C73" s="10">
        <f>SUM(F73:IB73)</f>
        <v>0</v>
      </c>
      <c r="D73" s="10"/>
      <c r="E73" s="10"/>
      <c r="F73" s="20"/>
      <c r="G73" s="104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69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</row>
    <row r="74" spans="1:236" s="67" customFormat="1" ht="56.25">
      <c r="A74" s="68" t="s">
        <v>401</v>
      </c>
      <c r="B74" s="16" t="s">
        <v>242</v>
      </c>
      <c r="C74" s="10">
        <f>C75+C76</f>
        <v>14782.5</v>
      </c>
      <c r="D74" s="10">
        <f>D75+D76</f>
        <v>64852.7</v>
      </c>
      <c r="E74" s="20">
        <f>E75+E76</f>
        <v>50070.2</v>
      </c>
      <c r="F74" s="20">
        <f>F75+F76</f>
        <v>50070.2</v>
      </c>
      <c r="G74" s="104">
        <f aca="true" t="shared" si="70" ref="G74:Z74">G75+G76</f>
        <v>0</v>
      </c>
      <c r="H74" s="20">
        <f t="shared" si="70"/>
        <v>0</v>
      </c>
      <c r="I74" s="20">
        <f t="shared" si="70"/>
        <v>0</v>
      </c>
      <c r="J74" s="20">
        <f t="shared" si="70"/>
        <v>0</v>
      </c>
      <c r="K74" s="20">
        <f t="shared" si="70"/>
        <v>0</v>
      </c>
      <c r="L74" s="20">
        <f t="shared" si="70"/>
        <v>0</v>
      </c>
      <c r="M74" s="20">
        <f t="shared" si="70"/>
        <v>0</v>
      </c>
      <c r="N74" s="20">
        <f t="shared" si="70"/>
        <v>0</v>
      </c>
      <c r="O74" s="20">
        <f t="shared" si="70"/>
        <v>0</v>
      </c>
      <c r="P74" s="20">
        <f t="shared" si="70"/>
        <v>0</v>
      </c>
      <c r="Q74" s="20">
        <f t="shared" si="70"/>
        <v>0</v>
      </c>
      <c r="R74" s="20">
        <f t="shared" si="70"/>
        <v>0</v>
      </c>
      <c r="S74" s="20">
        <f t="shared" si="70"/>
        <v>0</v>
      </c>
      <c r="T74" s="20">
        <f t="shared" si="70"/>
        <v>0</v>
      </c>
      <c r="U74" s="20">
        <f t="shared" si="70"/>
        <v>0</v>
      </c>
      <c r="V74" s="20">
        <f t="shared" si="70"/>
        <v>0</v>
      </c>
      <c r="W74" s="20">
        <f t="shared" si="70"/>
        <v>0</v>
      </c>
      <c r="X74" s="20">
        <f t="shared" si="70"/>
        <v>0</v>
      </c>
      <c r="Y74" s="20">
        <f t="shared" si="70"/>
        <v>0</v>
      </c>
      <c r="Z74" s="20">
        <f t="shared" si="70"/>
        <v>0</v>
      </c>
      <c r="AA74" s="20">
        <f aca="true" t="shared" si="71" ref="AA74:CL74">AA75+AA76</f>
        <v>0</v>
      </c>
      <c r="AB74" s="20">
        <f t="shared" si="71"/>
        <v>0</v>
      </c>
      <c r="AC74" s="20">
        <f>AC75+AC76</f>
        <v>0</v>
      </c>
      <c r="AD74" s="20">
        <f>AD75+AD76</f>
        <v>0</v>
      </c>
      <c r="AE74" s="20">
        <f>AE75+AE76</f>
        <v>0</v>
      </c>
      <c r="AF74" s="20">
        <f t="shared" si="71"/>
        <v>0</v>
      </c>
      <c r="AG74" s="20">
        <f t="shared" si="71"/>
        <v>0</v>
      </c>
      <c r="AH74" s="20">
        <f t="shared" si="71"/>
        <v>0</v>
      </c>
      <c r="AI74" s="20">
        <f t="shared" si="71"/>
        <v>0</v>
      </c>
      <c r="AJ74" s="20">
        <f t="shared" si="71"/>
        <v>0</v>
      </c>
      <c r="AK74" s="20">
        <f t="shared" si="71"/>
        <v>0</v>
      </c>
      <c r="AL74" s="20">
        <f t="shared" si="71"/>
        <v>0</v>
      </c>
      <c r="AM74" s="20">
        <f t="shared" si="71"/>
        <v>0</v>
      </c>
      <c r="AN74" s="20">
        <f t="shared" si="71"/>
        <v>0</v>
      </c>
      <c r="AO74" s="20">
        <f t="shared" si="71"/>
        <v>0</v>
      </c>
      <c r="AP74" s="69">
        <f t="shared" si="71"/>
        <v>0</v>
      </c>
      <c r="AQ74" s="20">
        <f t="shared" si="71"/>
        <v>0</v>
      </c>
      <c r="AR74" s="20">
        <f t="shared" si="71"/>
        <v>0</v>
      </c>
      <c r="AS74" s="20">
        <f t="shared" si="71"/>
        <v>0</v>
      </c>
      <c r="AT74" s="20">
        <f t="shared" si="71"/>
        <v>0</v>
      </c>
      <c r="AU74" s="20">
        <f t="shared" si="71"/>
        <v>0</v>
      </c>
      <c r="AV74" s="20">
        <f t="shared" si="71"/>
        <v>0</v>
      </c>
      <c r="AW74" s="20">
        <f t="shared" si="71"/>
        <v>0</v>
      </c>
      <c r="AX74" s="20">
        <f t="shared" si="71"/>
        <v>0</v>
      </c>
      <c r="AY74" s="20">
        <f t="shared" si="71"/>
        <v>0</v>
      </c>
      <c r="AZ74" s="20">
        <f t="shared" si="71"/>
        <v>0</v>
      </c>
      <c r="BA74" s="20">
        <f t="shared" si="71"/>
        <v>0</v>
      </c>
      <c r="BB74" s="20">
        <f t="shared" si="71"/>
        <v>0</v>
      </c>
      <c r="BC74" s="20">
        <f t="shared" si="71"/>
        <v>0</v>
      </c>
      <c r="BD74" s="20">
        <f>BD75+BD76</f>
        <v>0</v>
      </c>
      <c r="BE74" s="20">
        <f>BE75+BE76</f>
        <v>0</v>
      </c>
      <c r="BF74" s="20">
        <f>BF75+BF76</f>
        <v>0</v>
      </c>
      <c r="BG74" s="20">
        <f>BG75+BG76</f>
        <v>0</v>
      </c>
      <c r="BH74" s="20">
        <f t="shared" si="71"/>
        <v>0</v>
      </c>
      <c r="BI74" s="20">
        <f t="shared" si="71"/>
        <v>0</v>
      </c>
      <c r="BJ74" s="20">
        <f t="shared" si="71"/>
        <v>0</v>
      </c>
      <c r="BK74" s="20">
        <f t="shared" si="71"/>
        <v>0</v>
      </c>
      <c r="BL74" s="20">
        <f t="shared" si="71"/>
        <v>0</v>
      </c>
      <c r="BM74" s="20">
        <f t="shared" si="71"/>
        <v>0</v>
      </c>
      <c r="BN74" s="20">
        <f t="shared" si="71"/>
        <v>0</v>
      </c>
      <c r="BO74" s="20">
        <f t="shared" si="71"/>
        <v>0</v>
      </c>
      <c r="BP74" s="20">
        <f t="shared" si="71"/>
        <v>0</v>
      </c>
      <c r="BQ74" s="20">
        <f t="shared" si="71"/>
        <v>0</v>
      </c>
      <c r="BR74" s="20">
        <f t="shared" si="71"/>
        <v>0</v>
      </c>
      <c r="BS74" s="20">
        <f t="shared" si="71"/>
        <v>0</v>
      </c>
      <c r="BT74" s="20">
        <f t="shared" si="71"/>
        <v>0</v>
      </c>
      <c r="BU74" s="20">
        <f t="shared" si="71"/>
        <v>0</v>
      </c>
      <c r="BV74" s="20">
        <f t="shared" si="71"/>
        <v>0</v>
      </c>
      <c r="BW74" s="20">
        <f t="shared" si="71"/>
        <v>0</v>
      </c>
      <c r="BX74" s="20">
        <f t="shared" si="71"/>
        <v>0</v>
      </c>
      <c r="BY74" s="20">
        <f t="shared" si="71"/>
        <v>0</v>
      </c>
      <c r="BZ74" s="20">
        <f t="shared" si="71"/>
        <v>0</v>
      </c>
      <c r="CA74" s="20">
        <f t="shared" si="71"/>
        <v>0</v>
      </c>
      <c r="CB74" s="20">
        <f t="shared" si="71"/>
        <v>0</v>
      </c>
      <c r="CC74" s="20">
        <f t="shared" si="71"/>
        <v>0</v>
      </c>
      <c r="CD74" s="20">
        <f t="shared" si="71"/>
        <v>0</v>
      </c>
      <c r="CE74" s="20">
        <f t="shared" si="71"/>
        <v>0</v>
      </c>
      <c r="CF74" s="20">
        <f t="shared" si="71"/>
        <v>0</v>
      </c>
      <c r="CG74" s="20">
        <f t="shared" si="71"/>
        <v>0</v>
      </c>
      <c r="CH74" s="20">
        <f t="shared" si="71"/>
        <v>0</v>
      </c>
      <c r="CI74" s="20">
        <f t="shared" si="71"/>
        <v>0</v>
      </c>
      <c r="CJ74" s="20">
        <f t="shared" si="71"/>
        <v>0</v>
      </c>
      <c r="CK74" s="20">
        <f t="shared" si="71"/>
        <v>0</v>
      </c>
      <c r="CL74" s="20">
        <f t="shared" si="71"/>
        <v>0</v>
      </c>
      <c r="CM74" s="20">
        <f aca="true" t="shared" si="72" ref="CM74:EX74">CM75+CM76</f>
        <v>0</v>
      </c>
      <c r="CN74" s="20">
        <f t="shared" si="72"/>
        <v>0</v>
      </c>
      <c r="CO74" s="20">
        <f t="shared" si="72"/>
        <v>0</v>
      </c>
      <c r="CP74" s="20">
        <f t="shared" si="72"/>
        <v>0</v>
      </c>
      <c r="CQ74" s="20">
        <f t="shared" si="72"/>
        <v>0</v>
      </c>
      <c r="CR74" s="20">
        <f t="shared" si="72"/>
        <v>0</v>
      </c>
      <c r="CS74" s="20">
        <f t="shared" si="72"/>
        <v>0</v>
      </c>
      <c r="CT74" s="20">
        <f t="shared" si="72"/>
        <v>0</v>
      </c>
      <c r="CU74" s="20">
        <f t="shared" si="72"/>
        <v>0</v>
      </c>
      <c r="CV74" s="20">
        <f t="shared" si="72"/>
        <v>0</v>
      </c>
      <c r="CW74" s="20">
        <f t="shared" si="72"/>
        <v>0</v>
      </c>
      <c r="CX74" s="20">
        <f t="shared" si="72"/>
        <v>0</v>
      </c>
      <c r="CY74" s="20">
        <f t="shared" si="72"/>
        <v>0</v>
      </c>
      <c r="CZ74" s="20">
        <f t="shared" si="72"/>
        <v>0</v>
      </c>
      <c r="DA74" s="20">
        <f t="shared" si="72"/>
        <v>0</v>
      </c>
      <c r="DB74" s="20">
        <f t="shared" si="72"/>
        <v>0</v>
      </c>
      <c r="DC74" s="20">
        <f t="shared" si="72"/>
        <v>0</v>
      </c>
      <c r="DD74" s="20">
        <f t="shared" si="72"/>
        <v>0</v>
      </c>
      <c r="DE74" s="20">
        <f t="shared" si="72"/>
        <v>0</v>
      </c>
      <c r="DF74" s="20">
        <f t="shared" si="72"/>
        <v>0</v>
      </c>
      <c r="DG74" s="20">
        <f t="shared" si="72"/>
        <v>0</v>
      </c>
      <c r="DH74" s="20">
        <f t="shared" si="72"/>
        <v>0</v>
      </c>
      <c r="DI74" s="20">
        <f t="shared" si="72"/>
        <v>0</v>
      </c>
      <c r="DJ74" s="20">
        <f t="shared" si="72"/>
        <v>0</v>
      </c>
      <c r="DK74" s="20">
        <f t="shared" si="72"/>
        <v>0</v>
      </c>
      <c r="DL74" s="20">
        <f t="shared" si="72"/>
        <v>0</v>
      </c>
      <c r="DM74" s="20">
        <f t="shared" si="72"/>
        <v>0</v>
      </c>
      <c r="DN74" s="20">
        <f t="shared" si="72"/>
        <v>0</v>
      </c>
      <c r="DO74" s="20">
        <f t="shared" si="72"/>
        <v>0</v>
      </c>
      <c r="DP74" s="20">
        <f t="shared" si="72"/>
        <v>0</v>
      </c>
      <c r="DQ74" s="20">
        <f t="shared" si="72"/>
        <v>0</v>
      </c>
      <c r="DR74" s="20">
        <f t="shared" si="72"/>
        <v>0</v>
      </c>
      <c r="DS74" s="20">
        <f t="shared" si="72"/>
        <v>0</v>
      </c>
      <c r="DT74" s="20">
        <f t="shared" si="72"/>
        <v>0</v>
      </c>
      <c r="DU74" s="20">
        <f t="shared" si="72"/>
        <v>0</v>
      </c>
      <c r="DV74" s="20">
        <f t="shared" si="72"/>
        <v>0</v>
      </c>
      <c r="DW74" s="20">
        <f t="shared" si="72"/>
        <v>0</v>
      </c>
      <c r="DX74" s="20">
        <f t="shared" si="72"/>
        <v>0</v>
      </c>
      <c r="DY74" s="20">
        <f t="shared" si="72"/>
        <v>0</v>
      </c>
      <c r="DZ74" s="20">
        <f t="shared" si="72"/>
        <v>0</v>
      </c>
      <c r="EA74" s="20">
        <f t="shared" si="72"/>
        <v>0</v>
      </c>
      <c r="EB74" s="20">
        <f t="shared" si="72"/>
        <v>0</v>
      </c>
      <c r="EC74" s="20">
        <f t="shared" si="72"/>
        <v>0</v>
      </c>
      <c r="ED74" s="20">
        <f t="shared" si="72"/>
        <v>0</v>
      </c>
      <c r="EE74" s="20">
        <f t="shared" si="72"/>
        <v>0</v>
      </c>
      <c r="EF74" s="20">
        <f t="shared" si="72"/>
        <v>0</v>
      </c>
      <c r="EG74" s="20">
        <f t="shared" si="72"/>
        <v>0</v>
      </c>
      <c r="EH74" s="20">
        <f t="shared" si="72"/>
        <v>0</v>
      </c>
      <c r="EI74" s="20">
        <f t="shared" si="72"/>
        <v>0</v>
      </c>
      <c r="EJ74" s="20">
        <f t="shared" si="72"/>
        <v>0</v>
      </c>
      <c r="EK74" s="20">
        <f t="shared" si="72"/>
        <v>0</v>
      </c>
      <c r="EL74" s="20">
        <f t="shared" si="72"/>
        <v>0</v>
      </c>
      <c r="EM74" s="20">
        <f t="shared" si="72"/>
        <v>0</v>
      </c>
      <c r="EN74" s="20">
        <f t="shared" si="72"/>
        <v>0</v>
      </c>
      <c r="EO74" s="20">
        <f t="shared" si="72"/>
        <v>0</v>
      </c>
      <c r="EP74" s="20">
        <f t="shared" si="72"/>
        <v>0</v>
      </c>
      <c r="EQ74" s="20">
        <f t="shared" si="72"/>
        <v>0</v>
      </c>
      <c r="ER74" s="20">
        <f t="shared" si="72"/>
        <v>0</v>
      </c>
      <c r="ES74" s="20">
        <f t="shared" si="72"/>
        <v>0</v>
      </c>
      <c r="ET74" s="20">
        <f t="shared" si="72"/>
        <v>0</v>
      </c>
      <c r="EU74" s="20">
        <f t="shared" si="72"/>
        <v>0</v>
      </c>
      <c r="EV74" s="20">
        <f t="shared" si="72"/>
        <v>0</v>
      </c>
      <c r="EW74" s="20">
        <f t="shared" si="72"/>
        <v>0</v>
      </c>
      <c r="EX74" s="20">
        <f t="shared" si="72"/>
        <v>0</v>
      </c>
      <c r="EY74" s="20">
        <f aca="true" t="shared" si="73" ref="EY74:GX74">EY75+EY76</f>
        <v>0</v>
      </c>
      <c r="EZ74" s="20">
        <f t="shared" si="73"/>
        <v>0</v>
      </c>
      <c r="FA74" s="20">
        <f t="shared" si="73"/>
        <v>0</v>
      </c>
      <c r="FB74" s="20">
        <f t="shared" si="73"/>
        <v>0</v>
      </c>
      <c r="FC74" s="20">
        <f t="shared" si="73"/>
        <v>0</v>
      </c>
      <c r="FD74" s="20">
        <f t="shared" si="73"/>
        <v>0</v>
      </c>
      <c r="FE74" s="20">
        <f t="shared" si="73"/>
        <v>0</v>
      </c>
      <c r="FF74" s="20">
        <f t="shared" si="73"/>
        <v>0</v>
      </c>
      <c r="FG74" s="20">
        <f t="shared" si="73"/>
        <v>0</v>
      </c>
      <c r="FH74" s="20">
        <f t="shared" si="73"/>
        <v>0</v>
      </c>
      <c r="FI74" s="20">
        <f t="shared" si="73"/>
        <v>0</v>
      </c>
      <c r="FJ74" s="20">
        <f t="shared" si="73"/>
        <v>0</v>
      </c>
      <c r="FK74" s="20">
        <f t="shared" si="73"/>
        <v>0</v>
      </c>
      <c r="FL74" s="20">
        <f t="shared" si="73"/>
        <v>0</v>
      </c>
      <c r="FM74" s="20">
        <f t="shared" si="73"/>
        <v>0</v>
      </c>
      <c r="FN74" s="20">
        <f t="shared" si="73"/>
        <v>0</v>
      </c>
      <c r="FO74" s="20">
        <f t="shared" si="73"/>
        <v>0</v>
      </c>
      <c r="FP74" s="20">
        <f t="shared" si="73"/>
        <v>0</v>
      </c>
      <c r="FQ74" s="20">
        <f t="shared" si="73"/>
        <v>0</v>
      </c>
      <c r="FR74" s="20">
        <f t="shared" si="73"/>
        <v>0</v>
      </c>
      <c r="FS74" s="20">
        <f t="shared" si="73"/>
        <v>0</v>
      </c>
      <c r="FT74" s="20">
        <f t="shared" si="73"/>
        <v>0</v>
      </c>
      <c r="FU74" s="20">
        <f t="shared" si="73"/>
        <v>0</v>
      </c>
      <c r="FV74" s="20">
        <f t="shared" si="73"/>
        <v>0</v>
      </c>
      <c r="FW74" s="20">
        <f t="shared" si="73"/>
        <v>0</v>
      </c>
      <c r="FX74" s="20">
        <f t="shared" si="73"/>
        <v>0</v>
      </c>
      <c r="FY74" s="20">
        <f t="shared" si="73"/>
        <v>0</v>
      </c>
      <c r="FZ74" s="20">
        <f t="shared" si="73"/>
        <v>0</v>
      </c>
      <c r="GA74" s="20">
        <f t="shared" si="73"/>
        <v>0</v>
      </c>
      <c r="GB74" s="20">
        <f t="shared" si="73"/>
        <v>0</v>
      </c>
      <c r="GC74" s="20">
        <f t="shared" si="73"/>
        <v>0</v>
      </c>
      <c r="GD74" s="20">
        <f t="shared" si="73"/>
        <v>0</v>
      </c>
      <c r="GE74" s="20">
        <f t="shared" si="73"/>
        <v>0</v>
      </c>
      <c r="GF74" s="20">
        <f t="shared" si="73"/>
        <v>0</v>
      </c>
      <c r="GG74" s="20">
        <f t="shared" si="73"/>
        <v>0</v>
      </c>
      <c r="GH74" s="20">
        <f t="shared" si="73"/>
        <v>0</v>
      </c>
      <c r="GI74" s="20">
        <f t="shared" si="73"/>
        <v>0</v>
      </c>
      <c r="GJ74" s="20">
        <f t="shared" si="73"/>
        <v>0</v>
      </c>
      <c r="GK74" s="20">
        <f t="shared" si="73"/>
        <v>0</v>
      </c>
      <c r="GL74" s="20">
        <f t="shared" si="73"/>
        <v>0</v>
      </c>
      <c r="GM74" s="20">
        <f t="shared" si="73"/>
        <v>0</v>
      </c>
      <c r="GN74" s="20">
        <f t="shared" si="73"/>
        <v>0</v>
      </c>
      <c r="GO74" s="20">
        <f t="shared" si="73"/>
        <v>0</v>
      </c>
      <c r="GP74" s="20">
        <f t="shared" si="73"/>
        <v>0</v>
      </c>
      <c r="GQ74" s="20">
        <f t="shared" si="73"/>
        <v>0</v>
      </c>
      <c r="GR74" s="20">
        <f t="shared" si="73"/>
        <v>0</v>
      </c>
      <c r="GS74" s="20">
        <f t="shared" si="73"/>
        <v>0</v>
      </c>
      <c r="GT74" s="20">
        <f t="shared" si="73"/>
        <v>0</v>
      </c>
      <c r="GU74" s="20">
        <f t="shared" si="73"/>
        <v>0</v>
      </c>
      <c r="GV74" s="20">
        <f t="shared" si="73"/>
        <v>0</v>
      </c>
      <c r="GW74" s="20">
        <f t="shared" si="73"/>
        <v>0</v>
      </c>
      <c r="GX74" s="20">
        <f t="shared" si="73"/>
        <v>0</v>
      </c>
      <c r="GY74" s="20">
        <f aca="true" t="shared" si="74" ref="GY74:IB74">GY75+GY76</f>
        <v>0</v>
      </c>
      <c r="GZ74" s="20">
        <f t="shared" si="74"/>
        <v>0</v>
      </c>
      <c r="HA74" s="20">
        <f t="shared" si="74"/>
        <v>0</v>
      </c>
      <c r="HB74" s="20">
        <f t="shared" si="74"/>
        <v>0</v>
      </c>
      <c r="HC74" s="20">
        <f t="shared" si="74"/>
        <v>0</v>
      </c>
      <c r="HD74" s="20">
        <f t="shared" si="74"/>
        <v>0</v>
      </c>
      <c r="HE74" s="20">
        <f t="shared" si="74"/>
        <v>0</v>
      </c>
      <c r="HF74" s="20">
        <f t="shared" si="74"/>
        <v>0</v>
      </c>
      <c r="HG74" s="20">
        <f t="shared" si="74"/>
        <v>0</v>
      </c>
      <c r="HH74" s="20">
        <f t="shared" si="74"/>
        <v>0</v>
      </c>
      <c r="HI74" s="20">
        <f t="shared" si="74"/>
        <v>0</v>
      </c>
      <c r="HJ74" s="20">
        <f t="shared" si="74"/>
        <v>0</v>
      </c>
      <c r="HK74" s="20">
        <f t="shared" si="74"/>
        <v>0</v>
      </c>
      <c r="HL74" s="20">
        <f t="shared" si="74"/>
        <v>0</v>
      </c>
      <c r="HM74" s="20">
        <f t="shared" si="74"/>
        <v>0</v>
      </c>
      <c r="HN74" s="20">
        <f t="shared" si="74"/>
        <v>0</v>
      </c>
      <c r="HO74" s="20">
        <f t="shared" si="74"/>
        <v>0</v>
      </c>
      <c r="HP74" s="20">
        <f t="shared" si="74"/>
        <v>0</v>
      </c>
      <c r="HQ74" s="20">
        <f t="shared" si="74"/>
        <v>0</v>
      </c>
      <c r="HR74" s="20">
        <f t="shared" si="74"/>
        <v>0</v>
      </c>
      <c r="HS74" s="20">
        <f t="shared" si="74"/>
        <v>0</v>
      </c>
      <c r="HT74" s="20">
        <f t="shared" si="74"/>
        <v>0</v>
      </c>
      <c r="HU74" s="20">
        <f t="shared" si="74"/>
        <v>0</v>
      </c>
      <c r="HV74" s="20">
        <f t="shared" si="74"/>
        <v>0</v>
      </c>
      <c r="HW74" s="20">
        <f t="shared" si="74"/>
        <v>0</v>
      </c>
      <c r="HX74" s="20">
        <f t="shared" si="74"/>
        <v>0</v>
      </c>
      <c r="HY74" s="20">
        <f t="shared" si="74"/>
        <v>0</v>
      </c>
      <c r="HZ74" s="20">
        <f t="shared" si="74"/>
        <v>0</v>
      </c>
      <c r="IA74" s="20">
        <f t="shared" si="74"/>
        <v>0</v>
      </c>
      <c r="IB74" s="20">
        <f t="shared" si="74"/>
        <v>0</v>
      </c>
    </row>
    <row r="75" spans="1:236" s="67" customFormat="1" ht="45" customHeight="1">
      <c r="A75" s="68" t="s">
        <v>401</v>
      </c>
      <c r="B75" s="79" t="s">
        <v>38</v>
      </c>
      <c r="C75" s="10">
        <v>1150</v>
      </c>
      <c r="D75" s="10">
        <f>C75+E75</f>
        <v>1150</v>
      </c>
      <c r="E75" s="10">
        <f>SUM(F75:BD75)</f>
        <v>0</v>
      </c>
      <c r="F75" s="20"/>
      <c r="G75" s="104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69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</row>
    <row r="76" spans="1:236" s="82" customFormat="1" ht="37.5" customHeight="1">
      <c r="A76" s="80" t="s">
        <v>401</v>
      </c>
      <c r="B76" s="81" t="s">
        <v>39</v>
      </c>
      <c r="C76" s="15">
        <f>SUM(C77:C80)</f>
        <v>13632.5</v>
      </c>
      <c r="D76" s="15">
        <f aca="true" t="shared" si="75" ref="D76:Z76">SUM(D77:D80)</f>
        <v>63702.7</v>
      </c>
      <c r="E76" s="15">
        <f>SUM(E77:E80)</f>
        <v>50070.2</v>
      </c>
      <c r="F76" s="41">
        <f t="shared" si="75"/>
        <v>50070.2</v>
      </c>
      <c r="G76" s="112">
        <f t="shared" si="75"/>
        <v>0</v>
      </c>
      <c r="H76" s="41">
        <f t="shared" si="75"/>
        <v>0</v>
      </c>
      <c r="I76" s="41">
        <f t="shared" si="75"/>
        <v>0</v>
      </c>
      <c r="J76" s="41">
        <f t="shared" si="75"/>
        <v>0</v>
      </c>
      <c r="K76" s="41">
        <f t="shared" si="75"/>
        <v>0</v>
      </c>
      <c r="L76" s="41">
        <f t="shared" si="75"/>
        <v>0</v>
      </c>
      <c r="M76" s="41">
        <f t="shared" si="75"/>
        <v>0</v>
      </c>
      <c r="N76" s="41">
        <f t="shared" si="75"/>
        <v>0</v>
      </c>
      <c r="O76" s="41">
        <f t="shared" si="75"/>
        <v>0</v>
      </c>
      <c r="P76" s="41">
        <f t="shared" si="75"/>
        <v>0</v>
      </c>
      <c r="Q76" s="41">
        <f t="shared" si="75"/>
        <v>0</v>
      </c>
      <c r="R76" s="41">
        <f t="shared" si="75"/>
        <v>0</v>
      </c>
      <c r="S76" s="41">
        <f t="shared" si="75"/>
        <v>0</v>
      </c>
      <c r="T76" s="41">
        <f t="shared" si="75"/>
        <v>0</v>
      </c>
      <c r="U76" s="41">
        <f t="shared" si="75"/>
        <v>0</v>
      </c>
      <c r="V76" s="41">
        <f t="shared" si="75"/>
        <v>0</v>
      </c>
      <c r="W76" s="41">
        <f t="shared" si="75"/>
        <v>0</v>
      </c>
      <c r="X76" s="41">
        <f t="shared" si="75"/>
        <v>0</v>
      </c>
      <c r="Y76" s="41">
        <f t="shared" si="75"/>
        <v>0</v>
      </c>
      <c r="Z76" s="41">
        <f t="shared" si="75"/>
        <v>0</v>
      </c>
      <c r="AA76" s="41">
        <f aca="true" t="shared" si="76" ref="AA76:CL76">SUM(AA77:AA80)</f>
        <v>0</v>
      </c>
      <c r="AB76" s="41">
        <f t="shared" si="76"/>
        <v>0</v>
      </c>
      <c r="AC76" s="41">
        <f>SUM(AC77:AC80)</f>
        <v>0</v>
      </c>
      <c r="AD76" s="41">
        <f>SUM(AD77:AD80)</f>
        <v>0</v>
      </c>
      <c r="AE76" s="41">
        <f>SUM(AE77:AE80)</f>
        <v>0</v>
      </c>
      <c r="AF76" s="41">
        <f t="shared" si="76"/>
        <v>0</v>
      </c>
      <c r="AG76" s="41">
        <f t="shared" si="76"/>
        <v>0</v>
      </c>
      <c r="AH76" s="41">
        <f t="shared" si="76"/>
        <v>0</v>
      </c>
      <c r="AI76" s="41">
        <f t="shared" si="76"/>
        <v>0</v>
      </c>
      <c r="AJ76" s="41">
        <f t="shared" si="76"/>
        <v>0</v>
      </c>
      <c r="AK76" s="41">
        <f t="shared" si="76"/>
        <v>0</v>
      </c>
      <c r="AL76" s="41">
        <f t="shared" si="76"/>
        <v>0</v>
      </c>
      <c r="AM76" s="41">
        <f t="shared" si="76"/>
        <v>0</v>
      </c>
      <c r="AN76" s="41">
        <f t="shared" si="76"/>
        <v>0</v>
      </c>
      <c r="AO76" s="41">
        <f t="shared" si="76"/>
        <v>0</v>
      </c>
      <c r="AP76" s="134">
        <f t="shared" si="76"/>
        <v>0</v>
      </c>
      <c r="AQ76" s="41">
        <f t="shared" si="76"/>
        <v>0</v>
      </c>
      <c r="AR76" s="41">
        <f t="shared" si="76"/>
        <v>0</v>
      </c>
      <c r="AS76" s="41">
        <f t="shared" si="76"/>
        <v>0</v>
      </c>
      <c r="AT76" s="41">
        <f t="shared" si="76"/>
        <v>0</v>
      </c>
      <c r="AU76" s="41">
        <f t="shared" si="76"/>
        <v>0</v>
      </c>
      <c r="AV76" s="41">
        <f t="shared" si="76"/>
        <v>0</v>
      </c>
      <c r="AW76" s="41">
        <f t="shared" si="76"/>
        <v>0</v>
      </c>
      <c r="AX76" s="41">
        <f t="shared" si="76"/>
        <v>0</v>
      </c>
      <c r="AY76" s="41">
        <f t="shared" si="76"/>
        <v>0</v>
      </c>
      <c r="AZ76" s="41">
        <f t="shared" si="76"/>
        <v>0</v>
      </c>
      <c r="BA76" s="41">
        <f t="shared" si="76"/>
        <v>0</v>
      </c>
      <c r="BB76" s="41">
        <f t="shared" si="76"/>
        <v>0</v>
      </c>
      <c r="BC76" s="41">
        <f t="shared" si="76"/>
        <v>0</v>
      </c>
      <c r="BD76" s="41">
        <f>SUM(BD77:BD80)</f>
        <v>0</v>
      </c>
      <c r="BE76" s="41">
        <f>SUM(BE77:BE80)</f>
        <v>0</v>
      </c>
      <c r="BF76" s="41">
        <f>SUM(BF77:BF80)</f>
        <v>0</v>
      </c>
      <c r="BG76" s="41">
        <f>SUM(BG77:BG80)</f>
        <v>0</v>
      </c>
      <c r="BH76" s="41">
        <f t="shared" si="76"/>
        <v>0</v>
      </c>
      <c r="BI76" s="41">
        <f t="shared" si="76"/>
        <v>0</v>
      </c>
      <c r="BJ76" s="41">
        <f t="shared" si="76"/>
        <v>0</v>
      </c>
      <c r="BK76" s="41">
        <f t="shared" si="76"/>
        <v>0</v>
      </c>
      <c r="BL76" s="41">
        <f t="shared" si="76"/>
        <v>0</v>
      </c>
      <c r="BM76" s="41">
        <f t="shared" si="76"/>
        <v>0</v>
      </c>
      <c r="BN76" s="41">
        <f t="shared" si="76"/>
        <v>0</v>
      </c>
      <c r="BO76" s="41">
        <f t="shared" si="76"/>
        <v>0</v>
      </c>
      <c r="BP76" s="41">
        <f t="shared" si="76"/>
        <v>0</v>
      </c>
      <c r="BQ76" s="41">
        <f t="shared" si="76"/>
        <v>0</v>
      </c>
      <c r="BR76" s="41">
        <f t="shared" si="76"/>
        <v>0</v>
      </c>
      <c r="BS76" s="41">
        <f t="shared" si="76"/>
        <v>0</v>
      </c>
      <c r="BT76" s="41">
        <f t="shared" si="76"/>
        <v>0</v>
      </c>
      <c r="BU76" s="41">
        <f t="shared" si="76"/>
        <v>0</v>
      </c>
      <c r="BV76" s="41">
        <f t="shared" si="76"/>
        <v>0</v>
      </c>
      <c r="BW76" s="41">
        <f t="shared" si="76"/>
        <v>0</v>
      </c>
      <c r="BX76" s="41">
        <f t="shared" si="76"/>
        <v>0</v>
      </c>
      <c r="BY76" s="41">
        <f t="shared" si="76"/>
        <v>0</v>
      </c>
      <c r="BZ76" s="41">
        <f t="shared" si="76"/>
        <v>0</v>
      </c>
      <c r="CA76" s="41">
        <f t="shared" si="76"/>
        <v>0</v>
      </c>
      <c r="CB76" s="41">
        <f t="shared" si="76"/>
        <v>0</v>
      </c>
      <c r="CC76" s="41">
        <f t="shared" si="76"/>
        <v>0</v>
      </c>
      <c r="CD76" s="41">
        <f t="shared" si="76"/>
        <v>0</v>
      </c>
      <c r="CE76" s="41">
        <f t="shared" si="76"/>
        <v>0</v>
      </c>
      <c r="CF76" s="41">
        <f t="shared" si="76"/>
        <v>0</v>
      </c>
      <c r="CG76" s="41">
        <f t="shared" si="76"/>
        <v>0</v>
      </c>
      <c r="CH76" s="41">
        <f t="shared" si="76"/>
        <v>0</v>
      </c>
      <c r="CI76" s="41">
        <f t="shared" si="76"/>
        <v>0</v>
      </c>
      <c r="CJ76" s="41">
        <f t="shared" si="76"/>
        <v>0</v>
      </c>
      <c r="CK76" s="41">
        <f t="shared" si="76"/>
        <v>0</v>
      </c>
      <c r="CL76" s="41">
        <f t="shared" si="76"/>
        <v>0</v>
      </c>
      <c r="CM76" s="41">
        <f aca="true" t="shared" si="77" ref="CM76:EX76">SUM(CM77:CM80)</f>
        <v>0</v>
      </c>
      <c r="CN76" s="41">
        <f t="shared" si="77"/>
        <v>0</v>
      </c>
      <c r="CO76" s="41">
        <f t="shared" si="77"/>
        <v>0</v>
      </c>
      <c r="CP76" s="41">
        <f t="shared" si="77"/>
        <v>0</v>
      </c>
      <c r="CQ76" s="41">
        <f t="shared" si="77"/>
        <v>0</v>
      </c>
      <c r="CR76" s="41">
        <f t="shared" si="77"/>
        <v>0</v>
      </c>
      <c r="CS76" s="41">
        <f t="shared" si="77"/>
        <v>0</v>
      </c>
      <c r="CT76" s="41">
        <f t="shared" si="77"/>
        <v>0</v>
      </c>
      <c r="CU76" s="41">
        <f t="shared" si="77"/>
        <v>0</v>
      </c>
      <c r="CV76" s="41">
        <f t="shared" si="77"/>
        <v>0</v>
      </c>
      <c r="CW76" s="41">
        <f t="shared" si="77"/>
        <v>0</v>
      </c>
      <c r="CX76" s="41">
        <f t="shared" si="77"/>
        <v>0</v>
      </c>
      <c r="CY76" s="41">
        <f t="shared" si="77"/>
        <v>0</v>
      </c>
      <c r="CZ76" s="41">
        <f t="shared" si="77"/>
        <v>0</v>
      </c>
      <c r="DA76" s="41">
        <f t="shared" si="77"/>
        <v>0</v>
      </c>
      <c r="DB76" s="41">
        <f t="shared" si="77"/>
        <v>0</v>
      </c>
      <c r="DC76" s="41">
        <f t="shared" si="77"/>
        <v>0</v>
      </c>
      <c r="DD76" s="41">
        <f t="shared" si="77"/>
        <v>0</v>
      </c>
      <c r="DE76" s="41">
        <f t="shared" si="77"/>
        <v>0</v>
      </c>
      <c r="DF76" s="41">
        <f t="shared" si="77"/>
        <v>0</v>
      </c>
      <c r="DG76" s="41">
        <f t="shared" si="77"/>
        <v>0</v>
      </c>
      <c r="DH76" s="41">
        <f t="shared" si="77"/>
        <v>0</v>
      </c>
      <c r="DI76" s="41">
        <f t="shared" si="77"/>
        <v>0</v>
      </c>
      <c r="DJ76" s="41">
        <f t="shared" si="77"/>
        <v>0</v>
      </c>
      <c r="DK76" s="41">
        <f t="shared" si="77"/>
        <v>0</v>
      </c>
      <c r="DL76" s="41">
        <f t="shared" si="77"/>
        <v>0</v>
      </c>
      <c r="DM76" s="41">
        <f t="shared" si="77"/>
        <v>0</v>
      </c>
      <c r="DN76" s="41">
        <f t="shared" si="77"/>
        <v>0</v>
      </c>
      <c r="DO76" s="41">
        <f t="shared" si="77"/>
        <v>0</v>
      </c>
      <c r="DP76" s="41">
        <f t="shared" si="77"/>
        <v>0</v>
      </c>
      <c r="DQ76" s="41">
        <f t="shared" si="77"/>
        <v>0</v>
      </c>
      <c r="DR76" s="41">
        <f t="shared" si="77"/>
        <v>0</v>
      </c>
      <c r="DS76" s="41">
        <f t="shared" si="77"/>
        <v>0</v>
      </c>
      <c r="DT76" s="41">
        <f t="shared" si="77"/>
        <v>0</v>
      </c>
      <c r="DU76" s="41">
        <f t="shared" si="77"/>
        <v>0</v>
      </c>
      <c r="DV76" s="41">
        <f t="shared" si="77"/>
        <v>0</v>
      </c>
      <c r="DW76" s="41">
        <f t="shared" si="77"/>
        <v>0</v>
      </c>
      <c r="DX76" s="41">
        <f t="shared" si="77"/>
        <v>0</v>
      </c>
      <c r="DY76" s="41">
        <f t="shared" si="77"/>
        <v>0</v>
      </c>
      <c r="DZ76" s="41">
        <f t="shared" si="77"/>
        <v>0</v>
      </c>
      <c r="EA76" s="41">
        <f t="shared" si="77"/>
        <v>0</v>
      </c>
      <c r="EB76" s="41">
        <f t="shared" si="77"/>
        <v>0</v>
      </c>
      <c r="EC76" s="41">
        <f t="shared" si="77"/>
        <v>0</v>
      </c>
      <c r="ED76" s="41">
        <f t="shared" si="77"/>
        <v>0</v>
      </c>
      <c r="EE76" s="41">
        <f t="shared" si="77"/>
        <v>0</v>
      </c>
      <c r="EF76" s="41">
        <f t="shared" si="77"/>
        <v>0</v>
      </c>
      <c r="EG76" s="41">
        <f t="shared" si="77"/>
        <v>0</v>
      </c>
      <c r="EH76" s="41">
        <f t="shared" si="77"/>
        <v>0</v>
      </c>
      <c r="EI76" s="41">
        <f t="shared" si="77"/>
        <v>0</v>
      </c>
      <c r="EJ76" s="41">
        <f t="shared" si="77"/>
        <v>0</v>
      </c>
      <c r="EK76" s="41">
        <f t="shared" si="77"/>
        <v>0</v>
      </c>
      <c r="EL76" s="41">
        <f t="shared" si="77"/>
        <v>0</v>
      </c>
      <c r="EM76" s="41">
        <f t="shared" si="77"/>
        <v>0</v>
      </c>
      <c r="EN76" s="41">
        <f t="shared" si="77"/>
        <v>0</v>
      </c>
      <c r="EO76" s="41">
        <f t="shared" si="77"/>
        <v>0</v>
      </c>
      <c r="EP76" s="41">
        <f t="shared" si="77"/>
        <v>0</v>
      </c>
      <c r="EQ76" s="41">
        <f t="shared" si="77"/>
        <v>0</v>
      </c>
      <c r="ER76" s="41">
        <f t="shared" si="77"/>
        <v>0</v>
      </c>
      <c r="ES76" s="41">
        <f t="shared" si="77"/>
        <v>0</v>
      </c>
      <c r="ET76" s="41">
        <f t="shared" si="77"/>
        <v>0</v>
      </c>
      <c r="EU76" s="41">
        <f t="shared" si="77"/>
        <v>0</v>
      </c>
      <c r="EV76" s="41">
        <f t="shared" si="77"/>
        <v>0</v>
      </c>
      <c r="EW76" s="41">
        <f t="shared" si="77"/>
        <v>0</v>
      </c>
      <c r="EX76" s="41">
        <f t="shared" si="77"/>
        <v>0</v>
      </c>
      <c r="EY76" s="41">
        <f aca="true" t="shared" si="78" ref="EY76:GX76">SUM(EY77:EY80)</f>
        <v>0</v>
      </c>
      <c r="EZ76" s="41">
        <f t="shared" si="78"/>
        <v>0</v>
      </c>
      <c r="FA76" s="41">
        <f t="shared" si="78"/>
        <v>0</v>
      </c>
      <c r="FB76" s="41">
        <f t="shared" si="78"/>
        <v>0</v>
      </c>
      <c r="FC76" s="41">
        <f t="shared" si="78"/>
        <v>0</v>
      </c>
      <c r="FD76" s="41">
        <f t="shared" si="78"/>
        <v>0</v>
      </c>
      <c r="FE76" s="41">
        <f t="shared" si="78"/>
        <v>0</v>
      </c>
      <c r="FF76" s="41">
        <f t="shared" si="78"/>
        <v>0</v>
      </c>
      <c r="FG76" s="41">
        <f t="shared" si="78"/>
        <v>0</v>
      </c>
      <c r="FH76" s="41">
        <f t="shared" si="78"/>
        <v>0</v>
      </c>
      <c r="FI76" s="41">
        <f t="shared" si="78"/>
        <v>0</v>
      </c>
      <c r="FJ76" s="41">
        <f t="shared" si="78"/>
        <v>0</v>
      </c>
      <c r="FK76" s="41">
        <f t="shared" si="78"/>
        <v>0</v>
      </c>
      <c r="FL76" s="41">
        <f t="shared" si="78"/>
        <v>0</v>
      </c>
      <c r="FM76" s="41">
        <f t="shared" si="78"/>
        <v>0</v>
      </c>
      <c r="FN76" s="41">
        <f t="shared" si="78"/>
        <v>0</v>
      </c>
      <c r="FO76" s="41">
        <f t="shared" si="78"/>
        <v>0</v>
      </c>
      <c r="FP76" s="41">
        <f t="shared" si="78"/>
        <v>0</v>
      </c>
      <c r="FQ76" s="41">
        <f t="shared" si="78"/>
        <v>0</v>
      </c>
      <c r="FR76" s="41">
        <f t="shared" si="78"/>
        <v>0</v>
      </c>
      <c r="FS76" s="41">
        <f t="shared" si="78"/>
        <v>0</v>
      </c>
      <c r="FT76" s="41">
        <f t="shared" si="78"/>
        <v>0</v>
      </c>
      <c r="FU76" s="41">
        <f t="shared" si="78"/>
        <v>0</v>
      </c>
      <c r="FV76" s="41">
        <f t="shared" si="78"/>
        <v>0</v>
      </c>
      <c r="FW76" s="41">
        <f t="shared" si="78"/>
        <v>0</v>
      </c>
      <c r="FX76" s="41">
        <f t="shared" si="78"/>
        <v>0</v>
      </c>
      <c r="FY76" s="41">
        <f t="shared" si="78"/>
        <v>0</v>
      </c>
      <c r="FZ76" s="41">
        <f t="shared" si="78"/>
        <v>0</v>
      </c>
      <c r="GA76" s="41">
        <f t="shared" si="78"/>
        <v>0</v>
      </c>
      <c r="GB76" s="41">
        <f t="shared" si="78"/>
        <v>0</v>
      </c>
      <c r="GC76" s="41">
        <f t="shared" si="78"/>
        <v>0</v>
      </c>
      <c r="GD76" s="41">
        <f t="shared" si="78"/>
        <v>0</v>
      </c>
      <c r="GE76" s="41">
        <f t="shared" si="78"/>
        <v>0</v>
      </c>
      <c r="GF76" s="41">
        <f t="shared" si="78"/>
        <v>0</v>
      </c>
      <c r="GG76" s="41">
        <f t="shared" si="78"/>
        <v>0</v>
      </c>
      <c r="GH76" s="41">
        <f t="shared" si="78"/>
        <v>0</v>
      </c>
      <c r="GI76" s="41">
        <f t="shared" si="78"/>
        <v>0</v>
      </c>
      <c r="GJ76" s="41">
        <f t="shared" si="78"/>
        <v>0</v>
      </c>
      <c r="GK76" s="41">
        <f t="shared" si="78"/>
        <v>0</v>
      </c>
      <c r="GL76" s="41">
        <f t="shared" si="78"/>
        <v>0</v>
      </c>
      <c r="GM76" s="41">
        <f t="shared" si="78"/>
        <v>0</v>
      </c>
      <c r="GN76" s="41">
        <f t="shared" si="78"/>
        <v>0</v>
      </c>
      <c r="GO76" s="41">
        <f t="shared" si="78"/>
        <v>0</v>
      </c>
      <c r="GP76" s="41">
        <f t="shared" si="78"/>
        <v>0</v>
      </c>
      <c r="GQ76" s="41">
        <f t="shared" si="78"/>
        <v>0</v>
      </c>
      <c r="GR76" s="41">
        <f t="shared" si="78"/>
        <v>0</v>
      </c>
      <c r="GS76" s="41">
        <f t="shared" si="78"/>
        <v>0</v>
      </c>
      <c r="GT76" s="41">
        <f t="shared" si="78"/>
        <v>0</v>
      </c>
      <c r="GU76" s="41">
        <f t="shared" si="78"/>
        <v>0</v>
      </c>
      <c r="GV76" s="41">
        <f t="shared" si="78"/>
        <v>0</v>
      </c>
      <c r="GW76" s="41">
        <f t="shared" si="78"/>
        <v>0</v>
      </c>
      <c r="GX76" s="41">
        <f t="shared" si="78"/>
        <v>0</v>
      </c>
      <c r="GY76" s="41">
        <f>SUM(GY77:GY80)</f>
        <v>0</v>
      </c>
      <c r="GZ76" s="41">
        <f>SUM(GZ77:GZ80)</f>
        <v>0</v>
      </c>
      <c r="HA76" s="41">
        <f>SUM(HA77:HA80)</f>
        <v>0</v>
      </c>
      <c r="HB76" s="41">
        <f>SUM(HB77:HB80)</f>
        <v>0</v>
      </c>
      <c r="HC76" s="41">
        <f>SUM(HC77:HC80)</f>
        <v>0</v>
      </c>
      <c r="HD76" s="41">
        <f>SUM(HD77:HD80)</f>
        <v>0</v>
      </c>
      <c r="HE76" s="41">
        <f>SUM(HE77:HE80)</f>
        <v>0</v>
      </c>
      <c r="HF76" s="41">
        <f>SUM(HF77:HF80)</f>
        <v>0</v>
      </c>
      <c r="HG76" s="41">
        <f>SUM(HG77:HG80)</f>
        <v>0</v>
      </c>
      <c r="HH76" s="41">
        <f>SUM(HH77:HH80)</f>
        <v>0</v>
      </c>
      <c r="HI76" s="41">
        <f>SUM(HI77:HI80)</f>
        <v>0</v>
      </c>
      <c r="HJ76" s="41">
        <f>SUM(HJ77:HJ80)</f>
        <v>0</v>
      </c>
      <c r="HK76" s="41">
        <f>SUM(HK77:HK80)</f>
        <v>0</v>
      </c>
      <c r="HL76" s="41">
        <f>SUM(HL77:HL80)</f>
        <v>0</v>
      </c>
      <c r="HM76" s="41">
        <f>SUM(HM77:HM80)</f>
        <v>0</v>
      </c>
      <c r="HN76" s="41">
        <f>SUM(HN77:HN80)</f>
        <v>0</v>
      </c>
      <c r="HO76" s="41">
        <f>SUM(HO77:HO80)</f>
        <v>0</v>
      </c>
      <c r="HP76" s="41">
        <f>SUM(HP77:HP80)</f>
        <v>0</v>
      </c>
      <c r="HQ76" s="41">
        <f>SUM(HQ77:HQ80)</f>
        <v>0</v>
      </c>
      <c r="HR76" s="41">
        <f>SUM(HR77:HR80)</f>
        <v>0</v>
      </c>
      <c r="HS76" s="41">
        <f>SUM(HS77:HS80)</f>
        <v>0</v>
      </c>
      <c r="HT76" s="41">
        <f>SUM(HT77:HT80)</f>
        <v>0</v>
      </c>
      <c r="HU76" s="41">
        <f>SUM(HU77:HU80)</f>
        <v>0</v>
      </c>
      <c r="HV76" s="41">
        <f>SUM(HV77:HV80)</f>
        <v>0</v>
      </c>
      <c r="HW76" s="41">
        <f>SUM(HW77:HW80)</f>
        <v>0</v>
      </c>
      <c r="HX76" s="41">
        <f>SUM(HX77:HX80)</f>
        <v>0</v>
      </c>
      <c r="HY76" s="41">
        <f>SUM(HY77:HY80)</f>
        <v>0</v>
      </c>
      <c r="HZ76" s="41">
        <f>SUM(HZ77:HZ80)</f>
        <v>0</v>
      </c>
      <c r="IA76" s="41">
        <f>SUM(IA77:IA80)</f>
        <v>0</v>
      </c>
      <c r="IB76" s="41">
        <f>SUM(IB77:IB80)</f>
        <v>0</v>
      </c>
    </row>
    <row r="77" spans="1:236" s="67" customFormat="1" ht="38.25" customHeight="1">
      <c r="A77" s="68" t="s">
        <v>401</v>
      </c>
      <c r="B77" s="17" t="s">
        <v>247</v>
      </c>
      <c r="C77" s="10">
        <v>2945</v>
      </c>
      <c r="D77" s="10">
        <f aca="true" t="shared" si="79" ref="D77:D85">C77+E77</f>
        <v>7961</v>
      </c>
      <c r="E77" s="10">
        <f aca="true" t="shared" si="80" ref="E77:E85">SUM(F77:BD77)</f>
        <v>5016</v>
      </c>
      <c r="F77" s="20">
        <v>5016</v>
      </c>
      <c r="G77" s="104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69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</row>
    <row r="78" spans="1:236" s="67" customFormat="1" ht="38.25" customHeight="1">
      <c r="A78" s="68" t="s">
        <v>401</v>
      </c>
      <c r="B78" s="17" t="s">
        <v>248</v>
      </c>
      <c r="C78" s="10">
        <v>3325</v>
      </c>
      <c r="D78" s="10">
        <f t="shared" si="79"/>
        <v>3325</v>
      </c>
      <c r="E78" s="10">
        <f t="shared" si="80"/>
        <v>0</v>
      </c>
      <c r="F78" s="20"/>
      <c r="G78" s="104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69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</row>
    <row r="79" spans="1:236" s="67" customFormat="1" ht="57.75" customHeight="1">
      <c r="A79" s="68" t="s">
        <v>401</v>
      </c>
      <c r="B79" s="17" t="s">
        <v>34</v>
      </c>
      <c r="C79" s="10">
        <v>47.5</v>
      </c>
      <c r="D79" s="10">
        <f t="shared" si="79"/>
        <v>47.5</v>
      </c>
      <c r="E79" s="10">
        <f t="shared" si="80"/>
        <v>0</v>
      </c>
      <c r="F79" s="20"/>
      <c r="G79" s="104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69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</row>
    <row r="80" spans="1:236" s="67" customFormat="1" ht="38.25" customHeight="1">
      <c r="A80" s="68" t="s">
        <v>401</v>
      </c>
      <c r="B80" s="17" t="s">
        <v>37</v>
      </c>
      <c r="C80" s="10">
        <v>7315</v>
      </c>
      <c r="D80" s="10">
        <f t="shared" si="79"/>
        <v>52369.2</v>
      </c>
      <c r="E80" s="10">
        <f t="shared" si="80"/>
        <v>45054.2</v>
      </c>
      <c r="F80" s="20">
        <v>45054.2</v>
      </c>
      <c r="G80" s="104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69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</row>
    <row r="81" spans="1:236" s="67" customFormat="1" ht="38.25" customHeight="1">
      <c r="A81" s="68" t="s">
        <v>401</v>
      </c>
      <c r="B81" s="16" t="s">
        <v>243</v>
      </c>
      <c r="C81" s="10">
        <v>1739.7</v>
      </c>
      <c r="D81" s="10">
        <f t="shared" si="79"/>
        <v>1739.7</v>
      </c>
      <c r="E81" s="10">
        <f t="shared" si="80"/>
        <v>0</v>
      </c>
      <c r="F81" s="20"/>
      <c r="G81" s="104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69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</row>
    <row r="82" spans="1:236" s="67" customFormat="1" ht="56.25" customHeight="1">
      <c r="A82" s="68" t="s">
        <v>401</v>
      </c>
      <c r="B82" s="16" t="s">
        <v>244</v>
      </c>
      <c r="C82" s="10">
        <v>183620.4</v>
      </c>
      <c r="D82" s="10">
        <f t="shared" si="79"/>
        <v>249525.5</v>
      </c>
      <c r="E82" s="10">
        <f t="shared" si="80"/>
        <v>65905.1</v>
      </c>
      <c r="F82" s="20">
        <v>65905.1</v>
      </c>
      <c r="G82" s="104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69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</row>
    <row r="83" spans="1:236" s="67" customFormat="1" ht="36.75" customHeight="1">
      <c r="A83" s="68" t="s">
        <v>401</v>
      </c>
      <c r="B83" s="16" t="s">
        <v>36</v>
      </c>
      <c r="C83" s="10">
        <v>20833.1</v>
      </c>
      <c r="D83" s="10">
        <f t="shared" si="79"/>
        <v>20833.1</v>
      </c>
      <c r="E83" s="10">
        <f t="shared" si="80"/>
        <v>0</v>
      </c>
      <c r="F83" s="20"/>
      <c r="G83" s="104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69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</row>
    <row r="84" spans="1:236" s="67" customFormat="1" ht="75">
      <c r="A84" s="68" t="s">
        <v>401</v>
      </c>
      <c r="B84" s="16" t="s">
        <v>35</v>
      </c>
      <c r="C84" s="10">
        <v>7344.1</v>
      </c>
      <c r="D84" s="10">
        <f t="shared" si="79"/>
        <v>7344.1</v>
      </c>
      <c r="E84" s="10">
        <f t="shared" si="80"/>
        <v>0</v>
      </c>
      <c r="F84" s="20"/>
      <c r="G84" s="104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69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</row>
    <row r="85" spans="1:236" s="67" customFormat="1" ht="56.25">
      <c r="A85" s="68" t="s">
        <v>401</v>
      </c>
      <c r="B85" s="16" t="s">
        <v>14</v>
      </c>
      <c r="C85" s="10">
        <v>11224</v>
      </c>
      <c r="D85" s="10">
        <f t="shared" si="79"/>
        <v>11224</v>
      </c>
      <c r="E85" s="10">
        <f t="shared" si="80"/>
        <v>0</v>
      </c>
      <c r="F85" s="20"/>
      <c r="G85" s="104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69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</row>
    <row r="86" spans="1:236" s="67" customFormat="1" ht="18.75" hidden="1">
      <c r="A86" s="68" t="s">
        <v>204</v>
      </c>
      <c r="B86" s="83" t="s">
        <v>260</v>
      </c>
      <c r="C86" s="10">
        <f>SUM(F86:IB86)</f>
        <v>0</v>
      </c>
      <c r="D86" s="10"/>
      <c r="E86" s="10"/>
      <c r="F86" s="20"/>
      <c r="G86" s="104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69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</row>
    <row r="87" spans="1:236" s="67" customFormat="1" ht="56.25" hidden="1">
      <c r="A87" s="68" t="s">
        <v>204</v>
      </c>
      <c r="B87" s="16" t="s">
        <v>51</v>
      </c>
      <c r="C87" s="10">
        <f>SUM(F87:IB87)</f>
        <v>0</v>
      </c>
      <c r="D87" s="10"/>
      <c r="E87" s="10"/>
      <c r="F87" s="20"/>
      <c r="G87" s="104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69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</row>
    <row r="88" spans="1:236" s="67" customFormat="1" ht="60.75" customHeight="1">
      <c r="A88" s="68" t="s">
        <v>401</v>
      </c>
      <c r="B88" s="16" t="s">
        <v>312</v>
      </c>
      <c r="C88" s="10">
        <v>3200</v>
      </c>
      <c r="D88" s="10">
        <f aca="true" t="shared" si="81" ref="D88:D131">C88+E88</f>
        <v>3190.6</v>
      </c>
      <c r="E88" s="10">
        <f>SUM(F88:BD88)</f>
        <v>-9.4</v>
      </c>
      <c r="F88" s="20">
        <v>-9.4</v>
      </c>
      <c r="G88" s="104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69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</row>
    <row r="89" spans="1:236" s="67" customFormat="1" ht="131.25" hidden="1">
      <c r="A89" s="68" t="s">
        <v>57</v>
      </c>
      <c r="B89" s="16" t="s">
        <v>58</v>
      </c>
      <c r="C89" s="10">
        <f>SUM(F89:IB89)</f>
        <v>0</v>
      </c>
      <c r="D89" s="10">
        <f t="shared" si="81"/>
        <v>0</v>
      </c>
      <c r="E89" s="10"/>
      <c r="F89" s="20"/>
      <c r="G89" s="104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69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</row>
    <row r="90" spans="1:236" s="67" customFormat="1" ht="93.75" hidden="1">
      <c r="A90" s="68" t="s">
        <v>204</v>
      </c>
      <c r="B90" s="16" t="s">
        <v>50</v>
      </c>
      <c r="C90" s="10">
        <v>24186.8</v>
      </c>
      <c r="D90" s="10">
        <f t="shared" si="81"/>
        <v>0</v>
      </c>
      <c r="E90" s="10">
        <f aca="true" t="shared" si="82" ref="E90:E97">SUM(F90:BD90)</f>
        <v>-24186.8</v>
      </c>
      <c r="F90" s="20">
        <v>-24186.8</v>
      </c>
      <c r="G90" s="104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69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</row>
    <row r="91" spans="1:236" s="67" customFormat="1" ht="75" hidden="1">
      <c r="A91" s="68" t="s">
        <v>204</v>
      </c>
      <c r="B91" s="16" t="s">
        <v>52</v>
      </c>
      <c r="C91" s="10">
        <v>16117.2</v>
      </c>
      <c r="D91" s="10">
        <f t="shared" si="81"/>
        <v>0</v>
      </c>
      <c r="E91" s="10">
        <f t="shared" si="82"/>
        <v>-16117.2</v>
      </c>
      <c r="F91" s="20">
        <v>-16117.2</v>
      </c>
      <c r="G91" s="104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69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</row>
    <row r="92" spans="1:236" s="67" customFormat="1" ht="131.25">
      <c r="A92" s="68" t="s">
        <v>401</v>
      </c>
      <c r="B92" s="16" t="s">
        <v>313</v>
      </c>
      <c r="C92" s="10">
        <v>49355.1</v>
      </c>
      <c r="D92" s="10">
        <f t="shared" si="81"/>
        <v>71297.7</v>
      </c>
      <c r="E92" s="10">
        <f t="shared" si="82"/>
        <v>21942.6</v>
      </c>
      <c r="F92" s="20">
        <v>21942.6</v>
      </c>
      <c r="G92" s="104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69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</row>
    <row r="93" spans="1:236" s="67" customFormat="1" ht="75">
      <c r="A93" s="68" t="s">
        <v>401</v>
      </c>
      <c r="B93" s="84" t="s">
        <v>314</v>
      </c>
      <c r="C93" s="10">
        <v>65069.8</v>
      </c>
      <c r="D93" s="10">
        <f t="shared" si="81"/>
        <v>65069.8</v>
      </c>
      <c r="E93" s="10">
        <f t="shared" si="82"/>
        <v>0</v>
      </c>
      <c r="F93" s="20"/>
      <c r="G93" s="104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69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</row>
    <row r="94" spans="1:236" s="67" customFormat="1" ht="37.5">
      <c r="A94" s="68" t="s">
        <v>401</v>
      </c>
      <c r="B94" s="16" t="s">
        <v>316</v>
      </c>
      <c r="C94" s="10">
        <v>7008.6</v>
      </c>
      <c r="D94" s="10">
        <f t="shared" si="81"/>
        <v>7377.6</v>
      </c>
      <c r="E94" s="10">
        <f t="shared" si="82"/>
        <v>369</v>
      </c>
      <c r="F94" s="20">
        <v>369</v>
      </c>
      <c r="G94" s="104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69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</row>
    <row r="95" spans="1:236" s="67" customFormat="1" ht="56.25">
      <c r="A95" s="68" t="s">
        <v>401</v>
      </c>
      <c r="B95" s="16" t="s">
        <v>318</v>
      </c>
      <c r="C95" s="10">
        <v>8332.7</v>
      </c>
      <c r="D95" s="10">
        <f t="shared" si="81"/>
        <v>8332.7</v>
      </c>
      <c r="E95" s="10">
        <f t="shared" si="82"/>
        <v>0</v>
      </c>
      <c r="F95" s="20"/>
      <c r="G95" s="104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69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</row>
    <row r="96" spans="1:236" s="67" customFormat="1" ht="117.75" customHeight="1">
      <c r="A96" s="68" t="s">
        <v>401</v>
      </c>
      <c r="B96" s="85" t="s">
        <v>407</v>
      </c>
      <c r="C96" s="10"/>
      <c r="D96" s="10">
        <f t="shared" si="81"/>
        <v>12068.5</v>
      </c>
      <c r="E96" s="10">
        <f t="shared" si="82"/>
        <v>12068.5</v>
      </c>
      <c r="F96" s="20">
        <v>12068.5</v>
      </c>
      <c r="G96" s="104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69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</row>
    <row r="97" spans="1:236" s="67" customFormat="1" ht="56.25">
      <c r="A97" s="68" t="s">
        <v>401</v>
      </c>
      <c r="B97" s="85" t="s">
        <v>408</v>
      </c>
      <c r="C97" s="10"/>
      <c r="D97" s="10">
        <f>C97+E97</f>
        <v>9172.8</v>
      </c>
      <c r="E97" s="10">
        <f t="shared" si="82"/>
        <v>9172.8</v>
      </c>
      <c r="F97" s="20">
        <v>9172.8</v>
      </c>
      <c r="G97" s="104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69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</row>
    <row r="98" spans="1:236" s="67" customFormat="1" ht="44.25" customHeight="1">
      <c r="A98" s="65" t="s">
        <v>204</v>
      </c>
      <c r="B98" s="19" t="s">
        <v>207</v>
      </c>
      <c r="C98" s="26">
        <f>SUM(C99:C128)</f>
        <v>80007.7</v>
      </c>
      <c r="D98" s="26">
        <f>SUM(D99:D128)</f>
        <v>284284.7</v>
      </c>
      <c r="E98" s="26">
        <f>SUM(E99:E128)</f>
        <v>204277</v>
      </c>
      <c r="F98" s="26">
        <f>SUM(F99:F128)</f>
        <v>204277</v>
      </c>
      <c r="G98" s="115">
        <f>SUM(G99:G121)</f>
        <v>0</v>
      </c>
      <c r="H98" s="26">
        <f aca="true" t="shared" si="83" ref="H98:Z98">SUM(H99:H121)</f>
        <v>0</v>
      </c>
      <c r="I98" s="26">
        <f t="shared" si="83"/>
        <v>0</v>
      </c>
      <c r="J98" s="26">
        <f t="shared" si="83"/>
        <v>0</v>
      </c>
      <c r="K98" s="26">
        <f t="shared" si="83"/>
        <v>0</v>
      </c>
      <c r="L98" s="26">
        <f t="shared" si="83"/>
        <v>0</v>
      </c>
      <c r="M98" s="26">
        <f t="shared" si="83"/>
        <v>0</v>
      </c>
      <c r="N98" s="26">
        <f t="shared" si="83"/>
        <v>0</v>
      </c>
      <c r="O98" s="26">
        <f t="shared" si="83"/>
        <v>0</v>
      </c>
      <c r="P98" s="26">
        <f t="shared" si="83"/>
        <v>0</v>
      </c>
      <c r="Q98" s="26">
        <f t="shared" si="83"/>
        <v>0</v>
      </c>
      <c r="R98" s="26">
        <f t="shared" si="83"/>
        <v>0</v>
      </c>
      <c r="S98" s="26">
        <f t="shared" si="83"/>
        <v>0</v>
      </c>
      <c r="T98" s="26">
        <f t="shared" si="83"/>
        <v>0</v>
      </c>
      <c r="U98" s="26">
        <f t="shared" si="83"/>
        <v>0</v>
      </c>
      <c r="V98" s="26">
        <f t="shared" si="83"/>
        <v>0</v>
      </c>
      <c r="W98" s="26">
        <f t="shared" si="83"/>
        <v>0</v>
      </c>
      <c r="X98" s="26">
        <f t="shared" si="83"/>
        <v>0</v>
      </c>
      <c r="Y98" s="26">
        <f t="shared" si="83"/>
        <v>0</v>
      </c>
      <c r="Z98" s="26">
        <f t="shared" si="83"/>
        <v>0</v>
      </c>
      <c r="AA98" s="26">
        <f aca="true" t="shared" si="84" ref="AA98:CL98">SUM(AA99:AA121)</f>
        <v>0</v>
      </c>
      <c r="AB98" s="26">
        <f t="shared" si="84"/>
        <v>0</v>
      </c>
      <c r="AC98" s="26">
        <f>SUM(AC99:AC121)</f>
        <v>0</v>
      </c>
      <c r="AD98" s="26">
        <f>SUM(AD99:AD121)</f>
        <v>0</v>
      </c>
      <c r="AE98" s="26">
        <f>SUM(AE99:AE121)</f>
        <v>0</v>
      </c>
      <c r="AF98" s="26">
        <f t="shared" si="84"/>
        <v>0</v>
      </c>
      <c r="AG98" s="26">
        <f t="shared" si="84"/>
        <v>0</v>
      </c>
      <c r="AH98" s="26">
        <f t="shared" si="84"/>
        <v>0</v>
      </c>
      <c r="AI98" s="26">
        <f t="shared" si="84"/>
        <v>0</v>
      </c>
      <c r="AJ98" s="26">
        <f t="shared" si="84"/>
        <v>0</v>
      </c>
      <c r="AK98" s="26">
        <f t="shared" si="84"/>
        <v>0</v>
      </c>
      <c r="AL98" s="26">
        <f t="shared" si="84"/>
        <v>0</v>
      </c>
      <c r="AM98" s="26">
        <f t="shared" si="84"/>
        <v>0</v>
      </c>
      <c r="AN98" s="26">
        <f t="shared" si="84"/>
        <v>0</v>
      </c>
      <c r="AO98" s="26">
        <f t="shared" si="84"/>
        <v>0</v>
      </c>
      <c r="AP98" s="137">
        <f t="shared" si="84"/>
        <v>0</v>
      </c>
      <c r="AQ98" s="26">
        <f t="shared" si="84"/>
        <v>0</v>
      </c>
      <c r="AR98" s="26">
        <f t="shared" si="84"/>
        <v>0</v>
      </c>
      <c r="AS98" s="26">
        <f t="shared" si="84"/>
        <v>0</v>
      </c>
      <c r="AT98" s="26">
        <f t="shared" si="84"/>
        <v>0</v>
      </c>
      <c r="AU98" s="26">
        <f t="shared" si="84"/>
        <v>0</v>
      </c>
      <c r="AV98" s="26">
        <f t="shared" si="84"/>
        <v>0</v>
      </c>
      <c r="AW98" s="26">
        <f t="shared" si="84"/>
        <v>0</v>
      </c>
      <c r="AX98" s="26">
        <f t="shared" si="84"/>
        <v>0</v>
      </c>
      <c r="AY98" s="26">
        <f t="shared" si="84"/>
        <v>0</v>
      </c>
      <c r="AZ98" s="26">
        <f t="shared" si="84"/>
        <v>0</v>
      </c>
      <c r="BA98" s="26">
        <f t="shared" si="84"/>
        <v>0</v>
      </c>
      <c r="BB98" s="26">
        <f t="shared" si="84"/>
        <v>0</v>
      </c>
      <c r="BC98" s="26">
        <f t="shared" si="84"/>
        <v>0</v>
      </c>
      <c r="BD98" s="26">
        <f>SUM(BD99:BD121)</f>
        <v>0</v>
      </c>
      <c r="BE98" s="26">
        <f>SUM(BE99:BE121)</f>
        <v>0</v>
      </c>
      <c r="BF98" s="26">
        <f>SUM(BF99:BF121)</f>
        <v>0</v>
      </c>
      <c r="BG98" s="26">
        <f>SUM(BG99:BG121)</f>
        <v>0</v>
      </c>
      <c r="BH98" s="26">
        <f t="shared" si="84"/>
        <v>0</v>
      </c>
      <c r="BI98" s="26">
        <f t="shared" si="84"/>
        <v>0</v>
      </c>
      <c r="BJ98" s="26">
        <f t="shared" si="84"/>
        <v>0</v>
      </c>
      <c r="BK98" s="26">
        <f t="shared" si="84"/>
        <v>0</v>
      </c>
      <c r="BL98" s="26">
        <f t="shared" si="84"/>
        <v>0</v>
      </c>
      <c r="BM98" s="26">
        <f t="shared" si="84"/>
        <v>0</v>
      </c>
      <c r="BN98" s="26">
        <f t="shared" si="84"/>
        <v>0</v>
      </c>
      <c r="BO98" s="26">
        <f t="shared" si="84"/>
        <v>0</v>
      </c>
      <c r="BP98" s="26">
        <f t="shared" si="84"/>
        <v>0</v>
      </c>
      <c r="BQ98" s="26">
        <f t="shared" si="84"/>
        <v>0</v>
      </c>
      <c r="BR98" s="26">
        <f t="shared" si="84"/>
        <v>0</v>
      </c>
      <c r="BS98" s="26">
        <f t="shared" si="84"/>
        <v>0</v>
      </c>
      <c r="BT98" s="26">
        <f t="shared" si="84"/>
        <v>0</v>
      </c>
      <c r="BU98" s="26">
        <f t="shared" si="84"/>
        <v>0</v>
      </c>
      <c r="BV98" s="26">
        <f t="shared" si="84"/>
        <v>0</v>
      </c>
      <c r="BW98" s="26">
        <f t="shared" si="84"/>
        <v>0</v>
      </c>
      <c r="BX98" s="26">
        <f t="shared" si="84"/>
        <v>0</v>
      </c>
      <c r="BY98" s="26">
        <f t="shared" si="84"/>
        <v>0</v>
      </c>
      <c r="BZ98" s="26">
        <f t="shared" si="84"/>
        <v>0</v>
      </c>
      <c r="CA98" s="26">
        <f t="shared" si="84"/>
        <v>0</v>
      </c>
      <c r="CB98" s="26">
        <f t="shared" si="84"/>
        <v>0</v>
      </c>
      <c r="CC98" s="26">
        <f t="shared" si="84"/>
        <v>0</v>
      </c>
      <c r="CD98" s="26">
        <f t="shared" si="84"/>
        <v>0</v>
      </c>
      <c r="CE98" s="26">
        <f t="shared" si="84"/>
        <v>0</v>
      </c>
      <c r="CF98" s="26">
        <f t="shared" si="84"/>
        <v>0</v>
      </c>
      <c r="CG98" s="26">
        <f t="shared" si="84"/>
        <v>0</v>
      </c>
      <c r="CH98" s="26">
        <f t="shared" si="84"/>
        <v>0</v>
      </c>
      <c r="CI98" s="26">
        <f t="shared" si="84"/>
        <v>0</v>
      </c>
      <c r="CJ98" s="26">
        <f t="shared" si="84"/>
        <v>0</v>
      </c>
      <c r="CK98" s="26">
        <f t="shared" si="84"/>
        <v>0</v>
      </c>
      <c r="CL98" s="26">
        <f t="shared" si="84"/>
        <v>0</v>
      </c>
      <c r="CM98" s="26">
        <f aca="true" t="shared" si="85" ref="CM98:EX98">SUM(CM99:CM121)</f>
        <v>0</v>
      </c>
      <c r="CN98" s="26">
        <f t="shared" si="85"/>
        <v>0</v>
      </c>
      <c r="CO98" s="26">
        <f t="shared" si="85"/>
        <v>0</v>
      </c>
      <c r="CP98" s="26">
        <f t="shared" si="85"/>
        <v>0</v>
      </c>
      <c r="CQ98" s="26">
        <f t="shared" si="85"/>
        <v>0</v>
      </c>
      <c r="CR98" s="26">
        <f t="shared" si="85"/>
        <v>0</v>
      </c>
      <c r="CS98" s="26">
        <f t="shared" si="85"/>
        <v>0</v>
      </c>
      <c r="CT98" s="26">
        <f t="shared" si="85"/>
        <v>0</v>
      </c>
      <c r="CU98" s="26">
        <f t="shared" si="85"/>
        <v>0</v>
      </c>
      <c r="CV98" s="26">
        <f t="shared" si="85"/>
        <v>0</v>
      </c>
      <c r="CW98" s="26">
        <f t="shared" si="85"/>
        <v>0</v>
      </c>
      <c r="CX98" s="26">
        <f t="shared" si="85"/>
        <v>0</v>
      </c>
      <c r="CY98" s="26">
        <f t="shared" si="85"/>
        <v>0</v>
      </c>
      <c r="CZ98" s="26">
        <f t="shared" si="85"/>
        <v>0</v>
      </c>
      <c r="DA98" s="26">
        <f t="shared" si="85"/>
        <v>0</v>
      </c>
      <c r="DB98" s="26">
        <f t="shared" si="85"/>
        <v>0</v>
      </c>
      <c r="DC98" s="26">
        <f t="shared" si="85"/>
        <v>0</v>
      </c>
      <c r="DD98" s="26">
        <f t="shared" si="85"/>
        <v>0</v>
      </c>
      <c r="DE98" s="26">
        <f t="shared" si="85"/>
        <v>0</v>
      </c>
      <c r="DF98" s="26">
        <f t="shared" si="85"/>
        <v>0</v>
      </c>
      <c r="DG98" s="26">
        <f t="shared" si="85"/>
        <v>0</v>
      </c>
      <c r="DH98" s="26">
        <f t="shared" si="85"/>
        <v>0</v>
      </c>
      <c r="DI98" s="26">
        <f t="shared" si="85"/>
        <v>0</v>
      </c>
      <c r="DJ98" s="26">
        <f t="shared" si="85"/>
        <v>0</v>
      </c>
      <c r="DK98" s="26">
        <f t="shared" si="85"/>
        <v>0</v>
      </c>
      <c r="DL98" s="26">
        <f t="shared" si="85"/>
        <v>0</v>
      </c>
      <c r="DM98" s="26">
        <f t="shared" si="85"/>
        <v>0</v>
      </c>
      <c r="DN98" s="26">
        <f t="shared" si="85"/>
        <v>0</v>
      </c>
      <c r="DO98" s="26">
        <f t="shared" si="85"/>
        <v>0</v>
      </c>
      <c r="DP98" s="26">
        <f t="shared" si="85"/>
        <v>0</v>
      </c>
      <c r="DQ98" s="26">
        <f t="shared" si="85"/>
        <v>0</v>
      </c>
      <c r="DR98" s="26">
        <f t="shared" si="85"/>
        <v>0</v>
      </c>
      <c r="DS98" s="26">
        <f t="shared" si="85"/>
        <v>0</v>
      </c>
      <c r="DT98" s="26">
        <f t="shared" si="85"/>
        <v>0</v>
      </c>
      <c r="DU98" s="26">
        <f t="shared" si="85"/>
        <v>0</v>
      </c>
      <c r="DV98" s="26">
        <f t="shared" si="85"/>
        <v>0</v>
      </c>
      <c r="DW98" s="26">
        <f t="shared" si="85"/>
        <v>0</v>
      </c>
      <c r="DX98" s="26">
        <f t="shared" si="85"/>
        <v>0</v>
      </c>
      <c r="DY98" s="26">
        <f t="shared" si="85"/>
        <v>0</v>
      </c>
      <c r="DZ98" s="26">
        <f t="shared" si="85"/>
        <v>0</v>
      </c>
      <c r="EA98" s="26">
        <f t="shared" si="85"/>
        <v>0</v>
      </c>
      <c r="EB98" s="26">
        <f t="shared" si="85"/>
        <v>0</v>
      </c>
      <c r="EC98" s="26">
        <f t="shared" si="85"/>
        <v>0</v>
      </c>
      <c r="ED98" s="26">
        <f t="shared" si="85"/>
        <v>0</v>
      </c>
      <c r="EE98" s="26">
        <f t="shared" si="85"/>
        <v>0</v>
      </c>
      <c r="EF98" s="26">
        <f t="shared" si="85"/>
        <v>0</v>
      </c>
      <c r="EG98" s="26">
        <f t="shared" si="85"/>
        <v>0</v>
      </c>
      <c r="EH98" s="26">
        <f t="shared" si="85"/>
        <v>0</v>
      </c>
      <c r="EI98" s="26">
        <f t="shared" si="85"/>
        <v>0</v>
      </c>
      <c r="EJ98" s="26">
        <f t="shared" si="85"/>
        <v>0</v>
      </c>
      <c r="EK98" s="26">
        <f t="shared" si="85"/>
        <v>0</v>
      </c>
      <c r="EL98" s="26">
        <f t="shared" si="85"/>
        <v>0</v>
      </c>
      <c r="EM98" s="26">
        <f t="shared" si="85"/>
        <v>0</v>
      </c>
      <c r="EN98" s="26">
        <f t="shared" si="85"/>
        <v>0</v>
      </c>
      <c r="EO98" s="26">
        <f t="shared" si="85"/>
        <v>0</v>
      </c>
      <c r="EP98" s="26">
        <f t="shared" si="85"/>
        <v>0</v>
      </c>
      <c r="EQ98" s="26">
        <f t="shared" si="85"/>
        <v>0</v>
      </c>
      <c r="ER98" s="26">
        <f t="shared" si="85"/>
        <v>0</v>
      </c>
      <c r="ES98" s="26">
        <f t="shared" si="85"/>
        <v>0</v>
      </c>
      <c r="ET98" s="26">
        <f t="shared" si="85"/>
        <v>0</v>
      </c>
      <c r="EU98" s="26">
        <f t="shared" si="85"/>
        <v>0</v>
      </c>
      <c r="EV98" s="26">
        <f t="shared" si="85"/>
        <v>0</v>
      </c>
      <c r="EW98" s="26">
        <f t="shared" si="85"/>
        <v>0</v>
      </c>
      <c r="EX98" s="26">
        <f t="shared" si="85"/>
        <v>0</v>
      </c>
      <c r="EY98" s="26">
        <f aca="true" t="shared" si="86" ref="EY98:GX98">SUM(EY99:EY121)</f>
        <v>0</v>
      </c>
      <c r="EZ98" s="26">
        <f t="shared" si="86"/>
        <v>0</v>
      </c>
      <c r="FA98" s="26">
        <f t="shared" si="86"/>
        <v>0</v>
      </c>
      <c r="FB98" s="26">
        <f t="shared" si="86"/>
        <v>0</v>
      </c>
      <c r="FC98" s="26">
        <f t="shared" si="86"/>
        <v>0</v>
      </c>
      <c r="FD98" s="26">
        <f t="shared" si="86"/>
        <v>0</v>
      </c>
      <c r="FE98" s="26">
        <f t="shared" si="86"/>
        <v>0</v>
      </c>
      <c r="FF98" s="26">
        <f t="shared" si="86"/>
        <v>0</v>
      </c>
      <c r="FG98" s="26">
        <f t="shared" si="86"/>
        <v>0</v>
      </c>
      <c r="FH98" s="26">
        <f t="shared" si="86"/>
        <v>0</v>
      </c>
      <c r="FI98" s="26">
        <f t="shared" si="86"/>
        <v>0</v>
      </c>
      <c r="FJ98" s="26">
        <f t="shared" si="86"/>
        <v>0</v>
      </c>
      <c r="FK98" s="26">
        <f t="shared" si="86"/>
        <v>0</v>
      </c>
      <c r="FL98" s="26">
        <f t="shared" si="86"/>
        <v>0</v>
      </c>
      <c r="FM98" s="26">
        <f t="shared" si="86"/>
        <v>0</v>
      </c>
      <c r="FN98" s="26">
        <f t="shared" si="86"/>
        <v>0</v>
      </c>
      <c r="FO98" s="26">
        <f t="shared" si="86"/>
        <v>0</v>
      </c>
      <c r="FP98" s="26">
        <f t="shared" si="86"/>
        <v>0</v>
      </c>
      <c r="FQ98" s="26">
        <f t="shared" si="86"/>
        <v>0</v>
      </c>
      <c r="FR98" s="26">
        <f t="shared" si="86"/>
        <v>0</v>
      </c>
      <c r="FS98" s="26">
        <f t="shared" si="86"/>
        <v>0</v>
      </c>
      <c r="FT98" s="26">
        <f t="shared" si="86"/>
        <v>0</v>
      </c>
      <c r="FU98" s="26">
        <f t="shared" si="86"/>
        <v>0</v>
      </c>
      <c r="FV98" s="26">
        <f t="shared" si="86"/>
        <v>0</v>
      </c>
      <c r="FW98" s="26">
        <f t="shared" si="86"/>
        <v>0</v>
      </c>
      <c r="FX98" s="26">
        <f t="shared" si="86"/>
        <v>0</v>
      </c>
      <c r="FY98" s="26">
        <f t="shared" si="86"/>
        <v>0</v>
      </c>
      <c r="FZ98" s="26">
        <f t="shared" si="86"/>
        <v>0</v>
      </c>
      <c r="GA98" s="26">
        <f t="shared" si="86"/>
        <v>0</v>
      </c>
      <c r="GB98" s="26">
        <f t="shared" si="86"/>
        <v>0</v>
      </c>
      <c r="GC98" s="26">
        <f t="shared" si="86"/>
        <v>0</v>
      </c>
      <c r="GD98" s="26">
        <f t="shared" si="86"/>
        <v>0</v>
      </c>
      <c r="GE98" s="26">
        <f t="shared" si="86"/>
        <v>0</v>
      </c>
      <c r="GF98" s="26">
        <f t="shared" si="86"/>
        <v>0</v>
      </c>
      <c r="GG98" s="26">
        <f t="shared" si="86"/>
        <v>0</v>
      </c>
      <c r="GH98" s="26">
        <f t="shared" si="86"/>
        <v>0</v>
      </c>
      <c r="GI98" s="26">
        <f t="shared" si="86"/>
        <v>0</v>
      </c>
      <c r="GJ98" s="26">
        <f t="shared" si="86"/>
        <v>0</v>
      </c>
      <c r="GK98" s="26">
        <f t="shared" si="86"/>
        <v>0</v>
      </c>
      <c r="GL98" s="26">
        <f t="shared" si="86"/>
        <v>0</v>
      </c>
      <c r="GM98" s="26">
        <f t="shared" si="86"/>
        <v>0</v>
      </c>
      <c r="GN98" s="26">
        <f t="shared" si="86"/>
        <v>0</v>
      </c>
      <c r="GO98" s="26">
        <f t="shared" si="86"/>
        <v>0</v>
      </c>
      <c r="GP98" s="26">
        <f t="shared" si="86"/>
        <v>0</v>
      </c>
      <c r="GQ98" s="26">
        <f t="shared" si="86"/>
        <v>0</v>
      </c>
      <c r="GR98" s="26">
        <f t="shared" si="86"/>
        <v>0</v>
      </c>
      <c r="GS98" s="26">
        <f t="shared" si="86"/>
        <v>0</v>
      </c>
      <c r="GT98" s="26">
        <f t="shared" si="86"/>
        <v>0</v>
      </c>
      <c r="GU98" s="26">
        <f t="shared" si="86"/>
        <v>0</v>
      </c>
      <c r="GV98" s="26">
        <f t="shared" si="86"/>
        <v>0</v>
      </c>
      <c r="GW98" s="26">
        <f t="shared" si="86"/>
        <v>0</v>
      </c>
      <c r="GX98" s="26">
        <f t="shared" si="86"/>
        <v>0</v>
      </c>
      <c r="GY98" s="26">
        <f>SUM(GY99:GY121)</f>
        <v>0</v>
      </c>
      <c r="GZ98" s="26">
        <f>SUM(GZ99:GZ121)</f>
        <v>0</v>
      </c>
      <c r="HA98" s="26">
        <f>SUM(HA99:HA121)</f>
        <v>0</v>
      </c>
      <c r="HB98" s="26">
        <f>SUM(HB99:HB121)</f>
        <v>0</v>
      </c>
      <c r="HC98" s="26">
        <f>SUM(HC99:HC121)</f>
        <v>0</v>
      </c>
      <c r="HD98" s="26">
        <f>SUM(HD99:HD121)</f>
        <v>0</v>
      </c>
      <c r="HE98" s="26">
        <f>SUM(HE99:HE121)</f>
        <v>0</v>
      </c>
      <c r="HF98" s="26">
        <f>SUM(HF99:HF121)</f>
        <v>0</v>
      </c>
      <c r="HG98" s="26">
        <f>SUM(HG99:HG121)</f>
        <v>0</v>
      </c>
      <c r="HH98" s="26">
        <f>SUM(HH99:HH121)</f>
        <v>0</v>
      </c>
      <c r="HI98" s="26">
        <f>SUM(HI99:HI121)</f>
        <v>0</v>
      </c>
      <c r="HJ98" s="26">
        <f>SUM(HJ99:HJ121)</f>
        <v>0</v>
      </c>
      <c r="HK98" s="26">
        <f>SUM(HK99:HK121)</f>
        <v>0</v>
      </c>
      <c r="HL98" s="26">
        <f>SUM(HL99:HL121)</f>
        <v>0</v>
      </c>
      <c r="HM98" s="26">
        <f>SUM(HM99:HM121)</f>
        <v>0</v>
      </c>
      <c r="HN98" s="26">
        <f>SUM(HN99:HN121)</f>
        <v>0</v>
      </c>
      <c r="HO98" s="26">
        <f>SUM(HO99:HO121)</f>
        <v>0</v>
      </c>
      <c r="HP98" s="26">
        <f>SUM(HP99:HP121)</f>
        <v>0</v>
      </c>
      <c r="HQ98" s="26">
        <f>SUM(HQ99:HQ121)</f>
        <v>0</v>
      </c>
      <c r="HR98" s="26">
        <f>SUM(HR99:HR121)</f>
        <v>0</v>
      </c>
      <c r="HS98" s="26">
        <f>SUM(HS99:HS121)</f>
        <v>0</v>
      </c>
      <c r="HT98" s="26">
        <f>SUM(HT99:HT121)</f>
        <v>0</v>
      </c>
      <c r="HU98" s="26">
        <f>SUM(HU99:HU121)</f>
        <v>0</v>
      </c>
      <c r="HV98" s="26">
        <f>SUM(HV99:HV121)</f>
        <v>0</v>
      </c>
      <c r="HW98" s="26">
        <f>SUM(HW99:HW121)</f>
        <v>0</v>
      </c>
      <c r="HX98" s="26">
        <f>SUM(HX99:HX121)</f>
        <v>0</v>
      </c>
      <c r="HY98" s="26">
        <f>SUM(HY99:HY121)</f>
        <v>0</v>
      </c>
      <c r="HZ98" s="26">
        <f>SUM(HZ99:HZ121)</f>
        <v>0</v>
      </c>
      <c r="IA98" s="26">
        <f>SUM(IA99:IA121)</f>
        <v>0</v>
      </c>
      <c r="IB98" s="26">
        <f>SUM(IB99:IB121)</f>
        <v>0</v>
      </c>
    </row>
    <row r="99" spans="1:236" s="67" customFormat="1" ht="63" customHeight="1">
      <c r="A99" s="68" t="s">
        <v>204</v>
      </c>
      <c r="B99" s="84" t="s">
        <v>245</v>
      </c>
      <c r="C99" s="10">
        <v>2750.3</v>
      </c>
      <c r="D99" s="10">
        <f>C99+E99</f>
        <v>2750.3</v>
      </c>
      <c r="E99" s="10">
        <f>SUM(F99:BD99)</f>
        <v>0</v>
      </c>
      <c r="F99" s="20"/>
      <c r="G99" s="104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69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</row>
    <row r="100" spans="1:236" s="67" customFormat="1" ht="131.25" hidden="1">
      <c r="A100" s="68" t="s">
        <v>206</v>
      </c>
      <c r="B100" s="16" t="s">
        <v>40</v>
      </c>
      <c r="C100" s="10">
        <v>0</v>
      </c>
      <c r="D100" s="10">
        <f t="shared" si="81"/>
        <v>0</v>
      </c>
      <c r="E100" s="10">
        <f aca="true" t="shared" si="87" ref="E100:E133">SUM(F100:BD100)</f>
        <v>0</v>
      </c>
      <c r="F100" s="20"/>
      <c r="G100" s="104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69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</row>
    <row r="101" spans="1:236" s="67" customFormat="1" ht="75" hidden="1">
      <c r="A101" s="68" t="s">
        <v>206</v>
      </c>
      <c r="B101" s="84" t="s">
        <v>317</v>
      </c>
      <c r="C101" s="10">
        <v>0</v>
      </c>
      <c r="D101" s="10">
        <f t="shared" si="81"/>
        <v>0</v>
      </c>
      <c r="E101" s="10">
        <f t="shared" si="87"/>
        <v>0</v>
      </c>
      <c r="F101" s="20"/>
      <c r="G101" s="104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69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</row>
    <row r="102" spans="1:236" s="67" customFormat="1" ht="67.5" customHeight="1">
      <c r="A102" s="68" t="s">
        <v>204</v>
      </c>
      <c r="B102" s="16" t="s">
        <v>246</v>
      </c>
      <c r="C102" s="10">
        <v>425.1</v>
      </c>
      <c r="D102" s="10">
        <f>C102+E102</f>
        <v>425.1</v>
      </c>
      <c r="E102" s="10">
        <f t="shared" si="87"/>
        <v>0</v>
      </c>
      <c r="F102" s="20"/>
      <c r="G102" s="104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69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</row>
    <row r="103" spans="1:236" s="67" customFormat="1" ht="37.5" customHeight="1" hidden="1">
      <c r="A103" s="68" t="s">
        <v>206</v>
      </c>
      <c r="B103" s="16" t="s">
        <v>315</v>
      </c>
      <c r="C103" s="10">
        <v>0</v>
      </c>
      <c r="D103" s="10">
        <f t="shared" si="81"/>
        <v>0</v>
      </c>
      <c r="E103" s="10">
        <f t="shared" si="87"/>
        <v>0</v>
      </c>
      <c r="F103" s="20"/>
      <c r="G103" s="104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69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</row>
    <row r="104" spans="1:236" s="67" customFormat="1" ht="56.25" hidden="1">
      <c r="A104" s="68" t="s">
        <v>206</v>
      </c>
      <c r="B104" s="16" t="s">
        <v>48</v>
      </c>
      <c r="C104" s="10">
        <v>0</v>
      </c>
      <c r="D104" s="10">
        <f t="shared" si="81"/>
        <v>0</v>
      </c>
      <c r="E104" s="10">
        <f t="shared" si="87"/>
        <v>0</v>
      </c>
      <c r="F104" s="20"/>
      <c r="G104" s="104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69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</row>
    <row r="105" spans="1:236" s="67" customFormat="1" ht="47.25" customHeight="1" hidden="1">
      <c r="A105" s="68" t="s">
        <v>206</v>
      </c>
      <c r="B105" s="16" t="s">
        <v>49</v>
      </c>
      <c r="C105" s="10">
        <v>0</v>
      </c>
      <c r="D105" s="10">
        <f t="shared" si="81"/>
        <v>0</v>
      </c>
      <c r="E105" s="10">
        <f t="shared" si="87"/>
        <v>0</v>
      </c>
      <c r="F105" s="20"/>
      <c r="G105" s="104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69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</row>
    <row r="106" spans="1:236" s="67" customFormat="1" ht="46.5" customHeight="1" hidden="1">
      <c r="A106" s="68" t="s">
        <v>206</v>
      </c>
      <c r="B106" s="83" t="s">
        <v>60</v>
      </c>
      <c r="C106" s="10">
        <v>0</v>
      </c>
      <c r="D106" s="10">
        <f t="shared" si="81"/>
        <v>0</v>
      </c>
      <c r="E106" s="10">
        <f t="shared" si="87"/>
        <v>0</v>
      </c>
      <c r="F106" s="20"/>
      <c r="G106" s="104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69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</row>
    <row r="107" spans="1:236" s="67" customFormat="1" ht="37.5" hidden="1">
      <c r="A107" s="68" t="s">
        <v>206</v>
      </c>
      <c r="B107" s="16" t="s">
        <v>42</v>
      </c>
      <c r="C107" s="10">
        <v>0</v>
      </c>
      <c r="D107" s="10">
        <f t="shared" si="81"/>
        <v>0</v>
      </c>
      <c r="E107" s="10">
        <f t="shared" si="87"/>
        <v>0</v>
      </c>
      <c r="F107" s="20"/>
      <c r="G107" s="104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69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</row>
    <row r="108" spans="1:236" s="67" customFormat="1" ht="37.5" hidden="1">
      <c r="A108" s="68" t="s">
        <v>206</v>
      </c>
      <c r="B108" s="16" t="s">
        <v>43</v>
      </c>
      <c r="C108" s="10">
        <v>0</v>
      </c>
      <c r="D108" s="10">
        <f t="shared" si="81"/>
        <v>0</v>
      </c>
      <c r="E108" s="10">
        <f t="shared" si="87"/>
        <v>0</v>
      </c>
      <c r="F108" s="20"/>
      <c r="G108" s="104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69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</row>
    <row r="109" spans="1:236" s="67" customFormat="1" ht="88.5" customHeight="1">
      <c r="A109" s="68" t="s">
        <v>204</v>
      </c>
      <c r="B109" s="16" t="s">
        <v>365</v>
      </c>
      <c r="C109" s="10">
        <v>24186.8</v>
      </c>
      <c r="D109" s="10">
        <f t="shared" si="81"/>
        <v>25786.8</v>
      </c>
      <c r="E109" s="10">
        <f t="shared" si="87"/>
        <v>1600</v>
      </c>
      <c r="F109" s="20">
        <v>1600</v>
      </c>
      <c r="G109" s="104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69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</row>
    <row r="110" spans="1:236" s="67" customFormat="1" ht="45.75" customHeight="1" hidden="1">
      <c r="A110" s="68" t="s">
        <v>206</v>
      </c>
      <c r="B110" s="16" t="s">
        <v>12</v>
      </c>
      <c r="C110" s="10">
        <v>0</v>
      </c>
      <c r="D110" s="10">
        <f t="shared" si="81"/>
        <v>0</v>
      </c>
      <c r="E110" s="10">
        <f t="shared" si="87"/>
        <v>0</v>
      </c>
      <c r="F110" s="20"/>
      <c r="G110" s="104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69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</row>
    <row r="111" spans="1:236" s="67" customFormat="1" ht="37.5" hidden="1">
      <c r="A111" s="68" t="s">
        <v>206</v>
      </c>
      <c r="B111" s="16" t="s">
        <v>18</v>
      </c>
      <c r="C111" s="10">
        <v>0</v>
      </c>
      <c r="D111" s="10">
        <f t="shared" si="81"/>
        <v>0</v>
      </c>
      <c r="E111" s="10">
        <f t="shared" si="87"/>
        <v>0</v>
      </c>
      <c r="F111" s="20"/>
      <c r="G111" s="104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69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</row>
    <row r="112" spans="1:236" s="67" customFormat="1" ht="37.5" hidden="1">
      <c r="A112" s="68" t="s">
        <v>206</v>
      </c>
      <c r="B112" s="16" t="s">
        <v>55</v>
      </c>
      <c r="C112" s="10">
        <v>0</v>
      </c>
      <c r="D112" s="10">
        <f t="shared" si="81"/>
        <v>0</v>
      </c>
      <c r="E112" s="10">
        <f t="shared" si="87"/>
        <v>0</v>
      </c>
      <c r="F112" s="20"/>
      <c r="G112" s="104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69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</row>
    <row r="113" spans="1:236" s="67" customFormat="1" ht="50.25" customHeight="1">
      <c r="A113" s="68" t="s">
        <v>204</v>
      </c>
      <c r="B113" s="16" t="s">
        <v>367</v>
      </c>
      <c r="C113" s="10">
        <v>15145.5</v>
      </c>
      <c r="D113" s="10">
        <f t="shared" si="81"/>
        <v>54008</v>
      </c>
      <c r="E113" s="10">
        <f t="shared" si="87"/>
        <v>38862.5</v>
      </c>
      <c r="F113" s="20">
        <v>38862.5</v>
      </c>
      <c r="G113" s="104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69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</row>
    <row r="114" spans="1:236" s="67" customFormat="1" ht="37.5">
      <c r="A114" s="68" t="s">
        <v>204</v>
      </c>
      <c r="B114" s="16" t="s">
        <v>369</v>
      </c>
      <c r="C114" s="10">
        <v>37000</v>
      </c>
      <c r="D114" s="10">
        <f t="shared" si="81"/>
        <v>37000</v>
      </c>
      <c r="E114" s="10">
        <f t="shared" si="87"/>
        <v>0</v>
      </c>
      <c r="F114" s="20"/>
      <c r="G114" s="104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69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</row>
    <row r="115" spans="1:236" s="67" customFormat="1" ht="36" customHeight="1" hidden="1">
      <c r="A115" s="68" t="s">
        <v>206</v>
      </c>
      <c r="B115" s="16" t="s">
        <v>267</v>
      </c>
      <c r="C115" s="10">
        <v>0</v>
      </c>
      <c r="D115" s="10">
        <f t="shared" si="81"/>
        <v>0</v>
      </c>
      <c r="E115" s="10">
        <f t="shared" si="87"/>
        <v>0</v>
      </c>
      <c r="F115" s="20"/>
      <c r="G115" s="104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69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</row>
    <row r="116" spans="1:236" s="67" customFormat="1" ht="44.25" customHeight="1">
      <c r="A116" s="68" t="s">
        <v>204</v>
      </c>
      <c r="B116" s="16" t="s">
        <v>368</v>
      </c>
      <c r="C116" s="10">
        <v>500</v>
      </c>
      <c r="D116" s="10">
        <f t="shared" si="81"/>
        <v>500</v>
      </c>
      <c r="E116" s="10">
        <f t="shared" si="87"/>
        <v>0</v>
      </c>
      <c r="F116" s="20"/>
      <c r="G116" s="104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69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</row>
    <row r="117" spans="1:236" s="67" customFormat="1" ht="59.25" customHeight="1" hidden="1">
      <c r="A117" s="68" t="s">
        <v>206</v>
      </c>
      <c r="B117" s="16" t="s">
        <v>53</v>
      </c>
      <c r="C117" s="10">
        <v>0</v>
      </c>
      <c r="D117" s="10">
        <f t="shared" si="81"/>
        <v>0</v>
      </c>
      <c r="E117" s="10">
        <f t="shared" si="87"/>
        <v>0</v>
      </c>
      <c r="F117" s="20"/>
      <c r="G117" s="104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69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</row>
    <row r="118" spans="1:236" s="67" customFormat="1" ht="41.25" customHeight="1" hidden="1">
      <c r="A118" s="68" t="s">
        <v>206</v>
      </c>
      <c r="B118" s="16" t="s">
        <v>54</v>
      </c>
      <c r="C118" s="10">
        <v>0</v>
      </c>
      <c r="D118" s="10">
        <f t="shared" si="81"/>
        <v>0</v>
      </c>
      <c r="E118" s="10">
        <f t="shared" si="87"/>
        <v>0</v>
      </c>
      <c r="F118" s="20"/>
      <c r="G118" s="104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69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</row>
    <row r="119" spans="1:236" s="67" customFormat="1" ht="45" customHeight="1" hidden="1">
      <c r="A119" s="68" t="s">
        <v>206</v>
      </c>
      <c r="B119" s="16" t="s">
        <v>56</v>
      </c>
      <c r="C119" s="10">
        <v>0</v>
      </c>
      <c r="D119" s="10">
        <f t="shared" si="81"/>
        <v>0</v>
      </c>
      <c r="E119" s="10">
        <f t="shared" si="87"/>
        <v>0</v>
      </c>
      <c r="F119" s="20"/>
      <c r="G119" s="104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69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</row>
    <row r="120" spans="1:236" s="67" customFormat="1" ht="42" customHeight="1" hidden="1">
      <c r="A120" s="68" t="s">
        <v>206</v>
      </c>
      <c r="B120" s="16" t="s">
        <v>13</v>
      </c>
      <c r="C120" s="10">
        <v>0</v>
      </c>
      <c r="D120" s="10">
        <f t="shared" si="81"/>
        <v>0</v>
      </c>
      <c r="E120" s="10">
        <f t="shared" si="87"/>
        <v>0</v>
      </c>
      <c r="F120" s="20"/>
      <c r="G120" s="104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69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</row>
    <row r="121" spans="1:236" s="67" customFormat="1" ht="27.75" customHeight="1" hidden="1">
      <c r="A121" s="68" t="s">
        <v>75</v>
      </c>
      <c r="B121" s="16" t="s">
        <v>76</v>
      </c>
      <c r="C121" s="10">
        <v>0</v>
      </c>
      <c r="D121" s="10">
        <f t="shared" si="81"/>
        <v>0</v>
      </c>
      <c r="E121" s="10">
        <f t="shared" si="87"/>
        <v>0</v>
      </c>
      <c r="F121" s="20"/>
      <c r="G121" s="104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69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</row>
    <row r="122" spans="1:236" s="67" customFormat="1" ht="66.75" customHeight="1" hidden="1">
      <c r="A122" s="65" t="s">
        <v>72</v>
      </c>
      <c r="B122" s="18" t="s">
        <v>73</v>
      </c>
      <c r="C122" s="86">
        <v>0</v>
      </c>
      <c r="D122" s="10">
        <f t="shared" si="81"/>
        <v>0</v>
      </c>
      <c r="E122" s="10">
        <f t="shared" si="87"/>
        <v>0</v>
      </c>
      <c r="F122" s="42"/>
      <c r="G122" s="113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135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</row>
    <row r="123" spans="1:236" s="67" customFormat="1" ht="27.75" customHeight="1" hidden="1">
      <c r="A123" s="65" t="s">
        <v>249</v>
      </c>
      <c r="B123" s="18" t="s">
        <v>250</v>
      </c>
      <c r="C123" s="86">
        <v>0</v>
      </c>
      <c r="D123" s="10">
        <f t="shared" si="81"/>
        <v>0</v>
      </c>
      <c r="E123" s="10">
        <f t="shared" si="87"/>
        <v>0</v>
      </c>
      <c r="F123" s="42"/>
      <c r="G123" s="113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135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</row>
    <row r="124" spans="1:236" s="67" customFormat="1" ht="56.25" hidden="1">
      <c r="A124" s="65" t="s">
        <v>70</v>
      </c>
      <c r="B124" s="18" t="s">
        <v>71</v>
      </c>
      <c r="C124" s="86">
        <v>0</v>
      </c>
      <c r="D124" s="10">
        <f t="shared" si="81"/>
        <v>0</v>
      </c>
      <c r="E124" s="10">
        <f t="shared" si="87"/>
        <v>0</v>
      </c>
      <c r="F124" s="42"/>
      <c r="G124" s="113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135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</row>
    <row r="125" spans="1:236" s="67" customFormat="1" ht="57" customHeight="1" hidden="1">
      <c r="A125" s="65" t="s">
        <v>15</v>
      </c>
      <c r="B125" s="19" t="s">
        <v>16</v>
      </c>
      <c r="C125" s="86">
        <v>0</v>
      </c>
      <c r="D125" s="10">
        <f t="shared" si="81"/>
        <v>0</v>
      </c>
      <c r="E125" s="10">
        <f t="shared" si="87"/>
        <v>0</v>
      </c>
      <c r="F125" s="42"/>
      <c r="G125" s="113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135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</row>
    <row r="126" spans="1:236" s="67" customFormat="1" ht="41.25" customHeight="1">
      <c r="A126" s="68" t="s">
        <v>204</v>
      </c>
      <c r="B126" s="87" t="s">
        <v>409</v>
      </c>
      <c r="C126" s="86">
        <v>0</v>
      </c>
      <c r="D126" s="10">
        <f t="shared" si="81"/>
        <v>98278.5</v>
      </c>
      <c r="E126" s="10">
        <f t="shared" si="87"/>
        <v>98278.5</v>
      </c>
      <c r="F126" s="42">
        <v>98278.5</v>
      </c>
      <c r="G126" s="113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135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</row>
    <row r="127" spans="1:236" s="67" customFormat="1" ht="38.25" customHeight="1">
      <c r="A127" s="68" t="s">
        <v>204</v>
      </c>
      <c r="B127" s="87" t="s">
        <v>410</v>
      </c>
      <c r="C127" s="86">
        <v>0</v>
      </c>
      <c r="D127" s="10">
        <f t="shared" si="81"/>
        <v>5037.4</v>
      </c>
      <c r="E127" s="10">
        <f t="shared" si="87"/>
        <v>5037.4</v>
      </c>
      <c r="F127" s="42">
        <v>5037.4</v>
      </c>
      <c r="G127" s="113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135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</row>
    <row r="128" spans="1:236" s="67" customFormat="1" ht="38.25" customHeight="1">
      <c r="A128" s="68" t="s">
        <v>204</v>
      </c>
      <c r="B128" s="87" t="s">
        <v>55</v>
      </c>
      <c r="C128" s="86">
        <v>0</v>
      </c>
      <c r="D128" s="10">
        <f t="shared" si="81"/>
        <v>60498.6</v>
      </c>
      <c r="E128" s="10">
        <f t="shared" si="87"/>
        <v>60498.6</v>
      </c>
      <c r="F128" s="42">
        <v>60498.6</v>
      </c>
      <c r="G128" s="113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135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</row>
    <row r="129" spans="1:236" s="67" customFormat="1" ht="37.5">
      <c r="A129" s="80" t="s">
        <v>403</v>
      </c>
      <c r="B129" s="19" t="s">
        <v>402</v>
      </c>
      <c r="C129" s="86">
        <v>0</v>
      </c>
      <c r="D129" s="15">
        <f>C129+E129</f>
        <v>5789.1</v>
      </c>
      <c r="E129" s="15">
        <f>SUM(F129:BD129)</f>
        <v>5789.1</v>
      </c>
      <c r="F129" s="41">
        <v>5789.1</v>
      </c>
      <c r="G129" s="113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135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</row>
    <row r="130" spans="1:236" s="82" customFormat="1" ht="21" customHeight="1">
      <c r="A130" s="80" t="s">
        <v>370</v>
      </c>
      <c r="B130" s="88" t="s">
        <v>404</v>
      </c>
      <c r="C130" s="15">
        <v>16117.2</v>
      </c>
      <c r="D130" s="15">
        <f t="shared" si="81"/>
        <v>19908.5</v>
      </c>
      <c r="E130" s="15">
        <f t="shared" si="87"/>
        <v>3791.3</v>
      </c>
      <c r="F130" s="41">
        <v>3791.3</v>
      </c>
      <c r="G130" s="112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134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  <c r="EM130" s="41"/>
      <c r="EN130" s="41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  <c r="EZ130" s="41"/>
      <c r="FA130" s="41"/>
      <c r="FB130" s="41"/>
      <c r="FC130" s="41"/>
      <c r="FD130" s="41"/>
      <c r="FE130" s="41"/>
      <c r="FF130" s="41"/>
      <c r="FG130" s="41"/>
      <c r="FH130" s="41"/>
      <c r="FI130" s="41"/>
      <c r="FJ130" s="41"/>
      <c r="FK130" s="41"/>
      <c r="FL130" s="41"/>
      <c r="FM130" s="41"/>
      <c r="FN130" s="41"/>
      <c r="FO130" s="41"/>
      <c r="FP130" s="41"/>
      <c r="FQ130" s="41"/>
      <c r="FR130" s="41"/>
      <c r="FS130" s="41"/>
      <c r="FT130" s="41"/>
      <c r="FU130" s="41"/>
      <c r="FV130" s="41"/>
      <c r="FW130" s="41"/>
      <c r="FX130" s="41"/>
      <c r="FY130" s="41"/>
      <c r="FZ130" s="41"/>
      <c r="GA130" s="41"/>
      <c r="GB130" s="41"/>
      <c r="GC130" s="41"/>
      <c r="GD130" s="41"/>
      <c r="GE130" s="41"/>
      <c r="GF130" s="41"/>
      <c r="GG130" s="41"/>
      <c r="GH130" s="41"/>
      <c r="GI130" s="41"/>
      <c r="GJ130" s="41"/>
      <c r="GK130" s="41"/>
      <c r="GL130" s="41"/>
      <c r="GM130" s="41"/>
      <c r="GN130" s="41"/>
      <c r="GO130" s="41"/>
      <c r="GP130" s="41"/>
      <c r="GQ130" s="41"/>
      <c r="GR130" s="41"/>
      <c r="GS130" s="41"/>
      <c r="GT130" s="41"/>
      <c r="GU130" s="41"/>
      <c r="GV130" s="41"/>
      <c r="GW130" s="41"/>
      <c r="GX130" s="41"/>
      <c r="GY130" s="41"/>
      <c r="GZ130" s="41"/>
      <c r="HA130" s="41"/>
      <c r="HB130" s="41"/>
      <c r="HC130" s="41"/>
      <c r="HD130" s="41"/>
      <c r="HE130" s="41"/>
      <c r="HF130" s="41"/>
      <c r="HG130" s="41"/>
      <c r="HH130" s="41"/>
      <c r="HI130" s="41"/>
      <c r="HJ130" s="41"/>
      <c r="HK130" s="41"/>
      <c r="HL130" s="41"/>
      <c r="HM130" s="41"/>
      <c r="HN130" s="41"/>
      <c r="HO130" s="41"/>
      <c r="HP130" s="41"/>
      <c r="HQ130" s="41"/>
      <c r="HR130" s="41"/>
      <c r="HS130" s="41"/>
      <c r="HT130" s="41"/>
      <c r="HU130" s="41"/>
      <c r="HV130" s="41"/>
      <c r="HW130" s="41"/>
      <c r="HX130" s="41"/>
      <c r="HY130" s="41"/>
      <c r="HZ130" s="41"/>
      <c r="IA130" s="41"/>
      <c r="IB130" s="41"/>
    </row>
    <row r="131" spans="1:236" s="82" customFormat="1" ht="21" customHeight="1">
      <c r="A131" s="80" t="s">
        <v>399</v>
      </c>
      <c r="B131" s="88" t="s">
        <v>400</v>
      </c>
      <c r="C131" s="15">
        <v>0</v>
      </c>
      <c r="D131" s="15">
        <f t="shared" si="81"/>
        <v>2552.6</v>
      </c>
      <c r="E131" s="15">
        <f t="shared" si="87"/>
        <v>2552.6</v>
      </c>
      <c r="F131" s="41"/>
      <c r="G131" s="112"/>
      <c r="H131" s="41"/>
      <c r="I131" s="41"/>
      <c r="J131" s="41">
        <f>1300+1252.6</f>
        <v>2552.6</v>
      </c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134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  <c r="EM131" s="41"/>
      <c r="EN131" s="41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  <c r="EZ131" s="41"/>
      <c r="FA131" s="41"/>
      <c r="FB131" s="41"/>
      <c r="FC131" s="41"/>
      <c r="FD131" s="41"/>
      <c r="FE131" s="41"/>
      <c r="FF131" s="41"/>
      <c r="FG131" s="41"/>
      <c r="FH131" s="41"/>
      <c r="FI131" s="41"/>
      <c r="FJ131" s="41"/>
      <c r="FK131" s="41"/>
      <c r="FL131" s="41"/>
      <c r="FM131" s="41"/>
      <c r="FN131" s="41"/>
      <c r="FO131" s="41"/>
      <c r="FP131" s="41"/>
      <c r="FQ131" s="41"/>
      <c r="FR131" s="41"/>
      <c r="FS131" s="41"/>
      <c r="FT131" s="41"/>
      <c r="FU131" s="41"/>
      <c r="FV131" s="41"/>
      <c r="FW131" s="41"/>
      <c r="FX131" s="41"/>
      <c r="FY131" s="41"/>
      <c r="FZ131" s="41"/>
      <c r="GA131" s="41"/>
      <c r="GB131" s="41"/>
      <c r="GC131" s="41"/>
      <c r="GD131" s="41"/>
      <c r="GE131" s="41"/>
      <c r="GF131" s="41"/>
      <c r="GG131" s="41"/>
      <c r="GH131" s="41"/>
      <c r="GI131" s="41"/>
      <c r="GJ131" s="41"/>
      <c r="GK131" s="41"/>
      <c r="GL131" s="41"/>
      <c r="GM131" s="41"/>
      <c r="GN131" s="41"/>
      <c r="GO131" s="41"/>
      <c r="GP131" s="41"/>
      <c r="GQ131" s="41"/>
      <c r="GR131" s="41"/>
      <c r="GS131" s="41"/>
      <c r="GT131" s="41"/>
      <c r="GU131" s="41"/>
      <c r="GV131" s="41"/>
      <c r="GW131" s="41"/>
      <c r="GX131" s="41"/>
      <c r="GY131" s="41"/>
      <c r="GZ131" s="41"/>
      <c r="HA131" s="41"/>
      <c r="HB131" s="41"/>
      <c r="HC131" s="41"/>
      <c r="HD131" s="41"/>
      <c r="HE131" s="41"/>
      <c r="HF131" s="41"/>
      <c r="HG131" s="41"/>
      <c r="HH131" s="41"/>
      <c r="HI131" s="41"/>
      <c r="HJ131" s="41"/>
      <c r="HK131" s="41"/>
      <c r="HL131" s="41"/>
      <c r="HM131" s="41"/>
      <c r="HN131" s="41"/>
      <c r="HO131" s="41"/>
      <c r="HP131" s="41"/>
      <c r="HQ131" s="41"/>
      <c r="HR131" s="41"/>
      <c r="HS131" s="41"/>
      <c r="HT131" s="41"/>
      <c r="HU131" s="41"/>
      <c r="HV131" s="41"/>
      <c r="HW131" s="41"/>
      <c r="HX131" s="41"/>
      <c r="HY131" s="41"/>
      <c r="HZ131" s="41"/>
      <c r="IA131" s="41"/>
      <c r="IB131" s="41"/>
    </row>
    <row r="132" spans="1:236" s="82" customFormat="1" ht="20.25" customHeight="1">
      <c r="A132" s="80" t="s">
        <v>201</v>
      </c>
      <c r="B132" s="88" t="s">
        <v>377</v>
      </c>
      <c r="C132" s="15">
        <v>1180567.6</v>
      </c>
      <c r="D132" s="15">
        <f>C132+E132</f>
        <v>1219025.5</v>
      </c>
      <c r="E132" s="15">
        <f t="shared" si="87"/>
        <v>38457.899999999994</v>
      </c>
      <c r="F132" s="41"/>
      <c r="G132" s="112"/>
      <c r="H132" s="41">
        <v>36085.2</v>
      </c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>
        <v>2081.9</v>
      </c>
      <c r="X132" s="41"/>
      <c r="Y132" s="41"/>
      <c r="Z132" s="41"/>
      <c r="AA132" s="41"/>
      <c r="AB132" s="41"/>
      <c r="AC132" s="41"/>
      <c r="AD132" s="41"/>
      <c r="AE132" s="41">
        <v>0.2</v>
      </c>
      <c r="AF132" s="41">
        <v>290.6</v>
      </c>
      <c r="AG132" s="41"/>
      <c r="AH132" s="41"/>
      <c r="AI132" s="41"/>
      <c r="AJ132" s="41"/>
      <c r="AK132" s="41"/>
      <c r="AL132" s="41"/>
      <c r="AM132" s="41"/>
      <c r="AN132" s="41"/>
      <c r="AO132" s="41"/>
      <c r="AP132" s="134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  <c r="ED132" s="41"/>
      <c r="EE132" s="41"/>
      <c r="EF132" s="41"/>
      <c r="EG132" s="41"/>
      <c r="EH132" s="41"/>
      <c r="EI132" s="41"/>
      <c r="EJ132" s="41"/>
      <c r="EK132" s="41"/>
      <c r="EL132" s="41"/>
      <c r="EM132" s="41"/>
      <c r="EN132" s="41"/>
      <c r="EO132" s="41"/>
      <c r="EP132" s="41"/>
      <c r="EQ132" s="41"/>
      <c r="ER132" s="41"/>
      <c r="ES132" s="41"/>
      <c r="ET132" s="41"/>
      <c r="EU132" s="41"/>
      <c r="EV132" s="41"/>
      <c r="EW132" s="41"/>
      <c r="EX132" s="41"/>
      <c r="EY132" s="41"/>
      <c r="EZ132" s="41"/>
      <c r="FA132" s="41"/>
      <c r="FB132" s="41"/>
      <c r="FC132" s="41"/>
      <c r="FD132" s="41"/>
      <c r="FE132" s="41"/>
      <c r="FF132" s="41"/>
      <c r="FG132" s="41"/>
      <c r="FH132" s="41"/>
      <c r="FI132" s="41"/>
      <c r="FJ132" s="41"/>
      <c r="FK132" s="41"/>
      <c r="FL132" s="41"/>
      <c r="FM132" s="41"/>
      <c r="FN132" s="41"/>
      <c r="FO132" s="41"/>
      <c r="FP132" s="41"/>
      <c r="FQ132" s="41"/>
      <c r="FR132" s="41"/>
      <c r="FS132" s="41"/>
      <c r="FT132" s="41"/>
      <c r="FU132" s="41"/>
      <c r="FV132" s="41"/>
      <c r="FW132" s="41"/>
      <c r="FX132" s="41"/>
      <c r="FY132" s="41"/>
      <c r="FZ132" s="41"/>
      <c r="GA132" s="41"/>
      <c r="GB132" s="41"/>
      <c r="GC132" s="41"/>
      <c r="GD132" s="41"/>
      <c r="GE132" s="41"/>
      <c r="GF132" s="41"/>
      <c r="GG132" s="41"/>
      <c r="GH132" s="41"/>
      <c r="GI132" s="41"/>
      <c r="GJ132" s="41"/>
      <c r="GK132" s="41"/>
      <c r="GL132" s="41"/>
      <c r="GM132" s="41"/>
      <c r="GN132" s="41"/>
      <c r="GO132" s="41"/>
      <c r="GP132" s="41"/>
      <c r="GQ132" s="41"/>
      <c r="GR132" s="41"/>
      <c r="GS132" s="41"/>
      <c r="GT132" s="41"/>
      <c r="GU132" s="41"/>
      <c r="GV132" s="41"/>
      <c r="GW132" s="41"/>
      <c r="GX132" s="41"/>
      <c r="GY132" s="41"/>
      <c r="GZ132" s="41"/>
      <c r="HA132" s="41"/>
      <c r="HB132" s="41"/>
      <c r="HC132" s="41"/>
      <c r="HD132" s="41"/>
      <c r="HE132" s="41"/>
      <c r="HF132" s="41"/>
      <c r="HG132" s="41"/>
      <c r="HH132" s="41"/>
      <c r="HI132" s="41"/>
      <c r="HJ132" s="41"/>
      <c r="HK132" s="41"/>
      <c r="HL132" s="41"/>
      <c r="HM132" s="41"/>
      <c r="HN132" s="41"/>
      <c r="HO132" s="41"/>
      <c r="HP132" s="41"/>
      <c r="HQ132" s="41"/>
      <c r="HR132" s="41"/>
      <c r="HS132" s="41"/>
      <c r="HT132" s="41"/>
      <c r="HU132" s="41"/>
      <c r="HV132" s="41"/>
      <c r="HW132" s="41"/>
      <c r="HX132" s="41"/>
      <c r="HY132" s="41"/>
      <c r="HZ132" s="41"/>
      <c r="IA132" s="41"/>
      <c r="IB132" s="41"/>
    </row>
    <row r="133" spans="1:236" s="82" customFormat="1" ht="21.75" customHeight="1">
      <c r="A133" s="80" t="s">
        <v>392</v>
      </c>
      <c r="B133" s="88" t="s">
        <v>388</v>
      </c>
      <c r="C133" s="15">
        <v>0</v>
      </c>
      <c r="D133" s="15">
        <f>C133+E133</f>
        <v>7519.7</v>
      </c>
      <c r="E133" s="15">
        <f t="shared" si="87"/>
        <v>7519.7</v>
      </c>
      <c r="F133" s="41"/>
      <c r="G133" s="112"/>
      <c r="H133" s="41"/>
      <c r="I133" s="41"/>
      <c r="J133" s="41"/>
      <c r="K133" s="41">
        <v>7519.7</v>
      </c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134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  <c r="EM133" s="41"/>
      <c r="EN133" s="41"/>
      <c r="EO133" s="41"/>
      <c r="EP133" s="41"/>
      <c r="EQ133" s="41"/>
      <c r="ER133" s="41"/>
      <c r="ES133" s="41"/>
      <c r="ET133" s="41"/>
      <c r="EU133" s="41"/>
      <c r="EV133" s="41"/>
      <c r="EW133" s="41"/>
      <c r="EX133" s="41"/>
      <c r="EY133" s="41"/>
      <c r="EZ133" s="41"/>
      <c r="FA133" s="41"/>
      <c r="FB133" s="41"/>
      <c r="FC133" s="41"/>
      <c r="FD133" s="41"/>
      <c r="FE133" s="41"/>
      <c r="FF133" s="41"/>
      <c r="FG133" s="41"/>
      <c r="FH133" s="41"/>
      <c r="FI133" s="41"/>
      <c r="FJ133" s="41"/>
      <c r="FK133" s="41"/>
      <c r="FL133" s="41"/>
      <c r="FM133" s="41"/>
      <c r="FN133" s="41"/>
      <c r="FO133" s="41"/>
      <c r="FP133" s="41"/>
      <c r="FQ133" s="41"/>
      <c r="FR133" s="41"/>
      <c r="FS133" s="41"/>
      <c r="FT133" s="41"/>
      <c r="FU133" s="41"/>
      <c r="FV133" s="41"/>
      <c r="FW133" s="41"/>
      <c r="FX133" s="41"/>
      <c r="FY133" s="41"/>
      <c r="FZ133" s="41"/>
      <c r="GA133" s="41"/>
      <c r="GB133" s="41"/>
      <c r="GC133" s="41"/>
      <c r="GD133" s="41"/>
      <c r="GE133" s="41"/>
      <c r="GF133" s="41"/>
      <c r="GG133" s="41"/>
      <c r="GH133" s="41"/>
      <c r="GI133" s="41"/>
      <c r="GJ133" s="41"/>
      <c r="GK133" s="41"/>
      <c r="GL133" s="41"/>
      <c r="GM133" s="41"/>
      <c r="GN133" s="41"/>
      <c r="GO133" s="41"/>
      <c r="GP133" s="41"/>
      <c r="GQ133" s="41"/>
      <c r="GR133" s="41"/>
      <c r="GS133" s="41"/>
      <c r="GT133" s="41"/>
      <c r="GU133" s="41"/>
      <c r="GV133" s="41"/>
      <c r="GW133" s="41"/>
      <c r="GX133" s="41"/>
      <c r="GY133" s="41"/>
      <c r="GZ133" s="41"/>
      <c r="HA133" s="41"/>
      <c r="HB133" s="41"/>
      <c r="HC133" s="41"/>
      <c r="HD133" s="41"/>
      <c r="HE133" s="41"/>
      <c r="HF133" s="41"/>
      <c r="HG133" s="41"/>
      <c r="HH133" s="41"/>
      <c r="HI133" s="41"/>
      <c r="HJ133" s="41"/>
      <c r="HK133" s="41"/>
      <c r="HL133" s="41"/>
      <c r="HM133" s="41"/>
      <c r="HN133" s="41"/>
      <c r="HO133" s="41"/>
      <c r="HP133" s="41"/>
      <c r="HQ133" s="41"/>
      <c r="HR133" s="41"/>
      <c r="HS133" s="41"/>
      <c r="HT133" s="41"/>
      <c r="HU133" s="41"/>
      <c r="HV133" s="41"/>
      <c r="HW133" s="41"/>
      <c r="HX133" s="41"/>
      <c r="HY133" s="41"/>
      <c r="HZ133" s="41"/>
      <c r="IA133" s="41"/>
      <c r="IB133" s="41"/>
    </row>
    <row r="134" spans="1:236" s="67" customFormat="1" ht="18.75">
      <c r="A134" s="68"/>
      <c r="B134" s="65" t="s">
        <v>202</v>
      </c>
      <c r="C134" s="26">
        <f aca="true" t="shared" si="88" ref="C134:BN134">SUM(C63+C64+C125+C131+C132+C133)</f>
        <v>7948009.699999999</v>
      </c>
      <c r="D134" s="26">
        <f t="shared" si="88"/>
        <v>8933242.6</v>
      </c>
      <c r="E134" s="26">
        <f t="shared" si="88"/>
        <v>985232.8999999999</v>
      </c>
      <c r="F134" s="26">
        <f t="shared" si="88"/>
        <v>373376.19999999995</v>
      </c>
      <c r="G134" s="115">
        <f t="shared" si="88"/>
        <v>561434.6</v>
      </c>
      <c r="H134" s="26">
        <f t="shared" si="88"/>
        <v>36085.2</v>
      </c>
      <c r="I134" s="26">
        <f t="shared" si="88"/>
        <v>1891.9</v>
      </c>
      <c r="J134" s="26">
        <f t="shared" si="88"/>
        <v>2552.6</v>
      </c>
      <c r="K134" s="26">
        <f t="shared" si="88"/>
        <v>7519.7</v>
      </c>
      <c r="L134" s="26">
        <f t="shared" si="88"/>
        <v>0</v>
      </c>
      <c r="M134" s="26">
        <f t="shared" si="88"/>
        <v>0</v>
      </c>
      <c r="N134" s="26">
        <f t="shared" si="88"/>
        <v>0</v>
      </c>
      <c r="O134" s="26">
        <f t="shared" si="88"/>
        <v>0</v>
      </c>
      <c r="P134" s="26">
        <f t="shared" si="88"/>
        <v>0</v>
      </c>
      <c r="Q134" s="26">
        <f t="shared" si="88"/>
        <v>0</v>
      </c>
      <c r="R134" s="26">
        <f t="shared" si="88"/>
        <v>0</v>
      </c>
      <c r="S134" s="26">
        <f t="shared" si="88"/>
        <v>0</v>
      </c>
      <c r="T134" s="26">
        <f t="shared" si="88"/>
        <v>0</v>
      </c>
      <c r="U134" s="26">
        <f t="shared" si="88"/>
        <v>0</v>
      </c>
      <c r="V134" s="26">
        <f t="shared" si="88"/>
        <v>0</v>
      </c>
      <c r="W134" s="26">
        <f t="shared" si="88"/>
        <v>2081.9</v>
      </c>
      <c r="X134" s="26">
        <f t="shared" si="88"/>
        <v>0</v>
      </c>
      <c r="Y134" s="26">
        <f t="shared" si="88"/>
        <v>0</v>
      </c>
      <c r="Z134" s="26">
        <f t="shared" si="88"/>
        <v>0</v>
      </c>
      <c r="AA134" s="26">
        <f t="shared" si="88"/>
        <v>0</v>
      </c>
      <c r="AB134" s="26">
        <f t="shared" si="88"/>
        <v>0</v>
      </c>
      <c r="AC134" s="26">
        <f t="shared" si="88"/>
        <v>0</v>
      </c>
      <c r="AD134" s="26">
        <f t="shared" si="88"/>
        <v>0</v>
      </c>
      <c r="AE134" s="26">
        <f t="shared" si="88"/>
        <v>0.2</v>
      </c>
      <c r="AF134" s="26">
        <f t="shared" si="88"/>
        <v>290.6</v>
      </c>
      <c r="AG134" s="26">
        <f t="shared" si="88"/>
        <v>0</v>
      </c>
      <c r="AH134" s="26">
        <f t="shared" si="88"/>
        <v>0</v>
      </c>
      <c r="AI134" s="26">
        <f t="shared" si="88"/>
        <v>0</v>
      </c>
      <c r="AJ134" s="26">
        <f t="shared" si="88"/>
        <v>0</v>
      </c>
      <c r="AK134" s="26">
        <f t="shared" si="88"/>
        <v>0</v>
      </c>
      <c r="AL134" s="26">
        <f t="shared" si="88"/>
        <v>0</v>
      </c>
      <c r="AM134" s="26">
        <f t="shared" si="88"/>
        <v>0</v>
      </c>
      <c r="AN134" s="26">
        <f t="shared" si="88"/>
        <v>0</v>
      </c>
      <c r="AO134" s="26">
        <f t="shared" si="88"/>
        <v>0</v>
      </c>
      <c r="AP134" s="137">
        <f t="shared" si="88"/>
        <v>0</v>
      </c>
      <c r="AQ134" s="26">
        <f t="shared" si="88"/>
        <v>0</v>
      </c>
      <c r="AR134" s="26">
        <f t="shared" si="88"/>
        <v>0</v>
      </c>
      <c r="AS134" s="26">
        <f t="shared" si="88"/>
        <v>0</v>
      </c>
      <c r="AT134" s="26">
        <f t="shared" si="88"/>
        <v>0</v>
      </c>
      <c r="AU134" s="26">
        <f t="shared" si="88"/>
        <v>0</v>
      </c>
      <c r="AV134" s="26">
        <f t="shared" si="88"/>
        <v>0</v>
      </c>
      <c r="AW134" s="26">
        <f t="shared" si="88"/>
        <v>0</v>
      </c>
      <c r="AX134" s="26">
        <f t="shared" si="88"/>
        <v>0</v>
      </c>
      <c r="AY134" s="26">
        <f t="shared" si="88"/>
        <v>0</v>
      </c>
      <c r="AZ134" s="26">
        <f t="shared" si="88"/>
        <v>0</v>
      </c>
      <c r="BA134" s="26">
        <f t="shared" si="88"/>
        <v>0</v>
      </c>
      <c r="BB134" s="26">
        <f t="shared" si="88"/>
        <v>0</v>
      </c>
      <c r="BC134" s="26">
        <f t="shared" si="88"/>
        <v>0</v>
      </c>
      <c r="BD134" s="26">
        <f t="shared" si="88"/>
        <v>0</v>
      </c>
      <c r="BE134" s="26">
        <f t="shared" si="88"/>
        <v>0</v>
      </c>
      <c r="BF134" s="26">
        <f t="shared" si="88"/>
        <v>0</v>
      </c>
      <c r="BG134" s="26">
        <f t="shared" si="88"/>
        <v>0</v>
      </c>
      <c r="BH134" s="26">
        <f t="shared" si="88"/>
        <v>0</v>
      </c>
      <c r="BI134" s="26">
        <f t="shared" si="88"/>
        <v>0</v>
      </c>
      <c r="BJ134" s="26">
        <f t="shared" si="88"/>
        <v>0</v>
      </c>
      <c r="BK134" s="26">
        <f t="shared" si="88"/>
        <v>0</v>
      </c>
      <c r="BL134" s="26">
        <f t="shared" si="88"/>
        <v>0</v>
      </c>
      <c r="BM134" s="26">
        <f t="shared" si="88"/>
        <v>0</v>
      </c>
      <c r="BN134" s="26">
        <f t="shared" si="88"/>
        <v>0</v>
      </c>
      <c r="BO134" s="26">
        <f aca="true" t="shared" si="89" ref="BO134:DZ134">SUM(BO63+BO64+BO125+BO131+BO132+BO133)</f>
        <v>0</v>
      </c>
      <c r="BP134" s="26">
        <f t="shared" si="89"/>
        <v>0</v>
      </c>
      <c r="BQ134" s="26">
        <f t="shared" si="89"/>
        <v>0</v>
      </c>
      <c r="BR134" s="26">
        <f t="shared" si="89"/>
        <v>0</v>
      </c>
      <c r="BS134" s="26">
        <f t="shared" si="89"/>
        <v>0</v>
      </c>
      <c r="BT134" s="26">
        <f t="shared" si="89"/>
        <v>0</v>
      </c>
      <c r="BU134" s="26">
        <f t="shared" si="89"/>
        <v>0</v>
      </c>
      <c r="BV134" s="26">
        <f t="shared" si="89"/>
        <v>0</v>
      </c>
      <c r="BW134" s="26">
        <f t="shared" si="89"/>
        <v>0</v>
      </c>
      <c r="BX134" s="26">
        <f t="shared" si="89"/>
        <v>0</v>
      </c>
      <c r="BY134" s="26">
        <f t="shared" si="89"/>
        <v>0</v>
      </c>
      <c r="BZ134" s="26">
        <f t="shared" si="89"/>
        <v>0</v>
      </c>
      <c r="CA134" s="26">
        <f t="shared" si="89"/>
        <v>0</v>
      </c>
      <c r="CB134" s="26">
        <f t="shared" si="89"/>
        <v>0</v>
      </c>
      <c r="CC134" s="26">
        <f t="shared" si="89"/>
        <v>0</v>
      </c>
      <c r="CD134" s="26">
        <f t="shared" si="89"/>
        <v>0</v>
      </c>
      <c r="CE134" s="26">
        <f t="shared" si="89"/>
        <v>0</v>
      </c>
      <c r="CF134" s="26">
        <f t="shared" si="89"/>
        <v>0</v>
      </c>
      <c r="CG134" s="26">
        <f t="shared" si="89"/>
        <v>0</v>
      </c>
      <c r="CH134" s="26">
        <f t="shared" si="89"/>
        <v>0</v>
      </c>
      <c r="CI134" s="26">
        <f t="shared" si="89"/>
        <v>0</v>
      </c>
      <c r="CJ134" s="26">
        <f t="shared" si="89"/>
        <v>0</v>
      </c>
      <c r="CK134" s="26">
        <f t="shared" si="89"/>
        <v>0</v>
      </c>
      <c r="CL134" s="26">
        <f t="shared" si="89"/>
        <v>0</v>
      </c>
      <c r="CM134" s="26">
        <f t="shared" si="89"/>
        <v>0</v>
      </c>
      <c r="CN134" s="26">
        <f t="shared" si="89"/>
        <v>0</v>
      </c>
      <c r="CO134" s="26">
        <f t="shared" si="89"/>
        <v>0</v>
      </c>
      <c r="CP134" s="26">
        <f t="shared" si="89"/>
        <v>0</v>
      </c>
      <c r="CQ134" s="26">
        <f t="shared" si="89"/>
        <v>0</v>
      </c>
      <c r="CR134" s="26">
        <f t="shared" si="89"/>
        <v>0</v>
      </c>
      <c r="CS134" s="26">
        <f t="shared" si="89"/>
        <v>0</v>
      </c>
      <c r="CT134" s="26">
        <f t="shared" si="89"/>
        <v>0</v>
      </c>
      <c r="CU134" s="26">
        <f t="shared" si="89"/>
        <v>0</v>
      </c>
      <c r="CV134" s="26">
        <f t="shared" si="89"/>
        <v>0</v>
      </c>
      <c r="CW134" s="26">
        <f t="shared" si="89"/>
        <v>0</v>
      </c>
      <c r="CX134" s="26">
        <f t="shared" si="89"/>
        <v>0</v>
      </c>
      <c r="CY134" s="26">
        <f t="shared" si="89"/>
        <v>0</v>
      </c>
      <c r="CZ134" s="26">
        <f t="shared" si="89"/>
        <v>0</v>
      </c>
      <c r="DA134" s="26">
        <f t="shared" si="89"/>
        <v>0</v>
      </c>
      <c r="DB134" s="26">
        <f t="shared" si="89"/>
        <v>0</v>
      </c>
      <c r="DC134" s="26">
        <f t="shared" si="89"/>
        <v>0</v>
      </c>
      <c r="DD134" s="26">
        <f t="shared" si="89"/>
        <v>0</v>
      </c>
      <c r="DE134" s="26">
        <f t="shared" si="89"/>
        <v>0</v>
      </c>
      <c r="DF134" s="26">
        <f t="shared" si="89"/>
        <v>0</v>
      </c>
      <c r="DG134" s="26">
        <f t="shared" si="89"/>
        <v>0</v>
      </c>
      <c r="DH134" s="26">
        <f t="shared" si="89"/>
        <v>0</v>
      </c>
      <c r="DI134" s="26">
        <f t="shared" si="89"/>
        <v>0</v>
      </c>
      <c r="DJ134" s="26">
        <f t="shared" si="89"/>
        <v>0</v>
      </c>
      <c r="DK134" s="26">
        <f t="shared" si="89"/>
        <v>0</v>
      </c>
      <c r="DL134" s="26">
        <f t="shared" si="89"/>
        <v>0</v>
      </c>
      <c r="DM134" s="26">
        <f t="shared" si="89"/>
        <v>0</v>
      </c>
      <c r="DN134" s="26">
        <f t="shared" si="89"/>
        <v>0</v>
      </c>
      <c r="DO134" s="26">
        <f t="shared" si="89"/>
        <v>0</v>
      </c>
      <c r="DP134" s="26">
        <f t="shared" si="89"/>
        <v>0</v>
      </c>
      <c r="DQ134" s="26">
        <f t="shared" si="89"/>
        <v>0</v>
      </c>
      <c r="DR134" s="26">
        <f t="shared" si="89"/>
        <v>0</v>
      </c>
      <c r="DS134" s="26">
        <f t="shared" si="89"/>
        <v>0</v>
      </c>
      <c r="DT134" s="26">
        <f t="shared" si="89"/>
        <v>0</v>
      </c>
      <c r="DU134" s="26">
        <f t="shared" si="89"/>
        <v>0</v>
      </c>
      <c r="DV134" s="26">
        <f t="shared" si="89"/>
        <v>0</v>
      </c>
      <c r="DW134" s="26">
        <f t="shared" si="89"/>
        <v>0</v>
      </c>
      <c r="DX134" s="26">
        <f t="shared" si="89"/>
        <v>0</v>
      </c>
      <c r="DY134" s="26">
        <f t="shared" si="89"/>
        <v>0</v>
      </c>
      <c r="DZ134" s="26">
        <f t="shared" si="89"/>
        <v>0</v>
      </c>
      <c r="EA134" s="26">
        <f aca="true" t="shared" si="90" ref="EA134:GL134">SUM(EA63+EA64+EA125+EA131+EA132+EA133)</f>
        <v>0</v>
      </c>
      <c r="EB134" s="26">
        <f t="shared" si="90"/>
        <v>0</v>
      </c>
      <c r="EC134" s="26">
        <f t="shared" si="90"/>
        <v>0</v>
      </c>
      <c r="ED134" s="26">
        <f t="shared" si="90"/>
        <v>0</v>
      </c>
      <c r="EE134" s="26">
        <f t="shared" si="90"/>
        <v>0</v>
      </c>
      <c r="EF134" s="26">
        <f t="shared" si="90"/>
        <v>0</v>
      </c>
      <c r="EG134" s="26">
        <f t="shared" si="90"/>
        <v>0</v>
      </c>
      <c r="EH134" s="26">
        <f t="shared" si="90"/>
        <v>0</v>
      </c>
      <c r="EI134" s="26">
        <f t="shared" si="90"/>
        <v>0</v>
      </c>
      <c r="EJ134" s="26">
        <f t="shared" si="90"/>
        <v>0</v>
      </c>
      <c r="EK134" s="26">
        <f t="shared" si="90"/>
        <v>0</v>
      </c>
      <c r="EL134" s="26">
        <f t="shared" si="90"/>
        <v>0</v>
      </c>
      <c r="EM134" s="26">
        <f t="shared" si="90"/>
        <v>0</v>
      </c>
      <c r="EN134" s="26">
        <f t="shared" si="90"/>
        <v>0</v>
      </c>
      <c r="EO134" s="26">
        <f t="shared" si="90"/>
        <v>0</v>
      </c>
      <c r="EP134" s="26">
        <f t="shared" si="90"/>
        <v>0</v>
      </c>
      <c r="EQ134" s="26">
        <f t="shared" si="90"/>
        <v>0</v>
      </c>
      <c r="ER134" s="26">
        <f t="shared" si="90"/>
        <v>0</v>
      </c>
      <c r="ES134" s="26">
        <f t="shared" si="90"/>
        <v>0</v>
      </c>
      <c r="ET134" s="26">
        <f t="shared" si="90"/>
        <v>0</v>
      </c>
      <c r="EU134" s="26">
        <f t="shared" si="90"/>
        <v>0</v>
      </c>
      <c r="EV134" s="26">
        <f t="shared" si="90"/>
        <v>0</v>
      </c>
      <c r="EW134" s="26">
        <f t="shared" si="90"/>
        <v>0</v>
      </c>
      <c r="EX134" s="26">
        <f t="shared" si="90"/>
        <v>0</v>
      </c>
      <c r="EY134" s="26">
        <f t="shared" si="90"/>
        <v>0</v>
      </c>
      <c r="EZ134" s="26">
        <f t="shared" si="90"/>
        <v>0</v>
      </c>
      <c r="FA134" s="26">
        <f t="shared" si="90"/>
        <v>0</v>
      </c>
      <c r="FB134" s="26">
        <f t="shared" si="90"/>
        <v>0</v>
      </c>
      <c r="FC134" s="26">
        <f t="shared" si="90"/>
        <v>0</v>
      </c>
      <c r="FD134" s="26">
        <f t="shared" si="90"/>
        <v>0</v>
      </c>
      <c r="FE134" s="26">
        <f t="shared" si="90"/>
        <v>0</v>
      </c>
      <c r="FF134" s="26">
        <f t="shared" si="90"/>
        <v>0</v>
      </c>
      <c r="FG134" s="26">
        <f t="shared" si="90"/>
        <v>0</v>
      </c>
      <c r="FH134" s="26">
        <f t="shared" si="90"/>
        <v>0</v>
      </c>
      <c r="FI134" s="26">
        <f t="shared" si="90"/>
        <v>0</v>
      </c>
      <c r="FJ134" s="26">
        <f t="shared" si="90"/>
        <v>0</v>
      </c>
      <c r="FK134" s="26">
        <f t="shared" si="90"/>
        <v>0</v>
      </c>
      <c r="FL134" s="26">
        <f t="shared" si="90"/>
        <v>0</v>
      </c>
      <c r="FM134" s="26">
        <f t="shared" si="90"/>
        <v>0</v>
      </c>
      <c r="FN134" s="26">
        <f t="shared" si="90"/>
        <v>0</v>
      </c>
      <c r="FO134" s="26">
        <f t="shared" si="90"/>
        <v>0</v>
      </c>
      <c r="FP134" s="26">
        <f t="shared" si="90"/>
        <v>0</v>
      </c>
      <c r="FQ134" s="26">
        <f t="shared" si="90"/>
        <v>0</v>
      </c>
      <c r="FR134" s="26">
        <f t="shared" si="90"/>
        <v>0</v>
      </c>
      <c r="FS134" s="26">
        <f t="shared" si="90"/>
        <v>0</v>
      </c>
      <c r="FT134" s="26">
        <f t="shared" si="90"/>
        <v>0</v>
      </c>
      <c r="FU134" s="26">
        <f t="shared" si="90"/>
        <v>0</v>
      </c>
      <c r="FV134" s="26">
        <f t="shared" si="90"/>
        <v>0</v>
      </c>
      <c r="FW134" s="26">
        <f t="shared" si="90"/>
        <v>0</v>
      </c>
      <c r="FX134" s="26">
        <f t="shared" si="90"/>
        <v>0</v>
      </c>
      <c r="FY134" s="26">
        <f t="shared" si="90"/>
        <v>0</v>
      </c>
      <c r="FZ134" s="26">
        <f t="shared" si="90"/>
        <v>0</v>
      </c>
      <c r="GA134" s="26">
        <f t="shared" si="90"/>
        <v>0</v>
      </c>
      <c r="GB134" s="26">
        <f t="shared" si="90"/>
        <v>0</v>
      </c>
      <c r="GC134" s="26">
        <f t="shared" si="90"/>
        <v>0</v>
      </c>
      <c r="GD134" s="26">
        <f t="shared" si="90"/>
        <v>0</v>
      </c>
      <c r="GE134" s="26">
        <f t="shared" si="90"/>
        <v>0</v>
      </c>
      <c r="GF134" s="26">
        <f t="shared" si="90"/>
        <v>0</v>
      </c>
      <c r="GG134" s="26">
        <f t="shared" si="90"/>
        <v>0</v>
      </c>
      <c r="GH134" s="26">
        <f t="shared" si="90"/>
        <v>0</v>
      </c>
      <c r="GI134" s="26">
        <f t="shared" si="90"/>
        <v>0</v>
      </c>
      <c r="GJ134" s="26">
        <f t="shared" si="90"/>
        <v>0</v>
      </c>
      <c r="GK134" s="26">
        <f t="shared" si="90"/>
        <v>0</v>
      </c>
      <c r="GL134" s="26">
        <f t="shared" si="90"/>
        <v>0</v>
      </c>
      <c r="GM134" s="26">
        <f aca="true" t="shared" si="91" ref="GM134:IB134">SUM(GM63+GM64+GM125+GM131+GM132+GM133)</f>
        <v>0</v>
      </c>
      <c r="GN134" s="26">
        <f t="shared" si="91"/>
        <v>0</v>
      </c>
      <c r="GO134" s="26">
        <f t="shared" si="91"/>
        <v>0</v>
      </c>
      <c r="GP134" s="26">
        <f t="shared" si="91"/>
        <v>0</v>
      </c>
      <c r="GQ134" s="26">
        <f t="shared" si="91"/>
        <v>0</v>
      </c>
      <c r="GR134" s="26">
        <f t="shared" si="91"/>
        <v>0</v>
      </c>
      <c r="GS134" s="26">
        <f t="shared" si="91"/>
        <v>0</v>
      </c>
      <c r="GT134" s="26">
        <f t="shared" si="91"/>
        <v>0</v>
      </c>
      <c r="GU134" s="26">
        <f t="shared" si="91"/>
        <v>0</v>
      </c>
      <c r="GV134" s="26">
        <f t="shared" si="91"/>
        <v>0</v>
      </c>
      <c r="GW134" s="26">
        <f t="shared" si="91"/>
        <v>0</v>
      </c>
      <c r="GX134" s="26">
        <f t="shared" si="91"/>
        <v>0</v>
      </c>
      <c r="GY134" s="26">
        <f t="shared" si="91"/>
        <v>0</v>
      </c>
      <c r="GZ134" s="26">
        <f t="shared" si="91"/>
        <v>0</v>
      </c>
      <c r="HA134" s="26">
        <f t="shared" si="91"/>
        <v>0</v>
      </c>
      <c r="HB134" s="26">
        <f t="shared" si="91"/>
        <v>0</v>
      </c>
      <c r="HC134" s="26">
        <f t="shared" si="91"/>
        <v>0</v>
      </c>
      <c r="HD134" s="26">
        <f t="shared" si="91"/>
        <v>0</v>
      </c>
      <c r="HE134" s="26">
        <f t="shared" si="91"/>
        <v>0</v>
      </c>
      <c r="HF134" s="26">
        <f t="shared" si="91"/>
        <v>0</v>
      </c>
      <c r="HG134" s="26">
        <f t="shared" si="91"/>
        <v>0</v>
      </c>
      <c r="HH134" s="26">
        <f t="shared" si="91"/>
        <v>0</v>
      </c>
      <c r="HI134" s="26">
        <f t="shared" si="91"/>
        <v>0</v>
      </c>
      <c r="HJ134" s="26">
        <f t="shared" si="91"/>
        <v>0</v>
      </c>
      <c r="HK134" s="26">
        <f t="shared" si="91"/>
        <v>0</v>
      </c>
      <c r="HL134" s="26">
        <f t="shared" si="91"/>
        <v>0</v>
      </c>
      <c r="HM134" s="26">
        <f t="shared" si="91"/>
        <v>0</v>
      </c>
      <c r="HN134" s="26">
        <f t="shared" si="91"/>
        <v>0</v>
      </c>
      <c r="HO134" s="26">
        <f t="shared" si="91"/>
        <v>0</v>
      </c>
      <c r="HP134" s="26">
        <f t="shared" si="91"/>
        <v>0</v>
      </c>
      <c r="HQ134" s="26">
        <f t="shared" si="91"/>
        <v>0</v>
      </c>
      <c r="HR134" s="26">
        <f t="shared" si="91"/>
        <v>0</v>
      </c>
      <c r="HS134" s="26">
        <f t="shared" si="91"/>
        <v>0</v>
      </c>
      <c r="HT134" s="26">
        <f t="shared" si="91"/>
        <v>0</v>
      </c>
      <c r="HU134" s="26">
        <f t="shared" si="91"/>
        <v>0</v>
      </c>
      <c r="HV134" s="26">
        <f t="shared" si="91"/>
        <v>0</v>
      </c>
      <c r="HW134" s="26">
        <f t="shared" si="91"/>
        <v>0</v>
      </c>
      <c r="HX134" s="26">
        <f t="shared" si="91"/>
        <v>0</v>
      </c>
      <c r="HY134" s="26">
        <f t="shared" si="91"/>
        <v>0</v>
      </c>
      <c r="HZ134" s="26">
        <f t="shared" si="91"/>
        <v>0</v>
      </c>
      <c r="IA134" s="26">
        <f t="shared" si="91"/>
        <v>0</v>
      </c>
      <c r="IB134" s="26">
        <f t="shared" si="91"/>
        <v>0</v>
      </c>
    </row>
    <row r="135" spans="1:236" s="67" customFormat="1" ht="33" customHeight="1">
      <c r="A135" s="89" t="s">
        <v>179</v>
      </c>
      <c r="B135" s="90" t="s">
        <v>203</v>
      </c>
      <c r="C135" s="27"/>
      <c r="D135" s="27"/>
      <c r="E135" s="27"/>
      <c r="F135" s="12"/>
      <c r="G135" s="116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38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</row>
    <row r="136" spans="1:236" s="67" customFormat="1" ht="33" customHeight="1">
      <c r="A136" s="21" t="s">
        <v>98</v>
      </c>
      <c r="B136" s="3" t="s">
        <v>99</v>
      </c>
      <c r="C136" s="8">
        <f aca="true" t="shared" si="92" ref="C136:Z136">C137+C138+C139+C140+C141+C142+C143+C144+C147+C148</f>
        <v>697802.4</v>
      </c>
      <c r="D136" s="8">
        <f t="shared" si="92"/>
        <v>707932.6</v>
      </c>
      <c r="E136" s="8">
        <f t="shared" si="92"/>
        <v>10130.2</v>
      </c>
      <c r="F136" s="8">
        <f t="shared" si="92"/>
        <v>216.5</v>
      </c>
      <c r="G136" s="117">
        <f t="shared" si="92"/>
        <v>10452</v>
      </c>
      <c r="H136" s="8">
        <f t="shared" si="92"/>
        <v>0</v>
      </c>
      <c r="I136" s="8">
        <f t="shared" si="92"/>
        <v>0</v>
      </c>
      <c r="J136" s="8">
        <f t="shared" si="92"/>
        <v>0</v>
      </c>
      <c r="K136" s="8">
        <f t="shared" si="92"/>
        <v>0</v>
      </c>
      <c r="L136" s="8">
        <f t="shared" si="92"/>
        <v>0</v>
      </c>
      <c r="M136" s="8">
        <f t="shared" si="92"/>
        <v>0</v>
      </c>
      <c r="N136" s="8">
        <f t="shared" si="92"/>
        <v>-538.3</v>
      </c>
      <c r="O136" s="8">
        <f t="shared" si="92"/>
        <v>0</v>
      </c>
      <c r="P136" s="8">
        <f t="shared" si="92"/>
        <v>0</v>
      </c>
      <c r="Q136" s="8">
        <f t="shared" si="92"/>
        <v>0</v>
      </c>
      <c r="R136" s="8">
        <f t="shared" si="92"/>
        <v>0</v>
      </c>
      <c r="S136" s="8">
        <f t="shared" si="92"/>
        <v>0</v>
      </c>
      <c r="T136" s="8">
        <f t="shared" si="92"/>
        <v>0</v>
      </c>
      <c r="U136" s="8">
        <f t="shared" si="92"/>
        <v>0</v>
      </c>
      <c r="V136" s="8">
        <f t="shared" si="92"/>
        <v>0</v>
      </c>
      <c r="W136" s="8">
        <f t="shared" si="92"/>
        <v>0</v>
      </c>
      <c r="X136" s="8">
        <f t="shared" si="92"/>
        <v>0</v>
      </c>
      <c r="Y136" s="8">
        <f t="shared" si="92"/>
        <v>0</v>
      </c>
      <c r="Z136" s="8">
        <f t="shared" si="92"/>
        <v>0</v>
      </c>
      <c r="AA136" s="8">
        <f aca="true" t="shared" si="93" ref="AA136:CL136">AA137+AA138+AA139+AA140+AA141+AA142+AA143+AA144+AA147+AA148</f>
        <v>0</v>
      </c>
      <c r="AB136" s="8">
        <f t="shared" si="93"/>
        <v>0</v>
      </c>
      <c r="AC136" s="8">
        <f>AC137+AC138+AC139+AC140+AC141+AC142+AC143+AC144+AC147+AC148</f>
        <v>0</v>
      </c>
      <c r="AD136" s="8">
        <f>AD137+AD138+AD139+AD140+AD141+AD142+AD143+AD144+AD147+AD148</f>
        <v>0</v>
      </c>
      <c r="AE136" s="8">
        <f>AE137+AE138+AE139+AE140+AE141+AE142+AE143+AE144+AE147+AE148</f>
        <v>0</v>
      </c>
      <c r="AF136" s="8">
        <f t="shared" si="93"/>
        <v>0</v>
      </c>
      <c r="AG136" s="8">
        <f t="shared" si="93"/>
        <v>0</v>
      </c>
      <c r="AH136" s="8">
        <f t="shared" si="93"/>
        <v>0</v>
      </c>
      <c r="AI136" s="8">
        <f t="shared" si="93"/>
        <v>0</v>
      </c>
      <c r="AJ136" s="8">
        <f t="shared" si="93"/>
        <v>0</v>
      </c>
      <c r="AK136" s="8">
        <f t="shared" si="93"/>
        <v>0</v>
      </c>
      <c r="AL136" s="8">
        <f t="shared" si="93"/>
        <v>0</v>
      </c>
      <c r="AM136" s="8">
        <f t="shared" si="93"/>
        <v>0</v>
      </c>
      <c r="AN136" s="8">
        <f t="shared" si="93"/>
        <v>0</v>
      </c>
      <c r="AO136" s="8">
        <f t="shared" si="93"/>
        <v>0</v>
      </c>
      <c r="AP136" s="139">
        <f t="shared" si="93"/>
        <v>0</v>
      </c>
      <c r="AQ136" s="8">
        <f t="shared" si="93"/>
        <v>0</v>
      </c>
      <c r="AR136" s="8">
        <f t="shared" si="93"/>
        <v>0</v>
      </c>
      <c r="AS136" s="8">
        <f t="shared" si="93"/>
        <v>0</v>
      </c>
      <c r="AT136" s="8">
        <f t="shared" si="93"/>
        <v>0</v>
      </c>
      <c r="AU136" s="8">
        <f t="shared" si="93"/>
        <v>0</v>
      </c>
      <c r="AV136" s="8">
        <f t="shared" si="93"/>
        <v>0</v>
      </c>
      <c r="AW136" s="8">
        <f t="shared" si="93"/>
        <v>0</v>
      </c>
      <c r="AX136" s="8">
        <f t="shared" si="93"/>
        <v>0</v>
      </c>
      <c r="AY136" s="8">
        <f t="shared" si="93"/>
        <v>0</v>
      </c>
      <c r="AZ136" s="8">
        <f t="shared" si="93"/>
        <v>0</v>
      </c>
      <c r="BA136" s="8">
        <f t="shared" si="93"/>
        <v>0</v>
      </c>
      <c r="BB136" s="8">
        <f t="shared" si="93"/>
        <v>0</v>
      </c>
      <c r="BC136" s="8">
        <f t="shared" si="93"/>
        <v>0</v>
      </c>
      <c r="BD136" s="8">
        <f>BD137+BD138+BD139+BD140+BD141+BD142+BD143+BD144+BD147+BD148</f>
        <v>0</v>
      </c>
      <c r="BE136" s="8">
        <f>BE137+BE138+BE139+BE140+BE141+BE142+BE143+BE144+BE147+BE148</f>
        <v>0</v>
      </c>
      <c r="BF136" s="8">
        <f>BF137+BF138+BF139+BF140+BF141+BF142+BF143+BF144+BF147+BF148</f>
        <v>0</v>
      </c>
      <c r="BG136" s="8">
        <f>BG137+BG138+BG139+BG140+BG141+BG142+BG143+BG144+BG147+BG148</f>
        <v>0</v>
      </c>
      <c r="BH136" s="8">
        <f t="shared" si="93"/>
        <v>0</v>
      </c>
      <c r="BI136" s="8">
        <f t="shared" si="93"/>
        <v>0</v>
      </c>
      <c r="BJ136" s="8">
        <f t="shared" si="93"/>
        <v>0</v>
      </c>
      <c r="BK136" s="8">
        <f t="shared" si="93"/>
        <v>0</v>
      </c>
      <c r="BL136" s="8">
        <f t="shared" si="93"/>
        <v>0</v>
      </c>
      <c r="BM136" s="8">
        <f t="shared" si="93"/>
        <v>0</v>
      </c>
      <c r="BN136" s="8">
        <f t="shared" si="93"/>
        <v>0</v>
      </c>
      <c r="BO136" s="8">
        <f t="shared" si="93"/>
        <v>0</v>
      </c>
      <c r="BP136" s="8">
        <f t="shared" si="93"/>
        <v>0</v>
      </c>
      <c r="BQ136" s="8">
        <f t="shared" si="93"/>
        <v>0</v>
      </c>
      <c r="BR136" s="8">
        <f t="shared" si="93"/>
        <v>0</v>
      </c>
      <c r="BS136" s="8">
        <f t="shared" si="93"/>
        <v>0</v>
      </c>
      <c r="BT136" s="8">
        <f t="shared" si="93"/>
        <v>0</v>
      </c>
      <c r="BU136" s="8">
        <f t="shared" si="93"/>
        <v>0</v>
      </c>
      <c r="BV136" s="8">
        <f t="shared" si="93"/>
        <v>0</v>
      </c>
      <c r="BW136" s="8">
        <f t="shared" si="93"/>
        <v>0</v>
      </c>
      <c r="BX136" s="8">
        <f t="shared" si="93"/>
        <v>0</v>
      </c>
      <c r="BY136" s="8">
        <f t="shared" si="93"/>
        <v>0</v>
      </c>
      <c r="BZ136" s="8">
        <f t="shared" si="93"/>
        <v>0</v>
      </c>
      <c r="CA136" s="8">
        <f t="shared" si="93"/>
        <v>0</v>
      </c>
      <c r="CB136" s="8">
        <f t="shared" si="93"/>
        <v>0</v>
      </c>
      <c r="CC136" s="8">
        <f t="shared" si="93"/>
        <v>0</v>
      </c>
      <c r="CD136" s="8">
        <f t="shared" si="93"/>
        <v>0</v>
      </c>
      <c r="CE136" s="8">
        <f t="shared" si="93"/>
        <v>0</v>
      </c>
      <c r="CF136" s="8">
        <f t="shared" si="93"/>
        <v>0</v>
      </c>
      <c r="CG136" s="8">
        <f t="shared" si="93"/>
        <v>0</v>
      </c>
      <c r="CH136" s="8">
        <f t="shared" si="93"/>
        <v>0</v>
      </c>
      <c r="CI136" s="8">
        <f t="shared" si="93"/>
        <v>0</v>
      </c>
      <c r="CJ136" s="8">
        <f t="shared" si="93"/>
        <v>0</v>
      </c>
      <c r="CK136" s="8">
        <f t="shared" si="93"/>
        <v>0</v>
      </c>
      <c r="CL136" s="8">
        <f t="shared" si="93"/>
        <v>0</v>
      </c>
      <c r="CM136" s="8">
        <f aca="true" t="shared" si="94" ref="CM136:EX136">CM137+CM138+CM139+CM140+CM141+CM142+CM143+CM144+CM147+CM148</f>
        <v>0</v>
      </c>
      <c r="CN136" s="8">
        <f t="shared" si="94"/>
        <v>0</v>
      </c>
      <c r="CO136" s="8">
        <f t="shared" si="94"/>
        <v>0</v>
      </c>
      <c r="CP136" s="8">
        <f t="shared" si="94"/>
        <v>0</v>
      </c>
      <c r="CQ136" s="8">
        <f t="shared" si="94"/>
        <v>0</v>
      </c>
      <c r="CR136" s="8">
        <f t="shared" si="94"/>
        <v>0</v>
      </c>
      <c r="CS136" s="8">
        <f t="shared" si="94"/>
        <v>0</v>
      </c>
      <c r="CT136" s="8">
        <f t="shared" si="94"/>
        <v>0</v>
      </c>
      <c r="CU136" s="8">
        <f t="shared" si="94"/>
        <v>0</v>
      </c>
      <c r="CV136" s="8">
        <f t="shared" si="94"/>
        <v>0</v>
      </c>
      <c r="CW136" s="8">
        <f t="shared" si="94"/>
        <v>0</v>
      </c>
      <c r="CX136" s="8">
        <f t="shared" si="94"/>
        <v>0</v>
      </c>
      <c r="CY136" s="8">
        <f t="shared" si="94"/>
        <v>0</v>
      </c>
      <c r="CZ136" s="8">
        <f t="shared" si="94"/>
        <v>0</v>
      </c>
      <c r="DA136" s="8">
        <f t="shared" si="94"/>
        <v>0</v>
      </c>
      <c r="DB136" s="8">
        <f t="shared" si="94"/>
        <v>0</v>
      </c>
      <c r="DC136" s="8">
        <f t="shared" si="94"/>
        <v>0</v>
      </c>
      <c r="DD136" s="8">
        <f t="shared" si="94"/>
        <v>0</v>
      </c>
      <c r="DE136" s="8">
        <f t="shared" si="94"/>
        <v>0</v>
      </c>
      <c r="DF136" s="8">
        <f t="shared" si="94"/>
        <v>0</v>
      </c>
      <c r="DG136" s="8">
        <f t="shared" si="94"/>
        <v>0</v>
      </c>
      <c r="DH136" s="8">
        <f t="shared" si="94"/>
        <v>0</v>
      </c>
      <c r="DI136" s="8">
        <f t="shared" si="94"/>
        <v>0</v>
      </c>
      <c r="DJ136" s="8">
        <f t="shared" si="94"/>
        <v>0</v>
      </c>
      <c r="DK136" s="8">
        <f t="shared" si="94"/>
        <v>0</v>
      </c>
      <c r="DL136" s="8">
        <f t="shared" si="94"/>
        <v>0</v>
      </c>
      <c r="DM136" s="8">
        <f t="shared" si="94"/>
        <v>0</v>
      </c>
      <c r="DN136" s="8">
        <f t="shared" si="94"/>
        <v>0</v>
      </c>
      <c r="DO136" s="8">
        <f t="shared" si="94"/>
        <v>0</v>
      </c>
      <c r="DP136" s="8">
        <f t="shared" si="94"/>
        <v>0</v>
      </c>
      <c r="DQ136" s="8">
        <f t="shared" si="94"/>
        <v>0</v>
      </c>
      <c r="DR136" s="8">
        <f t="shared" si="94"/>
        <v>0</v>
      </c>
      <c r="DS136" s="8">
        <f t="shared" si="94"/>
        <v>0</v>
      </c>
      <c r="DT136" s="8">
        <f t="shared" si="94"/>
        <v>0</v>
      </c>
      <c r="DU136" s="8">
        <f t="shared" si="94"/>
        <v>0</v>
      </c>
      <c r="DV136" s="8">
        <f t="shared" si="94"/>
        <v>0</v>
      </c>
      <c r="DW136" s="8">
        <f t="shared" si="94"/>
        <v>0</v>
      </c>
      <c r="DX136" s="8">
        <f t="shared" si="94"/>
        <v>0</v>
      </c>
      <c r="DY136" s="8">
        <f t="shared" si="94"/>
        <v>0</v>
      </c>
      <c r="DZ136" s="8">
        <f t="shared" si="94"/>
        <v>0</v>
      </c>
      <c r="EA136" s="8">
        <f t="shared" si="94"/>
        <v>0</v>
      </c>
      <c r="EB136" s="8">
        <f t="shared" si="94"/>
        <v>0</v>
      </c>
      <c r="EC136" s="8">
        <f t="shared" si="94"/>
        <v>0</v>
      </c>
      <c r="ED136" s="8">
        <f t="shared" si="94"/>
        <v>0</v>
      </c>
      <c r="EE136" s="8">
        <f t="shared" si="94"/>
        <v>0</v>
      </c>
      <c r="EF136" s="8">
        <f t="shared" si="94"/>
        <v>0</v>
      </c>
      <c r="EG136" s="8">
        <f t="shared" si="94"/>
        <v>0</v>
      </c>
      <c r="EH136" s="8">
        <f t="shared" si="94"/>
        <v>0</v>
      </c>
      <c r="EI136" s="8">
        <f t="shared" si="94"/>
        <v>0</v>
      </c>
      <c r="EJ136" s="8">
        <f t="shared" si="94"/>
        <v>0</v>
      </c>
      <c r="EK136" s="8">
        <f t="shared" si="94"/>
        <v>0</v>
      </c>
      <c r="EL136" s="8">
        <f t="shared" si="94"/>
        <v>0</v>
      </c>
      <c r="EM136" s="8">
        <f t="shared" si="94"/>
        <v>0</v>
      </c>
      <c r="EN136" s="8">
        <f t="shared" si="94"/>
        <v>0</v>
      </c>
      <c r="EO136" s="8">
        <f t="shared" si="94"/>
        <v>0</v>
      </c>
      <c r="EP136" s="8">
        <f t="shared" si="94"/>
        <v>0</v>
      </c>
      <c r="EQ136" s="8">
        <f t="shared" si="94"/>
        <v>0</v>
      </c>
      <c r="ER136" s="8">
        <f t="shared" si="94"/>
        <v>0</v>
      </c>
      <c r="ES136" s="8">
        <f t="shared" si="94"/>
        <v>0</v>
      </c>
      <c r="ET136" s="8">
        <f t="shared" si="94"/>
        <v>0</v>
      </c>
      <c r="EU136" s="8">
        <f t="shared" si="94"/>
        <v>0</v>
      </c>
      <c r="EV136" s="8">
        <f t="shared" si="94"/>
        <v>0</v>
      </c>
      <c r="EW136" s="8">
        <f t="shared" si="94"/>
        <v>0</v>
      </c>
      <c r="EX136" s="8">
        <f t="shared" si="94"/>
        <v>0</v>
      </c>
      <c r="EY136" s="8">
        <f aca="true" t="shared" si="95" ref="EY136:GX136">EY137+EY138+EY139+EY140+EY141+EY142+EY143+EY144+EY147+EY148</f>
        <v>0</v>
      </c>
      <c r="EZ136" s="8">
        <f t="shared" si="95"/>
        <v>0</v>
      </c>
      <c r="FA136" s="8">
        <f t="shared" si="95"/>
        <v>0</v>
      </c>
      <c r="FB136" s="8">
        <f t="shared" si="95"/>
        <v>0</v>
      </c>
      <c r="FC136" s="8">
        <f t="shared" si="95"/>
        <v>0</v>
      </c>
      <c r="FD136" s="8">
        <f t="shared" si="95"/>
        <v>0</v>
      </c>
      <c r="FE136" s="8">
        <f t="shared" si="95"/>
        <v>0</v>
      </c>
      <c r="FF136" s="8">
        <f t="shared" si="95"/>
        <v>0</v>
      </c>
      <c r="FG136" s="8">
        <f t="shared" si="95"/>
        <v>0</v>
      </c>
      <c r="FH136" s="8">
        <f t="shared" si="95"/>
        <v>0</v>
      </c>
      <c r="FI136" s="8">
        <f t="shared" si="95"/>
        <v>0</v>
      </c>
      <c r="FJ136" s="8">
        <f t="shared" si="95"/>
        <v>0</v>
      </c>
      <c r="FK136" s="8">
        <f t="shared" si="95"/>
        <v>0</v>
      </c>
      <c r="FL136" s="8">
        <f t="shared" si="95"/>
        <v>0</v>
      </c>
      <c r="FM136" s="8">
        <f t="shared" si="95"/>
        <v>0</v>
      </c>
      <c r="FN136" s="8">
        <f t="shared" si="95"/>
        <v>0</v>
      </c>
      <c r="FO136" s="8">
        <f t="shared" si="95"/>
        <v>0</v>
      </c>
      <c r="FP136" s="8">
        <f t="shared" si="95"/>
        <v>0</v>
      </c>
      <c r="FQ136" s="8">
        <f t="shared" si="95"/>
        <v>0</v>
      </c>
      <c r="FR136" s="8">
        <f t="shared" si="95"/>
        <v>0</v>
      </c>
      <c r="FS136" s="8">
        <f t="shared" si="95"/>
        <v>0</v>
      </c>
      <c r="FT136" s="8">
        <f t="shared" si="95"/>
        <v>0</v>
      </c>
      <c r="FU136" s="8">
        <f t="shared" si="95"/>
        <v>0</v>
      </c>
      <c r="FV136" s="8">
        <f t="shared" si="95"/>
        <v>0</v>
      </c>
      <c r="FW136" s="8">
        <f t="shared" si="95"/>
        <v>0</v>
      </c>
      <c r="FX136" s="8">
        <f t="shared" si="95"/>
        <v>0</v>
      </c>
      <c r="FY136" s="8">
        <f t="shared" si="95"/>
        <v>0</v>
      </c>
      <c r="FZ136" s="8">
        <f t="shared" si="95"/>
        <v>0</v>
      </c>
      <c r="GA136" s="8">
        <f t="shared" si="95"/>
        <v>0</v>
      </c>
      <c r="GB136" s="8">
        <f t="shared" si="95"/>
        <v>0</v>
      </c>
      <c r="GC136" s="8">
        <f t="shared" si="95"/>
        <v>0</v>
      </c>
      <c r="GD136" s="8">
        <f t="shared" si="95"/>
        <v>0</v>
      </c>
      <c r="GE136" s="8">
        <f t="shared" si="95"/>
        <v>0</v>
      </c>
      <c r="GF136" s="8">
        <f t="shared" si="95"/>
        <v>0</v>
      </c>
      <c r="GG136" s="8">
        <f t="shared" si="95"/>
        <v>0</v>
      </c>
      <c r="GH136" s="8">
        <f t="shared" si="95"/>
        <v>0</v>
      </c>
      <c r="GI136" s="8">
        <f t="shared" si="95"/>
        <v>0</v>
      </c>
      <c r="GJ136" s="8">
        <f t="shared" si="95"/>
        <v>0</v>
      </c>
      <c r="GK136" s="8">
        <f t="shared" si="95"/>
        <v>0</v>
      </c>
      <c r="GL136" s="8">
        <f t="shared" si="95"/>
        <v>0</v>
      </c>
      <c r="GM136" s="8">
        <f t="shared" si="95"/>
        <v>0</v>
      </c>
      <c r="GN136" s="8">
        <f t="shared" si="95"/>
        <v>0</v>
      </c>
      <c r="GO136" s="8">
        <f t="shared" si="95"/>
        <v>0</v>
      </c>
      <c r="GP136" s="8">
        <f t="shared" si="95"/>
        <v>0</v>
      </c>
      <c r="GQ136" s="8">
        <f t="shared" si="95"/>
        <v>0</v>
      </c>
      <c r="GR136" s="8">
        <f t="shared" si="95"/>
        <v>0</v>
      </c>
      <c r="GS136" s="8">
        <f t="shared" si="95"/>
        <v>0</v>
      </c>
      <c r="GT136" s="8">
        <f t="shared" si="95"/>
        <v>0</v>
      </c>
      <c r="GU136" s="8">
        <f t="shared" si="95"/>
        <v>0</v>
      </c>
      <c r="GV136" s="8">
        <f t="shared" si="95"/>
        <v>0</v>
      </c>
      <c r="GW136" s="8">
        <f t="shared" si="95"/>
        <v>0</v>
      </c>
      <c r="GX136" s="8">
        <f t="shared" si="95"/>
        <v>0</v>
      </c>
      <c r="GY136" s="8">
        <f aca="true" t="shared" si="96" ref="GY136:IB136">GY137+GY138+GY139+GY140+GY141+GY142+GY143+GY144+GY147+GY148</f>
        <v>0</v>
      </c>
      <c r="GZ136" s="8">
        <f t="shared" si="96"/>
        <v>0</v>
      </c>
      <c r="HA136" s="8">
        <f t="shared" si="96"/>
        <v>0</v>
      </c>
      <c r="HB136" s="8">
        <f t="shared" si="96"/>
        <v>0</v>
      </c>
      <c r="HC136" s="8">
        <f t="shared" si="96"/>
        <v>0</v>
      </c>
      <c r="HD136" s="8">
        <f t="shared" si="96"/>
        <v>0</v>
      </c>
      <c r="HE136" s="8">
        <f t="shared" si="96"/>
        <v>0</v>
      </c>
      <c r="HF136" s="8">
        <f t="shared" si="96"/>
        <v>0</v>
      </c>
      <c r="HG136" s="8">
        <f t="shared" si="96"/>
        <v>0</v>
      </c>
      <c r="HH136" s="8">
        <f t="shared" si="96"/>
        <v>0</v>
      </c>
      <c r="HI136" s="8">
        <f t="shared" si="96"/>
        <v>0</v>
      </c>
      <c r="HJ136" s="8">
        <f t="shared" si="96"/>
        <v>0</v>
      </c>
      <c r="HK136" s="8">
        <f t="shared" si="96"/>
        <v>0</v>
      </c>
      <c r="HL136" s="8">
        <f t="shared" si="96"/>
        <v>0</v>
      </c>
      <c r="HM136" s="8">
        <f t="shared" si="96"/>
        <v>0</v>
      </c>
      <c r="HN136" s="8">
        <f t="shared" si="96"/>
        <v>0</v>
      </c>
      <c r="HO136" s="8">
        <f t="shared" si="96"/>
        <v>0</v>
      </c>
      <c r="HP136" s="8">
        <f t="shared" si="96"/>
        <v>0</v>
      </c>
      <c r="HQ136" s="8">
        <f t="shared" si="96"/>
        <v>0</v>
      </c>
      <c r="HR136" s="8">
        <f t="shared" si="96"/>
        <v>0</v>
      </c>
      <c r="HS136" s="8">
        <f t="shared" si="96"/>
        <v>0</v>
      </c>
      <c r="HT136" s="8">
        <f t="shared" si="96"/>
        <v>0</v>
      </c>
      <c r="HU136" s="8">
        <f t="shared" si="96"/>
        <v>0</v>
      </c>
      <c r="HV136" s="8">
        <f t="shared" si="96"/>
        <v>0</v>
      </c>
      <c r="HW136" s="8">
        <f t="shared" si="96"/>
        <v>0</v>
      </c>
      <c r="HX136" s="8">
        <f t="shared" si="96"/>
        <v>0</v>
      </c>
      <c r="HY136" s="8">
        <f t="shared" si="96"/>
        <v>0</v>
      </c>
      <c r="HZ136" s="8">
        <f t="shared" si="96"/>
        <v>0</v>
      </c>
      <c r="IA136" s="8">
        <f t="shared" si="96"/>
        <v>0</v>
      </c>
      <c r="IB136" s="8">
        <f t="shared" si="96"/>
        <v>0</v>
      </c>
    </row>
    <row r="137" spans="1:236" s="67" customFormat="1" ht="56.25">
      <c r="A137" s="22" t="s">
        <v>100</v>
      </c>
      <c r="B137" s="91" t="s">
        <v>292</v>
      </c>
      <c r="C137" s="10">
        <v>1385</v>
      </c>
      <c r="D137" s="10">
        <f>C137+E137</f>
        <v>1385</v>
      </c>
      <c r="E137" s="10">
        <f>SUM(F137:IB137)</f>
        <v>0</v>
      </c>
      <c r="F137" s="9"/>
      <c r="G137" s="118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140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</row>
    <row r="138" spans="1:236" s="67" customFormat="1" ht="75">
      <c r="A138" s="22" t="s">
        <v>101</v>
      </c>
      <c r="B138" s="91" t="s">
        <v>293</v>
      </c>
      <c r="C138" s="10">
        <v>48386</v>
      </c>
      <c r="D138" s="10">
        <f aca="true" t="shared" si="97" ref="D138:D178">C138+E138</f>
        <v>48386</v>
      </c>
      <c r="E138" s="10">
        <f>SUM(F138:IB138)</f>
        <v>0</v>
      </c>
      <c r="F138" s="9"/>
      <c r="G138" s="118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140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</row>
    <row r="139" spans="1:236" s="67" customFormat="1" ht="82.5" customHeight="1">
      <c r="A139" s="22" t="s">
        <v>102</v>
      </c>
      <c r="B139" s="91" t="s">
        <v>294</v>
      </c>
      <c r="C139" s="10">
        <v>301298.8</v>
      </c>
      <c r="D139" s="10">
        <f t="shared" si="97"/>
        <v>303357</v>
      </c>
      <c r="E139" s="10">
        <f>SUM(F139:IB139)</f>
        <v>2058.2</v>
      </c>
      <c r="F139" s="9">
        <v>216.5</v>
      </c>
      <c r="G139" s="118">
        <v>1700</v>
      </c>
      <c r="H139" s="9"/>
      <c r="I139" s="9"/>
      <c r="J139" s="9"/>
      <c r="K139" s="9"/>
      <c r="L139" s="9"/>
      <c r="M139" s="9"/>
      <c r="N139" s="9">
        <v>141.7</v>
      </c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140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</row>
    <row r="140" spans="1:236" s="67" customFormat="1" ht="84.75" customHeight="1">
      <c r="A140" s="22" t="s">
        <v>319</v>
      </c>
      <c r="B140" s="91" t="s">
        <v>320</v>
      </c>
      <c r="C140" s="10">
        <v>40114</v>
      </c>
      <c r="D140" s="10">
        <f t="shared" si="97"/>
        <v>45314</v>
      </c>
      <c r="E140" s="10">
        <f>SUM(F140:IB140)</f>
        <v>5200</v>
      </c>
      <c r="F140" s="9"/>
      <c r="G140" s="118">
        <f>4800+400</f>
        <v>5200</v>
      </c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140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</row>
    <row r="141" spans="1:236" s="67" customFormat="1" ht="37.5">
      <c r="A141" s="23" t="s">
        <v>103</v>
      </c>
      <c r="B141" s="7" t="s">
        <v>105</v>
      </c>
      <c r="C141" s="10">
        <v>3746</v>
      </c>
      <c r="D141" s="10">
        <f t="shared" si="97"/>
        <v>3746</v>
      </c>
      <c r="E141" s="10">
        <f>SUM(F141:IB141)</f>
        <v>0</v>
      </c>
      <c r="F141" s="9"/>
      <c r="G141" s="118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140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</row>
    <row r="142" spans="1:236" s="67" customFormat="1" ht="37.5">
      <c r="A142" s="23" t="s">
        <v>103</v>
      </c>
      <c r="B142" s="7" t="s">
        <v>104</v>
      </c>
      <c r="C142" s="10">
        <v>500</v>
      </c>
      <c r="D142" s="10">
        <f t="shared" si="97"/>
        <v>1500.8</v>
      </c>
      <c r="E142" s="10">
        <f>SUM(F142:IB142)</f>
        <v>1000.8</v>
      </c>
      <c r="F142" s="9"/>
      <c r="G142" s="118">
        <v>1052</v>
      </c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>
        <v>-51.2</v>
      </c>
      <c r="AH142" s="9"/>
      <c r="AI142" s="9"/>
      <c r="AJ142" s="9"/>
      <c r="AK142" s="9"/>
      <c r="AL142" s="9"/>
      <c r="AM142" s="9"/>
      <c r="AN142" s="9"/>
      <c r="AO142" s="9"/>
      <c r="AP142" s="140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</row>
    <row r="143" spans="1:236" s="67" customFormat="1" ht="39" customHeight="1">
      <c r="A143" s="23" t="s">
        <v>295</v>
      </c>
      <c r="B143" s="1" t="s">
        <v>107</v>
      </c>
      <c r="C143" s="10">
        <v>110000</v>
      </c>
      <c r="D143" s="10">
        <f t="shared" si="97"/>
        <v>110000</v>
      </c>
      <c r="E143" s="10">
        <f>SUM(F143:IB143)</f>
        <v>0</v>
      </c>
      <c r="F143" s="9"/>
      <c r="G143" s="118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140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</row>
    <row r="144" spans="1:236" s="67" customFormat="1" ht="18.75">
      <c r="A144" s="23" t="s">
        <v>106</v>
      </c>
      <c r="B144" s="1" t="s">
        <v>108</v>
      </c>
      <c r="C144" s="9">
        <f aca="true" t="shared" si="98" ref="C144:H144">SUM(C145:C146)</f>
        <v>77850</v>
      </c>
      <c r="D144" s="9">
        <f t="shared" si="98"/>
        <v>77850</v>
      </c>
      <c r="E144" s="9">
        <f t="shared" si="98"/>
        <v>0</v>
      </c>
      <c r="F144" s="9">
        <f t="shared" si="98"/>
        <v>0</v>
      </c>
      <c r="G144" s="118">
        <f t="shared" si="98"/>
        <v>0</v>
      </c>
      <c r="H144" s="9">
        <f t="shared" si="98"/>
        <v>0</v>
      </c>
      <c r="I144" s="9">
        <f aca="true" t="shared" si="99" ref="I144:BT144">SUM(I145:I146)</f>
        <v>0</v>
      </c>
      <c r="J144" s="9">
        <f t="shared" si="99"/>
        <v>0</v>
      </c>
      <c r="K144" s="9">
        <f>SUM(K145:K146)</f>
        <v>0</v>
      </c>
      <c r="L144" s="9">
        <f t="shared" si="99"/>
        <v>0</v>
      </c>
      <c r="M144" s="9">
        <f>SUM(M145:M146)</f>
        <v>0</v>
      </c>
      <c r="N144" s="9">
        <f t="shared" si="99"/>
        <v>0</v>
      </c>
      <c r="O144" s="9">
        <f>SUM(O145:O146)</f>
        <v>0</v>
      </c>
      <c r="P144" s="9">
        <f>SUM(P145:P146)</f>
        <v>0</v>
      </c>
      <c r="Q144" s="9">
        <f>SUM(Q145:Q146)</f>
        <v>0</v>
      </c>
      <c r="R144" s="9">
        <f t="shared" si="99"/>
        <v>0</v>
      </c>
      <c r="S144" s="9">
        <f t="shared" si="99"/>
        <v>0</v>
      </c>
      <c r="T144" s="9">
        <f t="shared" si="99"/>
        <v>0</v>
      </c>
      <c r="U144" s="9">
        <f t="shared" si="99"/>
        <v>0</v>
      </c>
      <c r="V144" s="9">
        <f t="shared" si="99"/>
        <v>0</v>
      </c>
      <c r="W144" s="9">
        <f t="shared" si="99"/>
        <v>0</v>
      </c>
      <c r="X144" s="9">
        <f t="shared" si="99"/>
        <v>0</v>
      </c>
      <c r="Y144" s="9">
        <f t="shared" si="99"/>
        <v>0</v>
      </c>
      <c r="Z144" s="9">
        <f t="shared" si="99"/>
        <v>0</v>
      </c>
      <c r="AA144" s="9">
        <f t="shared" si="99"/>
        <v>0</v>
      </c>
      <c r="AB144" s="9">
        <f t="shared" si="99"/>
        <v>0</v>
      </c>
      <c r="AC144" s="9">
        <f>SUM(AC145:AC146)</f>
        <v>0</v>
      </c>
      <c r="AD144" s="9">
        <f>SUM(AD145:AD146)</f>
        <v>0</v>
      </c>
      <c r="AE144" s="9">
        <f>SUM(AE145:AE146)</f>
        <v>0</v>
      </c>
      <c r="AF144" s="9">
        <f t="shared" si="99"/>
        <v>0</v>
      </c>
      <c r="AG144" s="9">
        <f t="shared" si="99"/>
        <v>0</v>
      </c>
      <c r="AH144" s="9">
        <f t="shared" si="99"/>
        <v>0</v>
      </c>
      <c r="AI144" s="9">
        <f t="shared" si="99"/>
        <v>0</v>
      </c>
      <c r="AJ144" s="9">
        <f t="shared" si="99"/>
        <v>0</v>
      </c>
      <c r="AK144" s="9">
        <f t="shared" si="99"/>
        <v>0</v>
      </c>
      <c r="AL144" s="9">
        <f t="shared" si="99"/>
        <v>0</v>
      </c>
      <c r="AM144" s="9">
        <f t="shared" si="99"/>
        <v>0</v>
      </c>
      <c r="AN144" s="9">
        <f t="shared" si="99"/>
        <v>0</v>
      </c>
      <c r="AO144" s="9">
        <f t="shared" si="99"/>
        <v>0</v>
      </c>
      <c r="AP144" s="140">
        <f t="shared" si="99"/>
        <v>0</v>
      </c>
      <c r="AQ144" s="9">
        <f t="shared" si="99"/>
        <v>0</v>
      </c>
      <c r="AR144" s="9">
        <f t="shared" si="99"/>
        <v>0</v>
      </c>
      <c r="AS144" s="9">
        <f t="shared" si="99"/>
        <v>0</v>
      </c>
      <c r="AT144" s="9">
        <f t="shared" si="99"/>
        <v>0</v>
      </c>
      <c r="AU144" s="9">
        <f t="shared" si="99"/>
        <v>0</v>
      </c>
      <c r="AV144" s="9">
        <f t="shared" si="99"/>
        <v>0</v>
      </c>
      <c r="AW144" s="9">
        <f t="shared" si="99"/>
        <v>0</v>
      </c>
      <c r="AX144" s="9">
        <f t="shared" si="99"/>
        <v>0</v>
      </c>
      <c r="AY144" s="9">
        <f t="shared" si="99"/>
        <v>0</v>
      </c>
      <c r="AZ144" s="9">
        <f t="shared" si="99"/>
        <v>0</v>
      </c>
      <c r="BA144" s="9">
        <f t="shared" si="99"/>
        <v>0</v>
      </c>
      <c r="BB144" s="9">
        <f t="shared" si="99"/>
        <v>0</v>
      </c>
      <c r="BC144" s="9">
        <f t="shared" si="99"/>
        <v>0</v>
      </c>
      <c r="BD144" s="9">
        <f>SUM(BD145:BD146)</f>
        <v>0</v>
      </c>
      <c r="BE144" s="9">
        <f>SUM(BE145:BE146)</f>
        <v>0</v>
      </c>
      <c r="BF144" s="9">
        <f>SUM(BF145:BF146)</f>
        <v>0</v>
      </c>
      <c r="BG144" s="9">
        <f>SUM(BG145:BG146)</f>
        <v>0</v>
      </c>
      <c r="BH144" s="9">
        <f t="shared" si="99"/>
        <v>0</v>
      </c>
      <c r="BI144" s="9">
        <f t="shared" si="99"/>
        <v>0</v>
      </c>
      <c r="BJ144" s="9">
        <f t="shared" si="99"/>
        <v>0</v>
      </c>
      <c r="BK144" s="9">
        <f t="shared" si="99"/>
        <v>0</v>
      </c>
      <c r="BL144" s="9">
        <f t="shared" si="99"/>
        <v>0</v>
      </c>
      <c r="BM144" s="9">
        <f t="shared" si="99"/>
        <v>0</v>
      </c>
      <c r="BN144" s="9">
        <f t="shared" si="99"/>
        <v>0</v>
      </c>
      <c r="BO144" s="9">
        <f t="shared" si="99"/>
        <v>0</v>
      </c>
      <c r="BP144" s="9">
        <f t="shared" si="99"/>
        <v>0</v>
      </c>
      <c r="BQ144" s="9">
        <f t="shared" si="99"/>
        <v>0</v>
      </c>
      <c r="BR144" s="9">
        <f t="shared" si="99"/>
        <v>0</v>
      </c>
      <c r="BS144" s="9">
        <f t="shared" si="99"/>
        <v>0</v>
      </c>
      <c r="BT144" s="9">
        <f t="shared" si="99"/>
        <v>0</v>
      </c>
      <c r="BU144" s="9">
        <f aca="true" t="shared" si="100" ref="BU144:EF144">SUM(BU145:BU146)</f>
        <v>0</v>
      </c>
      <c r="BV144" s="9">
        <f t="shared" si="100"/>
        <v>0</v>
      </c>
      <c r="BW144" s="9">
        <f t="shared" si="100"/>
        <v>0</v>
      </c>
      <c r="BX144" s="9">
        <f t="shared" si="100"/>
        <v>0</v>
      </c>
      <c r="BY144" s="9">
        <f t="shared" si="100"/>
        <v>0</v>
      </c>
      <c r="BZ144" s="9">
        <f t="shared" si="100"/>
        <v>0</v>
      </c>
      <c r="CA144" s="9">
        <f t="shared" si="100"/>
        <v>0</v>
      </c>
      <c r="CB144" s="9">
        <f t="shared" si="100"/>
        <v>0</v>
      </c>
      <c r="CC144" s="9">
        <f t="shared" si="100"/>
        <v>0</v>
      </c>
      <c r="CD144" s="9">
        <f t="shared" si="100"/>
        <v>0</v>
      </c>
      <c r="CE144" s="9">
        <f t="shared" si="100"/>
        <v>0</v>
      </c>
      <c r="CF144" s="9">
        <f t="shared" si="100"/>
        <v>0</v>
      </c>
      <c r="CG144" s="9">
        <f t="shared" si="100"/>
        <v>0</v>
      </c>
      <c r="CH144" s="9">
        <f t="shared" si="100"/>
        <v>0</v>
      </c>
      <c r="CI144" s="9">
        <f t="shared" si="100"/>
        <v>0</v>
      </c>
      <c r="CJ144" s="9">
        <f t="shared" si="100"/>
        <v>0</v>
      </c>
      <c r="CK144" s="9">
        <f t="shared" si="100"/>
        <v>0</v>
      </c>
      <c r="CL144" s="9">
        <f t="shared" si="100"/>
        <v>0</v>
      </c>
      <c r="CM144" s="9">
        <f t="shared" si="100"/>
        <v>0</v>
      </c>
      <c r="CN144" s="9">
        <f t="shared" si="100"/>
        <v>0</v>
      </c>
      <c r="CO144" s="9">
        <f t="shared" si="100"/>
        <v>0</v>
      </c>
      <c r="CP144" s="9">
        <f t="shared" si="100"/>
        <v>0</v>
      </c>
      <c r="CQ144" s="9">
        <f t="shared" si="100"/>
        <v>0</v>
      </c>
      <c r="CR144" s="9">
        <f t="shared" si="100"/>
        <v>0</v>
      </c>
      <c r="CS144" s="9">
        <f t="shared" si="100"/>
        <v>0</v>
      </c>
      <c r="CT144" s="9">
        <f t="shared" si="100"/>
        <v>0</v>
      </c>
      <c r="CU144" s="9">
        <f t="shared" si="100"/>
        <v>0</v>
      </c>
      <c r="CV144" s="9">
        <f t="shared" si="100"/>
        <v>0</v>
      </c>
      <c r="CW144" s="9">
        <f t="shared" si="100"/>
        <v>0</v>
      </c>
      <c r="CX144" s="9">
        <f t="shared" si="100"/>
        <v>0</v>
      </c>
      <c r="CY144" s="9">
        <f t="shared" si="100"/>
        <v>0</v>
      </c>
      <c r="CZ144" s="9">
        <f t="shared" si="100"/>
        <v>0</v>
      </c>
      <c r="DA144" s="9">
        <f t="shared" si="100"/>
        <v>0</v>
      </c>
      <c r="DB144" s="9">
        <f t="shared" si="100"/>
        <v>0</v>
      </c>
      <c r="DC144" s="9">
        <f t="shared" si="100"/>
        <v>0</v>
      </c>
      <c r="DD144" s="9">
        <f t="shared" si="100"/>
        <v>0</v>
      </c>
      <c r="DE144" s="9">
        <f t="shared" si="100"/>
        <v>0</v>
      </c>
      <c r="DF144" s="9">
        <f t="shared" si="100"/>
        <v>0</v>
      </c>
      <c r="DG144" s="9">
        <f t="shared" si="100"/>
        <v>0</v>
      </c>
      <c r="DH144" s="9">
        <f t="shared" si="100"/>
        <v>0</v>
      </c>
      <c r="DI144" s="9">
        <f t="shared" si="100"/>
        <v>0</v>
      </c>
      <c r="DJ144" s="9">
        <f t="shared" si="100"/>
        <v>0</v>
      </c>
      <c r="DK144" s="9">
        <f t="shared" si="100"/>
        <v>0</v>
      </c>
      <c r="DL144" s="9">
        <f t="shared" si="100"/>
        <v>0</v>
      </c>
      <c r="DM144" s="9">
        <f t="shared" si="100"/>
        <v>0</v>
      </c>
      <c r="DN144" s="9">
        <f t="shared" si="100"/>
        <v>0</v>
      </c>
      <c r="DO144" s="9">
        <f t="shared" si="100"/>
        <v>0</v>
      </c>
      <c r="DP144" s="9">
        <f t="shared" si="100"/>
        <v>0</v>
      </c>
      <c r="DQ144" s="9">
        <f t="shared" si="100"/>
        <v>0</v>
      </c>
      <c r="DR144" s="9">
        <f t="shared" si="100"/>
        <v>0</v>
      </c>
      <c r="DS144" s="9">
        <f t="shared" si="100"/>
        <v>0</v>
      </c>
      <c r="DT144" s="9">
        <f t="shared" si="100"/>
        <v>0</v>
      </c>
      <c r="DU144" s="9">
        <f t="shared" si="100"/>
        <v>0</v>
      </c>
      <c r="DV144" s="9">
        <f t="shared" si="100"/>
        <v>0</v>
      </c>
      <c r="DW144" s="9">
        <f t="shared" si="100"/>
        <v>0</v>
      </c>
      <c r="DX144" s="9">
        <f t="shared" si="100"/>
        <v>0</v>
      </c>
      <c r="DY144" s="9">
        <f t="shared" si="100"/>
        <v>0</v>
      </c>
      <c r="DZ144" s="9">
        <f t="shared" si="100"/>
        <v>0</v>
      </c>
      <c r="EA144" s="9">
        <f t="shared" si="100"/>
        <v>0</v>
      </c>
      <c r="EB144" s="9">
        <f t="shared" si="100"/>
        <v>0</v>
      </c>
      <c r="EC144" s="9">
        <f t="shared" si="100"/>
        <v>0</v>
      </c>
      <c r="ED144" s="9">
        <f t="shared" si="100"/>
        <v>0</v>
      </c>
      <c r="EE144" s="9">
        <f t="shared" si="100"/>
        <v>0</v>
      </c>
      <c r="EF144" s="9">
        <f t="shared" si="100"/>
        <v>0</v>
      </c>
      <c r="EG144" s="9">
        <f aca="true" t="shared" si="101" ref="EG144:GR144">SUM(EG145:EG146)</f>
        <v>0</v>
      </c>
      <c r="EH144" s="9">
        <f t="shared" si="101"/>
        <v>0</v>
      </c>
      <c r="EI144" s="9">
        <f t="shared" si="101"/>
        <v>0</v>
      </c>
      <c r="EJ144" s="9">
        <f t="shared" si="101"/>
        <v>0</v>
      </c>
      <c r="EK144" s="9">
        <f t="shared" si="101"/>
        <v>0</v>
      </c>
      <c r="EL144" s="9">
        <f t="shared" si="101"/>
        <v>0</v>
      </c>
      <c r="EM144" s="9">
        <f t="shared" si="101"/>
        <v>0</v>
      </c>
      <c r="EN144" s="9">
        <f t="shared" si="101"/>
        <v>0</v>
      </c>
      <c r="EO144" s="9">
        <f t="shared" si="101"/>
        <v>0</v>
      </c>
      <c r="EP144" s="9">
        <f t="shared" si="101"/>
        <v>0</v>
      </c>
      <c r="EQ144" s="9">
        <f t="shared" si="101"/>
        <v>0</v>
      </c>
      <c r="ER144" s="9">
        <f t="shared" si="101"/>
        <v>0</v>
      </c>
      <c r="ES144" s="9">
        <f t="shared" si="101"/>
        <v>0</v>
      </c>
      <c r="ET144" s="9">
        <f t="shared" si="101"/>
        <v>0</v>
      </c>
      <c r="EU144" s="9">
        <f t="shared" si="101"/>
        <v>0</v>
      </c>
      <c r="EV144" s="9">
        <f t="shared" si="101"/>
        <v>0</v>
      </c>
      <c r="EW144" s="9">
        <f t="shared" si="101"/>
        <v>0</v>
      </c>
      <c r="EX144" s="9">
        <f t="shared" si="101"/>
        <v>0</v>
      </c>
      <c r="EY144" s="9">
        <f t="shared" si="101"/>
        <v>0</v>
      </c>
      <c r="EZ144" s="9">
        <f t="shared" si="101"/>
        <v>0</v>
      </c>
      <c r="FA144" s="9">
        <f t="shared" si="101"/>
        <v>0</v>
      </c>
      <c r="FB144" s="9">
        <f t="shared" si="101"/>
        <v>0</v>
      </c>
      <c r="FC144" s="9">
        <f t="shared" si="101"/>
        <v>0</v>
      </c>
      <c r="FD144" s="9">
        <f t="shared" si="101"/>
        <v>0</v>
      </c>
      <c r="FE144" s="9">
        <f t="shared" si="101"/>
        <v>0</v>
      </c>
      <c r="FF144" s="9">
        <f t="shared" si="101"/>
        <v>0</v>
      </c>
      <c r="FG144" s="9">
        <f t="shared" si="101"/>
        <v>0</v>
      </c>
      <c r="FH144" s="9">
        <f t="shared" si="101"/>
        <v>0</v>
      </c>
      <c r="FI144" s="9">
        <f t="shared" si="101"/>
        <v>0</v>
      </c>
      <c r="FJ144" s="9">
        <f t="shared" si="101"/>
        <v>0</v>
      </c>
      <c r="FK144" s="9">
        <f t="shared" si="101"/>
        <v>0</v>
      </c>
      <c r="FL144" s="9">
        <f t="shared" si="101"/>
        <v>0</v>
      </c>
      <c r="FM144" s="9">
        <f t="shared" si="101"/>
        <v>0</v>
      </c>
      <c r="FN144" s="9">
        <f t="shared" si="101"/>
        <v>0</v>
      </c>
      <c r="FO144" s="9">
        <f t="shared" si="101"/>
        <v>0</v>
      </c>
      <c r="FP144" s="9">
        <f t="shared" si="101"/>
        <v>0</v>
      </c>
      <c r="FQ144" s="9">
        <f t="shared" si="101"/>
        <v>0</v>
      </c>
      <c r="FR144" s="9">
        <f t="shared" si="101"/>
        <v>0</v>
      </c>
      <c r="FS144" s="9">
        <f t="shared" si="101"/>
        <v>0</v>
      </c>
      <c r="FT144" s="9">
        <f t="shared" si="101"/>
        <v>0</v>
      </c>
      <c r="FU144" s="9">
        <f t="shared" si="101"/>
        <v>0</v>
      </c>
      <c r="FV144" s="9">
        <f t="shared" si="101"/>
        <v>0</v>
      </c>
      <c r="FW144" s="9">
        <f t="shared" si="101"/>
        <v>0</v>
      </c>
      <c r="FX144" s="9">
        <f t="shared" si="101"/>
        <v>0</v>
      </c>
      <c r="FY144" s="9">
        <f t="shared" si="101"/>
        <v>0</v>
      </c>
      <c r="FZ144" s="9">
        <f t="shared" si="101"/>
        <v>0</v>
      </c>
      <c r="GA144" s="9">
        <f t="shared" si="101"/>
        <v>0</v>
      </c>
      <c r="GB144" s="9">
        <f t="shared" si="101"/>
        <v>0</v>
      </c>
      <c r="GC144" s="9">
        <f t="shared" si="101"/>
        <v>0</v>
      </c>
      <c r="GD144" s="9">
        <f t="shared" si="101"/>
        <v>0</v>
      </c>
      <c r="GE144" s="9">
        <f t="shared" si="101"/>
        <v>0</v>
      </c>
      <c r="GF144" s="9">
        <f t="shared" si="101"/>
        <v>0</v>
      </c>
      <c r="GG144" s="9">
        <f t="shared" si="101"/>
        <v>0</v>
      </c>
      <c r="GH144" s="9">
        <f t="shared" si="101"/>
        <v>0</v>
      </c>
      <c r="GI144" s="9">
        <f t="shared" si="101"/>
        <v>0</v>
      </c>
      <c r="GJ144" s="9">
        <f t="shared" si="101"/>
        <v>0</v>
      </c>
      <c r="GK144" s="9">
        <f t="shared" si="101"/>
        <v>0</v>
      </c>
      <c r="GL144" s="9">
        <f t="shared" si="101"/>
        <v>0</v>
      </c>
      <c r="GM144" s="9">
        <f t="shared" si="101"/>
        <v>0</v>
      </c>
      <c r="GN144" s="9">
        <f t="shared" si="101"/>
        <v>0</v>
      </c>
      <c r="GO144" s="9">
        <f t="shared" si="101"/>
        <v>0</v>
      </c>
      <c r="GP144" s="9">
        <f t="shared" si="101"/>
        <v>0</v>
      </c>
      <c r="GQ144" s="9">
        <f t="shared" si="101"/>
        <v>0</v>
      </c>
      <c r="GR144" s="9">
        <f t="shared" si="101"/>
        <v>0</v>
      </c>
      <c r="GS144" s="9">
        <f aca="true" t="shared" si="102" ref="GS144:GX144">SUM(GS145:GS146)</f>
        <v>0</v>
      </c>
      <c r="GT144" s="9">
        <f t="shared" si="102"/>
        <v>0</v>
      </c>
      <c r="GU144" s="9">
        <f t="shared" si="102"/>
        <v>0</v>
      </c>
      <c r="GV144" s="9">
        <f t="shared" si="102"/>
        <v>0</v>
      </c>
      <c r="GW144" s="9">
        <f t="shared" si="102"/>
        <v>0</v>
      </c>
      <c r="GX144" s="9">
        <f t="shared" si="102"/>
        <v>0</v>
      </c>
      <c r="GY144" s="9">
        <f aca="true" t="shared" si="103" ref="GY144:IB144">SUM(GY145:GY146)</f>
        <v>0</v>
      </c>
      <c r="GZ144" s="9">
        <f t="shared" si="103"/>
        <v>0</v>
      </c>
      <c r="HA144" s="9">
        <f t="shared" si="103"/>
        <v>0</v>
      </c>
      <c r="HB144" s="9">
        <f t="shared" si="103"/>
        <v>0</v>
      </c>
      <c r="HC144" s="9">
        <f t="shared" si="103"/>
        <v>0</v>
      </c>
      <c r="HD144" s="9">
        <f t="shared" si="103"/>
        <v>0</v>
      </c>
      <c r="HE144" s="9">
        <f t="shared" si="103"/>
        <v>0</v>
      </c>
      <c r="HF144" s="9">
        <f t="shared" si="103"/>
        <v>0</v>
      </c>
      <c r="HG144" s="9">
        <f t="shared" si="103"/>
        <v>0</v>
      </c>
      <c r="HH144" s="9">
        <f t="shared" si="103"/>
        <v>0</v>
      </c>
      <c r="HI144" s="9">
        <f t="shared" si="103"/>
        <v>0</v>
      </c>
      <c r="HJ144" s="9">
        <f t="shared" si="103"/>
        <v>0</v>
      </c>
      <c r="HK144" s="9">
        <f t="shared" si="103"/>
        <v>0</v>
      </c>
      <c r="HL144" s="9">
        <f t="shared" si="103"/>
        <v>0</v>
      </c>
      <c r="HM144" s="9">
        <f t="shared" si="103"/>
        <v>0</v>
      </c>
      <c r="HN144" s="9">
        <f t="shared" si="103"/>
        <v>0</v>
      </c>
      <c r="HO144" s="9">
        <f t="shared" si="103"/>
        <v>0</v>
      </c>
      <c r="HP144" s="9">
        <f t="shared" si="103"/>
        <v>0</v>
      </c>
      <c r="HQ144" s="9">
        <f t="shared" si="103"/>
        <v>0</v>
      </c>
      <c r="HR144" s="9">
        <f t="shared" si="103"/>
        <v>0</v>
      </c>
      <c r="HS144" s="9">
        <f t="shared" si="103"/>
        <v>0</v>
      </c>
      <c r="HT144" s="9">
        <f t="shared" si="103"/>
        <v>0</v>
      </c>
      <c r="HU144" s="9">
        <f t="shared" si="103"/>
        <v>0</v>
      </c>
      <c r="HV144" s="9">
        <f t="shared" si="103"/>
        <v>0</v>
      </c>
      <c r="HW144" s="9">
        <f t="shared" si="103"/>
        <v>0</v>
      </c>
      <c r="HX144" s="9">
        <f t="shared" si="103"/>
        <v>0</v>
      </c>
      <c r="HY144" s="9">
        <f t="shared" si="103"/>
        <v>0</v>
      </c>
      <c r="HZ144" s="9">
        <f t="shared" si="103"/>
        <v>0</v>
      </c>
      <c r="IA144" s="9">
        <f t="shared" si="103"/>
        <v>0</v>
      </c>
      <c r="IB144" s="9">
        <f t="shared" si="103"/>
        <v>0</v>
      </c>
    </row>
    <row r="145" spans="1:236" s="67" customFormat="1" ht="56.25">
      <c r="A145" s="23" t="s">
        <v>106</v>
      </c>
      <c r="B145" s="7" t="s">
        <v>109</v>
      </c>
      <c r="C145" s="92">
        <v>20000</v>
      </c>
      <c r="D145" s="10">
        <f>C145+E145</f>
        <v>20000</v>
      </c>
      <c r="E145" s="10">
        <f>SUM(F145:IB145)</f>
        <v>0</v>
      </c>
      <c r="F145" s="9"/>
      <c r="G145" s="118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140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</row>
    <row r="146" spans="1:236" s="67" customFormat="1" ht="37.5">
      <c r="A146" s="23" t="s">
        <v>106</v>
      </c>
      <c r="B146" s="7" t="s">
        <v>45</v>
      </c>
      <c r="C146" s="92">
        <v>57850</v>
      </c>
      <c r="D146" s="10">
        <f t="shared" si="97"/>
        <v>57850</v>
      </c>
      <c r="E146" s="10">
        <f>SUM(F146:IB146)</f>
        <v>0</v>
      </c>
      <c r="F146" s="9"/>
      <c r="G146" s="118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140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</row>
    <row r="147" spans="1:236" s="67" customFormat="1" ht="18.75">
      <c r="A147" s="23" t="s">
        <v>296</v>
      </c>
      <c r="B147" s="1" t="s">
        <v>110</v>
      </c>
      <c r="C147" s="10">
        <v>112988.6</v>
      </c>
      <c r="D147" s="10">
        <f t="shared" si="97"/>
        <v>114808.6</v>
      </c>
      <c r="E147" s="10">
        <f>SUM(F147:IB147)</f>
        <v>1820</v>
      </c>
      <c r="F147" s="9"/>
      <c r="G147" s="118">
        <v>2500</v>
      </c>
      <c r="H147" s="9"/>
      <c r="I147" s="9"/>
      <c r="J147" s="9"/>
      <c r="K147" s="9"/>
      <c r="L147" s="9"/>
      <c r="M147" s="9"/>
      <c r="N147" s="9">
        <v>-680</v>
      </c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140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</row>
    <row r="148" spans="1:236" s="67" customFormat="1" ht="37.5">
      <c r="A148" s="23" t="s">
        <v>296</v>
      </c>
      <c r="B148" s="7" t="s">
        <v>112</v>
      </c>
      <c r="C148" s="10">
        <v>1534</v>
      </c>
      <c r="D148" s="10">
        <f t="shared" si="97"/>
        <v>1585.2</v>
      </c>
      <c r="E148" s="10">
        <f>SUM(F148:IB148)</f>
        <v>51.2</v>
      </c>
      <c r="F148" s="10"/>
      <c r="G148" s="114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>
        <v>51.2</v>
      </c>
      <c r="AH148" s="10"/>
      <c r="AI148" s="10"/>
      <c r="AJ148" s="10"/>
      <c r="AK148" s="10"/>
      <c r="AL148" s="10"/>
      <c r="AM148" s="10"/>
      <c r="AN148" s="10"/>
      <c r="AO148" s="10"/>
      <c r="AP148" s="136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</row>
    <row r="149" spans="1:236" s="67" customFormat="1" ht="18.75">
      <c r="A149" s="21" t="s">
        <v>113</v>
      </c>
      <c r="B149" s="5" t="s">
        <v>114</v>
      </c>
      <c r="C149" s="8">
        <f>SUM(C150)</f>
        <v>819</v>
      </c>
      <c r="D149" s="8">
        <f>SUM(D150)</f>
        <v>819</v>
      </c>
      <c r="E149" s="8">
        <f>SUM(E150)</f>
        <v>0</v>
      </c>
      <c r="F149" s="8">
        <f aca="true" t="shared" si="104" ref="F149:IB149">SUM(F150)</f>
        <v>0</v>
      </c>
      <c r="G149" s="117">
        <f t="shared" si="104"/>
        <v>0</v>
      </c>
      <c r="H149" s="8">
        <f t="shared" si="104"/>
        <v>0</v>
      </c>
      <c r="I149" s="8">
        <f t="shared" si="104"/>
        <v>0</v>
      </c>
      <c r="J149" s="8">
        <f t="shared" si="104"/>
        <v>0</v>
      </c>
      <c r="K149" s="8">
        <f t="shared" si="104"/>
        <v>0</v>
      </c>
      <c r="L149" s="8">
        <f t="shared" si="104"/>
        <v>0</v>
      </c>
      <c r="M149" s="8">
        <f t="shared" si="104"/>
        <v>0</v>
      </c>
      <c r="N149" s="8">
        <f t="shared" si="104"/>
        <v>0</v>
      </c>
      <c r="O149" s="8">
        <f t="shared" si="104"/>
        <v>0</v>
      </c>
      <c r="P149" s="8">
        <f t="shared" si="104"/>
        <v>0</v>
      </c>
      <c r="Q149" s="8">
        <f t="shared" si="104"/>
        <v>0</v>
      </c>
      <c r="R149" s="8">
        <f t="shared" si="104"/>
        <v>0</v>
      </c>
      <c r="S149" s="8">
        <f t="shared" si="104"/>
        <v>0</v>
      </c>
      <c r="T149" s="8">
        <f t="shared" si="104"/>
        <v>0</v>
      </c>
      <c r="U149" s="8">
        <f t="shared" si="104"/>
        <v>0</v>
      </c>
      <c r="V149" s="8">
        <f t="shared" si="104"/>
        <v>0</v>
      </c>
      <c r="W149" s="8">
        <f t="shared" si="104"/>
        <v>0</v>
      </c>
      <c r="X149" s="8">
        <f t="shared" si="104"/>
        <v>0</v>
      </c>
      <c r="Y149" s="8">
        <f t="shared" si="104"/>
        <v>0</v>
      </c>
      <c r="Z149" s="8">
        <f t="shared" si="104"/>
        <v>0</v>
      </c>
      <c r="AA149" s="8">
        <f t="shared" si="104"/>
        <v>0</v>
      </c>
      <c r="AB149" s="8">
        <f t="shared" si="104"/>
        <v>0</v>
      </c>
      <c r="AC149" s="8">
        <f t="shared" si="104"/>
        <v>0</v>
      </c>
      <c r="AD149" s="8">
        <f t="shared" si="104"/>
        <v>0</v>
      </c>
      <c r="AE149" s="8">
        <f t="shared" si="104"/>
        <v>0</v>
      </c>
      <c r="AF149" s="8">
        <f t="shared" si="104"/>
        <v>0</v>
      </c>
      <c r="AG149" s="8">
        <f t="shared" si="104"/>
        <v>0</v>
      </c>
      <c r="AH149" s="8">
        <f t="shared" si="104"/>
        <v>0</v>
      </c>
      <c r="AI149" s="8">
        <f t="shared" si="104"/>
        <v>0</v>
      </c>
      <c r="AJ149" s="8">
        <f t="shared" si="104"/>
        <v>0</v>
      </c>
      <c r="AK149" s="8">
        <f t="shared" si="104"/>
        <v>0</v>
      </c>
      <c r="AL149" s="8">
        <f t="shared" si="104"/>
        <v>0</v>
      </c>
      <c r="AM149" s="8">
        <f t="shared" si="104"/>
        <v>0</v>
      </c>
      <c r="AN149" s="8">
        <f t="shared" si="104"/>
        <v>0</v>
      </c>
      <c r="AO149" s="8">
        <f t="shared" si="104"/>
        <v>0</v>
      </c>
      <c r="AP149" s="139">
        <f t="shared" si="104"/>
        <v>0</v>
      </c>
      <c r="AQ149" s="8">
        <f t="shared" si="104"/>
        <v>0</v>
      </c>
      <c r="AR149" s="8">
        <f t="shared" si="104"/>
        <v>0</v>
      </c>
      <c r="AS149" s="8">
        <f t="shared" si="104"/>
        <v>0</v>
      </c>
      <c r="AT149" s="8">
        <f t="shared" si="104"/>
        <v>0</v>
      </c>
      <c r="AU149" s="8">
        <f t="shared" si="104"/>
        <v>0</v>
      </c>
      <c r="AV149" s="8">
        <f t="shared" si="104"/>
        <v>0</v>
      </c>
      <c r="AW149" s="8">
        <f t="shared" si="104"/>
        <v>0</v>
      </c>
      <c r="AX149" s="8">
        <f t="shared" si="104"/>
        <v>0</v>
      </c>
      <c r="AY149" s="8">
        <f t="shared" si="104"/>
        <v>0</v>
      </c>
      <c r="AZ149" s="8">
        <f t="shared" si="104"/>
        <v>0</v>
      </c>
      <c r="BA149" s="8">
        <f t="shared" si="104"/>
        <v>0</v>
      </c>
      <c r="BB149" s="8">
        <f t="shared" si="104"/>
        <v>0</v>
      </c>
      <c r="BC149" s="8">
        <f t="shared" si="104"/>
        <v>0</v>
      </c>
      <c r="BD149" s="8">
        <f t="shared" si="104"/>
        <v>0</v>
      </c>
      <c r="BE149" s="8">
        <f t="shared" si="104"/>
        <v>0</v>
      </c>
      <c r="BF149" s="8">
        <f t="shared" si="104"/>
        <v>0</v>
      </c>
      <c r="BG149" s="8">
        <f t="shared" si="104"/>
        <v>0</v>
      </c>
      <c r="BH149" s="8">
        <f t="shared" si="104"/>
        <v>0</v>
      </c>
      <c r="BI149" s="8">
        <f t="shared" si="104"/>
        <v>0</v>
      </c>
      <c r="BJ149" s="8">
        <f t="shared" si="104"/>
        <v>0</v>
      </c>
      <c r="BK149" s="8">
        <f t="shared" si="104"/>
        <v>0</v>
      </c>
      <c r="BL149" s="8">
        <f t="shared" si="104"/>
        <v>0</v>
      </c>
      <c r="BM149" s="8">
        <f t="shared" si="104"/>
        <v>0</v>
      </c>
      <c r="BN149" s="8">
        <f t="shared" si="104"/>
        <v>0</v>
      </c>
      <c r="BO149" s="8">
        <f t="shared" si="104"/>
        <v>0</v>
      </c>
      <c r="BP149" s="8">
        <f t="shared" si="104"/>
        <v>0</v>
      </c>
      <c r="BQ149" s="8">
        <f t="shared" si="104"/>
        <v>0</v>
      </c>
      <c r="BR149" s="8">
        <f t="shared" si="104"/>
        <v>0</v>
      </c>
      <c r="BS149" s="8">
        <f t="shared" si="104"/>
        <v>0</v>
      </c>
      <c r="BT149" s="8">
        <f t="shared" si="104"/>
        <v>0</v>
      </c>
      <c r="BU149" s="8">
        <f t="shared" si="104"/>
        <v>0</v>
      </c>
      <c r="BV149" s="8">
        <f t="shared" si="104"/>
        <v>0</v>
      </c>
      <c r="BW149" s="8">
        <f t="shared" si="104"/>
        <v>0</v>
      </c>
      <c r="BX149" s="8">
        <f t="shared" si="104"/>
        <v>0</v>
      </c>
      <c r="BY149" s="8">
        <f t="shared" si="104"/>
        <v>0</v>
      </c>
      <c r="BZ149" s="8">
        <f t="shared" si="104"/>
        <v>0</v>
      </c>
      <c r="CA149" s="8">
        <f t="shared" si="104"/>
        <v>0</v>
      </c>
      <c r="CB149" s="8">
        <f t="shared" si="104"/>
        <v>0</v>
      </c>
      <c r="CC149" s="8">
        <f t="shared" si="104"/>
        <v>0</v>
      </c>
      <c r="CD149" s="8">
        <f t="shared" si="104"/>
        <v>0</v>
      </c>
      <c r="CE149" s="8">
        <f t="shared" si="104"/>
        <v>0</v>
      </c>
      <c r="CF149" s="8">
        <f t="shared" si="104"/>
        <v>0</v>
      </c>
      <c r="CG149" s="8">
        <f t="shared" si="104"/>
        <v>0</v>
      </c>
      <c r="CH149" s="8">
        <f t="shared" si="104"/>
        <v>0</v>
      </c>
      <c r="CI149" s="8">
        <f t="shared" si="104"/>
        <v>0</v>
      </c>
      <c r="CJ149" s="8">
        <f t="shared" si="104"/>
        <v>0</v>
      </c>
      <c r="CK149" s="8">
        <f t="shared" si="104"/>
        <v>0</v>
      </c>
      <c r="CL149" s="8">
        <f t="shared" si="104"/>
        <v>0</v>
      </c>
      <c r="CM149" s="8">
        <f t="shared" si="104"/>
        <v>0</v>
      </c>
      <c r="CN149" s="8">
        <f t="shared" si="104"/>
        <v>0</v>
      </c>
      <c r="CO149" s="8">
        <f t="shared" si="104"/>
        <v>0</v>
      </c>
      <c r="CP149" s="8">
        <f t="shared" si="104"/>
        <v>0</v>
      </c>
      <c r="CQ149" s="8">
        <f t="shared" si="104"/>
        <v>0</v>
      </c>
      <c r="CR149" s="8">
        <f t="shared" si="104"/>
        <v>0</v>
      </c>
      <c r="CS149" s="8">
        <f t="shared" si="104"/>
        <v>0</v>
      </c>
      <c r="CT149" s="8">
        <f t="shared" si="104"/>
        <v>0</v>
      </c>
      <c r="CU149" s="8">
        <f t="shared" si="104"/>
        <v>0</v>
      </c>
      <c r="CV149" s="8">
        <f t="shared" si="104"/>
        <v>0</v>
      </c>
      <c r="CW149" s="8">
        <f t="shared" si="104"/>
        <v>0</v>
      </c>
      <c r="CX149" s="8">
        <f t="shared" si="104"/>
        <v>0</v>
      </c>
      <c r="CY149" s="8">
        <f t="shared" si="104"/>
        <v>0</v>
      </c>
      <c r="CZ149" s="8">
        <f t="shared" si="104"/>
        <v>0</v>
      </c>
      <c r="DA149" s="8">
        <f t="shared" si="104"/>
        <v>0</v>
      </c>
      <c r="DB149" s="8">
        <f t="shared" si="104"/>
        <v>0</v>
      </c>
      <c r="DC149" s="8">
        <f t="shared" si="104"/>
        <v>0</v>
      </c>
      <c r="DD149" s="8">
        <f t="shared" si="104"/>
        <v>0</v>
      </c>
      <c r="DE149" s="8">
        <f t="shared" si="104"/>
        <v>0</v>
      </c>
      <c r="DF149" s="8">
        <f t="shared" si="104"/>
        <v>0</v>
      </c>
      <c r="DG149" s="8">
        <f t="shared" si="104"/>
        <v>0</v>
      </c>
      <c r="DH149" s="8">
        <f t="shared" si="104"/>
        <v>0</v>
      </c>
      <c r="DI149" s="8">
        <f t="shared" si="104"/>
        <v>0</v>
      </c>
      <c r="DJ149" s="8">
        <f t="shared" si="104"/>
        <v>0</v>
      </c>
      <c r="DK149" s="8">
        <f t="shared" si="104"/>
        <v>0</v>
      </c>
      <c r="DL149" s="8">
        <f t="shared" si="104"/>
        <v>0</v>
      </c>
      <c r="DM149" s="8">
        <f t="shared" si="104"/>
        <v>0</v>
      </c>
      <c r="DN149" s="8">
        <f t="shared" si="104"/>
        <v>0</v>
      </c>
      <c r="DO149" s="8">
        <f t="shared" si="104"/>
        <v>0</v>
      </c>
      <c r="DP149" s="8">
        <f t="shared" si="104"/>
        <v>0</v>
      </c>
      <c r="DQ149" s="8">
        <f t="shared" si="104"/>
        <v>0</v>
      </c>
      <c r="DR149" s="8">
        <f t="shared" si="104"/>
        <v>0</v>
      </c>
      <c r="DS149" s="8">
        <f t="shared" si="104"/>
        <v>0</v>
      </c>
      <c r="DT149" s="8">
        <f t="shared" si="104"/>
        <v>0</v>
      </c>
      <c r="DU149" s="8">
        <f t="shared" si="104"/>
        <v>0</v>
      </c>
      <c r="DV149" s="8">
        <f t="shared" si="104"/>
        <v>0</v>
      </c>
      <c r="DW149" s="8">
        <f t="shared" si="104"/>
        <v>0</v>
      </c>
      <c r="DX149" s="8">
        <f t="shared" si="104"/>
        <v>0</v>
      </c>
      <c r="DY149" s="8">
        <f t="shared" si="104"/>
        <v>0</v>
      </c>
      <c r="DZ149" s="8">
        <f t="shared" si="104"/>
        <v>0</v>
      </c>
      <c r="EA149" s="8">
        <f t="shared" si="104"/>
        <v>0</v>
      </c>
      <c r="EB149" s="8">
        <f t="shared" si="104"/>
        <v>0</v>
      </c>
      <c r="EC149" s="8">
        <f t="shared" si="104"/>
        <v>0</v>
      </c>
      <c r="ED149" s="8">
        <f t="shared" si="104"/>
        <v>0</v>
      </c>
      <c r="EE149" s="8">
        <f t="shared" si="104"/>
        <v>0</v>
      </c>
      <c r="EF149" s="8">
        <f t="shared" si="104"/>
        <v>0</v>
      </c>
      <c r="EG149" s="8">
        <f t="shared" si="104"/>
        <v>0</v>
      </c>
      <c r="EH149" s="8">
        <f t="shared" si="104"/>
        <v>0</v>
      </c>
      <c r="EI149" s="8">
        <f t="shared" si="104"/>
        <v>0</v>
      </c>
      <c r="EJ149" s="8">
        <f t="shared" si="104"/>
        <v>0</v>
      </c>
      <c r="EK149" s="8">
        <f t="shared" si="104"/>
        <v>0</v>
      </c>
      <c r="EL149" s="8">
        <f t="shared" si="104"/>
        <v>0</v>
      </c>
      <c r="EM149" s="8">
        <f t="shared" si="104"/>
        <v>0</v>
      </c>
      <c r="EN149" s="8">
        <f t="shared" si="104"/>
        <v>0</v>
      </c>
      <c r="EO149" s="8">
        <f t="shared" si="104"/>
        <v>0</v>
      </c>
      <c r="EP149" s="8">
        <f t="shared" si="104"/>
        <v>0</v>
      </c>
      <c r="EQ149" s="8">
        <f t="shared" si="104"/>
        <v>0</v>
      </c>
      <c r="ER149" s="8">
        <f t="shared" si="104"/>
        <v>0</v>
      </c>
      <c r="ES149" s="8">
        <f t="shared" si="104"/>
        <v>0</v>
      </c>
      <c r="ET149" s="8">
        <f t="shared" si="104"/>
        <v>0</v>
      </c>
      <c r="EU149" s="8">
        <f t="shared" si="104"/>
        <v>0</v>
      </c>
      <c r="EV149" s="8">
        <f t="shared" si="104"/>
        <v>0</v>
      </c>
      <c r="EW149" s="8">
        <f t="shared" si="104"/>
        <v>0</v>
      </c>
      <c r="EX149" s="8">
        <f t="shared" si="104"/>
        <v>0</v>
      </c>
      <c r="EY149" s="8">
        <f t="shared" si="104"/>
        <v>0</v>
      </c>
      <c r="EZ149" s="8">
        <f t="shared" si="104"/>
        <v>0</v>
      </c>
      <c r="FA149" s="8">
        <f t="shared" si="104"/>
        <v>0</v>
      </c>
      <c r="FB149" s="8">
        <f t="shared" si="104"/>
        <v>0</v>
      </c>
      <c r="FC149" s="8">
        <f t="shared" si="104"/>
        <v>0</v>
      </c>
      <c r="FD149" s="8">
        <f t="shared" si="104"/>
        <v>0</v>
      </c>
      <c r="FE149" s="8">
        <f t="shared" si="104"/>
        <v>0</v>
      </c>
      <c r="FF149" s="8">
        <f t="shared" si="104"/>
        <v>0</v>
      </c>
      <c r="FG149" s="8">
        <f t="shared" si="104"/>
        <v>0</v>
      </c>
      <c r="FH149" s="8">
        <f t="shared" si="104"/>
        <v>0</v>
      </c>
      <c r="FI149" s="8">
        <f t="shared" si="104"/>
        <v>0</v>
      </c>
      <c r="FJ149" s="8">
        <f t="shared" si="104"/>
        <v>0</v>
      </c>
      <c r="FK149" s="8">
        <f t="shared" si="104"/>
        <v>0</v>
      </c>
      <c r="FL149" s="8">
        <f t="shared" si="104"/>
        <v>0</v>
      </c>
      <c r="FM149" s="8">
        <f t="shared" si="104"/>
        <v>0</v>
      </c>
      <c r="FN149" s="8">
        <f t="shared" si="104"/>
        <v>0</v>
      </c>
      <c r="FO149" s="8">
        <f t="shared" si="104"/>
        <v>0</v>
      </c>
      <c r="FP149" s="8">
        <f t="shared" si="104"/>
        <v>0</v>
      </c>
      <c r="FQ149" s="8">
        <f t="shared" si="104"/>
        <v>0</v>
      </c>
      <c r="FR149" s="8">
        <f t="shared" si="104"/>
        <v>0</v>
      </c>
      <c r="FS149" s="8">
        <f t="shared" si="104"/>
        <v>0</v>
      </c>
      <c r="FT149" s="8">
        <f t="shared" si="104"/>
        <v>0</v>
      </c>
      <c r="FU149" s="8">
        <f t="shared" si="104"/>
        <v>0</v>
      </c>
      <c r="FV149" s="8">
        <f t="shared" si="104"/>
        <v>0</v>
      </c>
      <c r="FW149" s="8">
        <f t="shared" si="104"/>
        <v>0</v>
      </c>
      <c r="FX149" s="8">
        <f t="shared" si="104"/>
        <v>0</v>
      </c>
      <c r="FY149" s="8">
        <f t="shared" si="104"/>
        <v>0</v>
      </c>
      <c r="FZ149" s="8">
        <f t="shared" si="104"/>
        <v>0</v>
      </c>
      <c r="GA149" s="8">
        <f t="shared" si="104"/>
        <v>0</v>
      </c>
      <c r="GB149" s="8">
        <f t="shared" si="104"/>
        <v>0</v>
      </c>
      <c r="GC149" s="8">
        <f t="shared" si="104"/>
        <v>0</v>
      </c>
      <c r="GD149" s="8">
        <f t="shared" si="104"/>
        <v>0</v>
      </c>
      <c r="GE149" s="8">
        <f t="shared" si="104"/>
        <v>0</v>
      </c>
      <c r="GF149" s="8">
        <f t="shared" si="104"/>
        <v>0</v>
      </c>
      <c r="GG149" s="8">
        <f t="shared" si="104"/>
        <v>0</v>
      </c>
      <c r="GH149" s="8">
        <f t="shared" si="104"/>
        <v>0</v>
      </c>
      <c r="GI149" s="8">
        <f t="shared" si="104"/>
        <v>0</v>
      </c>
      <c r="GJ149" s="8">
        <f t="shared" si="104"/>
        <v>0</v>
      </c>
      <c r="GK149" s="8">
        <f t="shared" si="104"/>
        <v>0</v>
      </c>
      <c r="GL149" s="8">
        <f t="shared" si="104"/>
        <v>0</v>
      </c>
      <c r="GM149" s="8">
        <f t="shared" si="104"/>
        <v>0</v>
      </c>
      <c r="GN149" s="8">
        <f t="shared" si="104"/>
        <v>0</v>
      </c>
      <c r="GO149" s="8">
        <f t="shared" si="104"/>
        <v>0</v>
      </c>
      <c r="GP149" s="8">
        <f t="shared" si="104"/>
        <v>0</v>
      </c>
      <c r="GQ149" s="8">
        <f t="shared" si="104"/>
        <v>0</v>
      </c>
      <c r="GR149" s="8">
        <f t="shared" si="104"/>
        <v>0</v>
      </c>
      <c r="GS149" s="8">
        <f t="shared" si="104"/>
        <v>0</v>
      </c>
      <c r="GT149" s="8">
        <f t="shared" si="104"/>
        <v>0</v>
      </c>
      <c r="GU149" s="8">
        <f t="shared" si="104"/>
        <v>0</v>
      </c>
      <c r="GV149" s="8">
        <f t="shared" si="104"/>
        <v>0</v>
      </c>
      <c r="GW149" s="8">
        <f t="shared" si="104"/>
        <v>0</v>
      </c>
      <c r="GX149" s="8">
        <f t="shared" si="104"/>
        <v>0</v>
      </c>
      <c r="GY149" s="8">
        <f t="shared" si="104"/>
        <v>0</v>
      </c>
      <c r="GZ149" s="8">
        <f t="shared" si="104"/>
        <v>0</v>
      </c>
      <c r="HA149" s="8">
        <f t="shared" si="104"/>
        <v>0</v>
      </c>
      <c r="HB149" s="8">
        <f t="shared" si="104"/>
        <v>0</v>
      </c>
      <c r="HC149" s="8">
        <f t="shared" si="104"/>
        <v>0</v>
      </c>
      <c r="HD149" s="8">
        <f t="shared" si="104"/>
        <v>0</v>
      </c>
      <c r="HE149" s="8">
        <f t="shared" si="104"/>
        <v>0</v>
      </c>
      <c r="HF149" s="8">
        <f t="shared" si="104"/>
        <v>0</v>
      </c>
      <c r="HG149" s="8">
        <f t="shared" si="104"/>
        <v>0</v>
      </c>
      <c r="HH149" s="8">
        <f t="shared" si="104"/>
        <v>0</v>
      </c>
      <c r="HI149" s="8">
        <f t="shared" si="104"/>
        <v>0</v>
      </c>
      <c r="HJ149" s="8">
        <f t="shared" si="104"/>
        <v>0</v>
      </c>
      <c r="HK149" s="8">
        <f t="shared" si="104"/>
        <v>0</v>
      </c>
      <c r="HL149" s="8">
        <f t="shared" si="104"/>
        <v>0</v>
      </c>
      <c r="HM149" s="8">
        <f t="shared" si="104"/>
        <v>0</v>
      </c>
      <c r="HN149" s="8">
        <f t="shared" si="104"/>
        <v>0</v>
      </c>
      <c r="HO149" s="8">
        <f t="shared" si="104"/>
        <v>0</v>
      </c>
      <c r="HP149" s="8">
        <f t="shared" si="104"/>
        <v>0</v>
      </c>
      <c r="HQ149" s="8">
        <f t="shared" si="104"/>
        <v>0</v>
      </c>
      <c r="HR149" s="8">
        <f t="shared" si="104"/>
        <v>0</v>
      </c>
      <c r="HS149" s="8">
        <f t="shared" si="104"/>
        <v>0</v>
      </c>
      <c r="HT149" s="8">
        <f t="shared" si="104"/>
        <v>0</v>
      </c>
      <c r="HU149" s="8">
        <f t="shared" si="104"/>
        <v>0</v>
      </c>
      <c r="HV149" s="8">
        <f t="shared" si="104"/>
        <v>0</v>
      </c>
      <c r="HW149" s="8">
        <f t="shared" si="104"/>
        <v>0</v>
      </c>
      <c r="HX149" s="8">
        <f t="shared" si="104"/>
        <v>0</v>
      </c>
      <c r="HY149" s="8">
        <f t="shared" si="104"/>
        <v>0</v>
      </c>
      <c r="HZ149" s="8">
        <f t="shared" si="104"/>
        <v>0</v>
      </c>
      <c r="IA149" s="8">
        <f t="shared" si="104"/>
        <v>0</v>
      </c>
      <c r="IB149" s="8">
        <f t="shared" si="104"/>
        <v>0</v>
      </c>
    </row>
    <row r="150" spans="1:236" s="67" customFormat="1" ht="18.75">
      <c r="A150" s="23" t="s">
        <v>297</v>
      </c>
      <c r="B150" s="1" t="s">
        <v>115</v>
      </c>
      <c r="C150" s="10">
        <v>819</v>
      </c>
      <c r="D150" s="10">
        <f t="shared" si="97"/>
        <v>819</v>
      </c>
      <c r="E150" s="10">
        <f>SUM(F150:IB150)</f>
        <v>0</v>
      </c>
      <c r="F150" s="9"/>
      <c r="G150" s="118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140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</row>
    <row r="151" spans="1:236" s="67" customFormat="1" ht="37.5">
      <c r="A151" s="21" t="s">
        <v>116</v>
      </c>
      <c r="B151" s="5" t="s">
        <v>117</v>
      </c>
      <c r="C151" s="8">
        <f aca="true" t="shared" si="105" ref="C151:I151">SUM(C152:C155)</f>
        <v>166862.7</v>
      </c>
      <c r="D151" s="8">
        <f t="shared" si="105"/>
        <v>170801.2</v>
      </c>
      <c r="E151" s="8">
        <f t="shared" si="105"/>
        <v>3938.5</v>
      </c>
      <c r="F151" s="8">
        <f t="shared" si="105"/>
        <v>1064.2</v>
      </c>
      <c r="G151" s="117">
        <f t="shared" si="105"/>
        <v>2874.3</v>
      </c>
      <c r="H151" s="8">
        <f t="shared" si="105"/>
        <v>0</v>
      </c>
      <c r="I151" s="8">
        <f t="shared" si="105"/>
        <v>0</v>
      </c>
      <c r="J151" s="8">
        <f aca="true" t="shared" si="106" ref="J151:BU151">SUM(J152:J155)</f>
        <v>0</v>
      </c>
      <c r="K151" s="8">
        <f>SUM(K152:K155)</f>
        <v>0</v>
      </c>
      <c r="L151" s="8">
        <f t="shared" si="106"/>
        <v>0</v>
      </c>
      <c r="M151" s="8">
        <f>SUM(M152:M155)</f>
        <v>0</v>
      </c>
      <c r="N151" s="8">
        <f t="shared" si="106"/>
        <v>0</v>
      </c>
      <c r="O151" s="8">
        <f>SUM(O152:O155)</f>
        <v>0</v>
      </c>
      <c r="P151" s="8">
        <f>SUM(P152:P155)</f>
        <v>0</v>
      </c>
      <c r="Q151" s="8">
        <f>SUM(Q152:Q155)</f>
        <v>0</v>
      </c>
      <c r="R151" s="8">
        <f t="shared" si="106"/>
        <v>0</v>
      </c>
      <c r="S151" s="8">
        <f t="shared" si="106"/>
        <v>0</v>
      </c>
      <c r="T151" s="8">
        <f t="shared" si="106"/>
        <v>0</v>
      </c>
      <c r="U151" s="8">
        <f t="shared" si="106"/>
        <v>0</v>
      </c>
      <c r="V151" s="8">
        <f t="shared" si="106"/>
        <v>0</v>
      </c>
      <c r="W151" s="8">
        <f t="shared" si="106"/>
        <v>0</v>
      </c>
      <c r="X151" s="8">
        <f t="shared" si="106"/>
        <v>0</v>
      </c>
      <c r="Y151" s="8">
        <f t="shared" si="106"/>
        <v>0</v>
      </c>
      <c r="Z151" s="8">
        <f t="shared" si="106"/>
        <v>0</v>
      </c>
      <c r="AA151" s="8">
        <f t="shared" si="106"/>
        <v>0</v>
      </c>
      <c r="AB151" s="8">
        <f t="shared" si="106"/>
        <v>0</v>
      </c>
      <c r="AC151" s="8">
        <f>SUM(AC152:AC155)</f>
        <v>0</v>
      </c>
      <c r="AD151" s="8">
        <f>SUM(AD152:AD155)</f>
        <v>0</v>
      </c>
      <c r="AE151" s="8">
        <f>SUM(AE152:AE155)</f>
        <v>0</v>
      </c>
      <c r="AF151" s="8">
        <f t="shared" si="106"/>
        <v>0</v>
      </c>
      <c r="AG151" s="8">
        <f t="shared" si="106"/>
        <v>0</v>
      </c>
      <c r="AH151" s="8">
        <f t="shared" si="106"/>
        <v>0</v>
      </c>
      <c r="AI151" s="8">
        <f t="shared" si="106"/>
        <v>0</v>
      </c>
      <c r="AJ151" s="8">
        <f t="shared" si="106"/>
        <v>0</v>
      </c>
      <c r="AK151" s="8">
        <f t="shared" si="106"/>
        <v>0</v>
      </c>
      <c r="AL151" s="8">
        <f t="shared" si="106"/>
        <v>0</v>
      </c>
      <c r="AM151" s="8">
        <f t="shared" si="106"/>
        <v>0</v>
      </c>
      <c r="AN151" s="8">
        <f t="shared" si="106"/>
        <v>0</v>
      </c>
      <c r="AO151" s="8">
        <f t="shared" si="106"/>
        <v>0</v>
      </c>
      <c r="AP151" s="139">
        <f t="shared" si="106"/>
        <v>0</v>
      </c>
      <c r="AQ151" s="8">
        <f t="shared" si="106"/>
        <v>0</v>
      </c>
      <c r="AR151" s="8">
        <f t="shared" si="106"/>
        <v>0</v>
      </c>
      <c r="AS151" s="8">
        <f t="shared" si="106"/>
        <v>0</v>
      </c>
      <c r="AT151" s="8">
        <f t="shared" si="106"/>
        <v>0</v>
      </c>
      <c r="AU151" s="8">
        <f t="shared" si="106"/>
        <v>0</v>
      </c>
      <c r="AV151" s="8">
        <f t="shared" si="106"/>
        <v>0</v>
      </c>
      <c r="AW151" s="8">
        <f t="shared" si="106"/>
        <v>0</v>
      </c>
      <c r="AX151" s="8">
        <f t="shared" si="106"/>
        <v>0</v>
      </c>
      <c r="AY151" s="8">
        <f t="shared" si="106"/>
        <v>0</v>
      </c>
      <c r="AZ151" s="8">
        <f t="shared" si="106"/>
        <v>0</v>
      </c>
      <c r="BA151" s="8">
        <f t="shared" si="106"/>
        <v>0</v>
      </c>
      <c r="BB151" s="8">
        <f t="shared" si="106"/>
        <v>0</v>
      </c>
      <c r="BC151" s="8">
        <f t="shared" si="106"/>
        <v>0</v>
      </c>
      <c r="BD151" s="8">
        <f>SUM(BD152:BD155)</f>
        <v>0</v>
      </c>
      <c r="BE151" s="8">
        <f>SUM(BE152:BE155)</f>
        <v>0</v>
      </c>
      <c r="BF151" s="8">
        <f>SUM(BF152:BF155)</f>
        <v>0</v>
      </c>
      <c r="BG151" s="8">
        <f>SUM(BG152:BG155)</f>
        <v>0</v>
      </c>
      <c r="BH151" s="8">
        <f t="shared" si="106"/>
        <v>0</v>
      </c>
      <c r="BI151" s="8">
        <f t="shared" si="106"/>
        <v>0</v>
      </c>
      <c r="BJ151" s="8">
        <f t="shared" si="106"/>
        <v>0</v>
      </c>
      <c r="BK151" s="8">
        <f t="shared" si="106"/>
        <v>0</v>
      </c>
      <c r="BL151" s="8">
        <f t="shared" si="106"/>
        <v>0</v>
      </c>
      <c r="BM151" s="8">
        <f t="shared" si="106"/>
        <v>0</v>
      </c>
      <c r="BN151" s="8">
        <f t="shared" si="106"/>
        <v>0</v>
      </c>
      <c r="BO151" s="8">
        <f t="shared" si="106"/>
        <v>0</v>
      </c>
      <c r="BP151" s="8">
        <f t="shared" si="106"/>
        <v>0</v>
      </c>
      <c r="BQ151" s="8">
        <f t="shared" si="106"/>
        <v>0</v>
      </c>
      <c r="BR151" s="8">
        <f t="shared" si="106"/>
        <v>0</v>
      </c>
      <c r="BS151" s="8">
        <f t="shared" si="106"/>
        <v>0</v>
      </c>
      <c r="BT151" s="8">
        <f t="shared" si="106"/>
        <v>0</v>
      </c>
      <c r="BU151" s="8">
        <f t="shared" si="106"/>
        <v>0</v>
      </c>
      <c r="BV151" s="8">
        <f aca="true" t="shared" si="107" ref="BV151:EG151">SUM(BV152:BV155)</f>
        <v>0</v>
      </c>
      <c r="BW151" s="8">
        <f t="shared" si="107"/>
        <v>0</v>
      </c>
      <c r="BX151" s="8">
        <f t="shared" si="107"/>
        <v>0</v>
      </c>
      <c r="BY151" s="8">
        <f t="shared" si="107"/>
        <v>0</v>
      </c>
      <c r="BZ151" s="8">
        <f t="shared" si="107"/>
        <v>0</v>
      </c>
      <c r="CA151" s="8">
        <f t="shared" si="107"/>
        <v>0</v>
      </c>
      <c r="CB151" s="8">
        <f t="shared" si="107"/>
        <v>0</v>
      </c>
      <c r="CC151" s="8">
        <f t="shared" si="107"/>
        <v>0</v>
      </c>
      <c r="CD151" s="8">
        <f t="shared" si="107"/>
        <v>0</v>
      </c>
      <c r="CE151" s="8">
        <f t="shared" si="107"/>
        <v>0</v>
      </c>
      <c r="CF151" s="8">
        <f t="shared" si="107"/>
        <v>0</v>
      </c>
      <c r="CG151" s="8">
        <f t="shared" si="107"/>
        <v>0</v>
      </c>
      <c r="CH151" s="8">
        <f t="shared" si="107"/>
        <v>0</v>
      </c>
      <c r="CI151" s="8">
        <f t="shared" si="107"/>
        <v>0</v>
      </c>
      <c r="CJ151" s="8">
        <f t="shared" si="107"/>
        <v>0</v>
      </c>
      <c r="CK151" s="8">
        <f t="shared" si="107"/>
        <v>0</v>
      </c>
      <c r="CL151" s="8">
        <f t="shared" si="107"/>
        <v>0</v>
      </c>
      <c r="CM151" s="8">
        <f t="shared" si="107"/>
        <v>0</v>
      </c>
      <c r="CN151" s="8">
        <f t="shared" si="107"/>
        <v>0</v>
      </c>
      <c r="CO151" s="8">
        <f t="shared" si="107"/>
        <v>0</v>
      </c>
      <c r="CP151" s="8">
        <f t="shared" si="107"/>
        <v>0</v>
      </c>
      <c r="CQ151" s="8">
        <f t="shared" si="107"/>
        <v>0</v>
      </c>
      <c r="CR151" s="8">
        <f t="shared" si="107"/>
        <v>0</v>
      </c>
      <c r="CS151" s="8">
        <f t="shared" si="107"/>
        <v>0</v>
      </c>
      <c r="CT151" s="8">
        <f t="shared" si="107"/>
        <v>0</v>
      </c>
      <c r="CU151" s="8">
        <f t="shared" si="107"/>
        <v>0</v>
      </c>
      <c r="CV151" s="8">
        <f t="shared" si="107"/>
        <v>0</v>
      </c>
      <c r="CW151" s="8">
        <f t="shared" si="107"/>
        <v>0</v>
      </c>
      <c r="CX151" s="8">
        <f t="shared" si="107"/>
        <v>0</v>
      </c>
      <c r="CY151" s="8">
        <f t="shared" si="107"/>
        <v>0</v>
      </c>
      <c r="CZ151" s="8">
        <f t="shared" si="107"/>
        <v>0</v>
      </c>
      <c r="DA151" s="8">
        <f t="shared" si="107"/>
        <v>0</v>
      </c>
      <c r="DB151" s="8">
        <f t="shared" si="107"/>
        <v>0</v>
      </c>
      <c r="DC151" s="8">
        <f t="shared" si="107"/>
        <v>0</v>
      </c>
      <c r="DD151" s="8">
        <f t="shared" si="107"/>
        <v>0</v>
      </c>
      <c r="DE151" s="8">
        <f t="shared" si="107"/>
        <v>0</v>
      </c>
      <c r="DF151" s="8">
        <f t="shared" si="107"/>
        <v>0</v>
      </c>
      <c r="DG151" s="8">
        <f t="shared" si="107"/>
        <v>0</v>
      </c>
      <c r="DH151" s="8">
        <f t="shared" si="107"/>
        <v>0</v>
      </c>
      <c r="DI151" s="8">
        <f t="shared" si="107"/>
        <v>0</v>
      </c>
      <c r="DJ151" s="8">
        <f t="shared" si="107"/>
        <v>0</v>
      </c>
      <c r="DK151" s="8">
        <f t="shared" si="107"/>
        <v>0</v>
      </c>
      <c r="DL151" s="8">
        <f t="shared" si="107"/>
        <v>0</v>
      </c>
      <c r="DM151" s="8">
        <f t="shared" si="107"/>
        <v>0</v>
      </c>
      <c r="DN151" s="8">
        <f t="shared" si="107"/>
        <v>0</v>
      </c>
      <c r="DO151" s="8">
        <f t="shared" si="107"/>
        <v>0</v>
      </c>
      <c r="DP151" s="8">
        <f t="shared" si="107"/>
        <v>0</v>
      </c>
      <c r="DQ151" s="8">
        <f t="shared" si="107"/>
        <v>0</v>
      </c>
      <c r="DR151" s="8">
        <f t="shared" si="107"/>
        <v>0</v>
      </c>
      <c r="DS151" s="8">
        <f t="shared" si="107"/>
        <v>0</v>
      </c>
      <c r="DT151" s="8">
        <f t="shared" si="107"/>
        <v>0</v>
      </c>
      <c r="DU151" s="8">
        <f t="shared" si="107"/>
        <v>0</v>
      </c>
      <c r="DV151" s="8">
        <f t="shared" si="107"/>
        <v>0</v>
      </c>
      <c r="DW151" s="8">
        <f t="shared" si="107"/>
        <v>0</v>
      </c>
      <c r="DX151" s="8">
        <f t="shared" si="107"/>
        <v>0</v>
      </c>
      <c r="DY151" s="8">
        <f t="shared" si="107"/>
        <v>0</v>
      </c>
      <c r="DZ151" s="8">
        <f t="shared" si="107"/>
        <v>0</v>
      </c>
      <c r="EA151" s="8">
        <f t="shared" si="107"/>
        <v>0</v>
      </c>
      <c r="EB151" s="8">
        <f t="shared" si="107"/>
        <v>0</v>
      </c>
      <c r="EC151" s="8">
        <f t="shared" si="107"/>
        <v>0</v>
      </c>
      <c r="ED151" s="8">
        <f t="shared" si="107"/>
        <v>0</v>
      </c>
      <c r="EE151" s="8">
        <f t="shared" si="107"/>
        <v>0</v>
      </c>
      <c r="EF151" s="8">
        <f t="shared" si="107"/>
        <v>0</v>
      </c>
      <c r="EG151" s="8">
        <f t="shared" si="107"/>
        <v>0</v>
      </c>
      <c r="EH151" s="8">
        <f aca="true" t="shared" si="108" ref="EH151:GS151">SUM(EH152:EH155)</f>
        <v>0</v>
      </c>
      <c r="EI151" s="8">
        <f t="shared" si="108"/>
        <v>0</v>
      </c>
      <c r="EJ151" s="8">
        <f t="shared" si="108"/>
        <v>0</v>
      </c>
      <c r="EK151" s="8">
        <f t="shared" si="108"/>
        <v>0</v>
      </c>
      <c r="EL151" s="8">
        <f t="shared" si="108"/>
        <v>0</v>
      </c>
      <c r="EM151" s="8">
        <f t="shared" si="108"/>
        <v>0</v>
      </c>
      <c r="EN151" s="8">
        <f t="shared" si="108"/>
        <v>0</v>
      </c>
      <c r="EO151" s="8">
        <f t="shared" si="108"/>
        <v>0</v>
      </c>
      <c r="EP151" s="8">
        <f t="shared" si="108"/>
        <v>0</v>
      </c>
      <c r="EQ151" s="8">
        <f t="shared" si="108"/>
        <v>0</v>
      </c>
      <c r="ER151" s="8">
        <f t="shared" si="108"/>
        <v>0</v>
      </c>
      <c r="ES151" s="8">
        <f t="shared" si="108"/>
        <v>0</v>
      </c>
      <c r="ET151" s="8">
        <f t="shared" si="108"/>
        <v>0</v>
      </c>
      <c r="EU151" s="8">
        <f t="shared" si="108"/>
        <v>0</v>
      </c>
      <c r="EV151" s="8">
        <f t="shared" si="108"/>
        <v>0</v>
      </c>
      <c r="EW151" s="8">
        <f t="shared" si="108"/>
        <v>0</v>
      </c>
      <c r="EX151" s="8">
        <f t="shared" si="108"/>
        <v>0</v>
      </c>
      <c r="EY151" s="8">
        <f t="shared" si="108"/>
        <v>0</v>
      </c>
      <c r="EZ151" s="8">
        <f t="shared" si="108"/>
        <v>0</v>
      </c>
      <c r="FA151" s="8">
        <f t="shared" si="108"/>
        <v>0</v>
      </c>
      <c r="FB151" s="8">
        <f t="shared" si="108"/>
        <v>0</v>
      </c>
      <c r="FC151" s="8">
        <f t="shared" si="108"/>
        <v>0</v>
      </c>
      <c r="FD151" s="8">
        <f t="shared" si="108"/>
        <v>0</v>
      </c>
      <c r="FE151" s="8">
        <f t="shared" si="108"/>
        <v>0</v>
      </c>
      <c r="FF151" s="8">
        <f t="shared" si="108"/>
        <v>0</v>
      </c>
      <c r="FG151" s="8">
        <f t="shared" si="108"/>
        <v>0</v>
      </c>
      <c r="FH151" s="8">
        <f t="shared" si="108"/>
        <v>0</v>
      </c>
      <c r="FI151" s="8">
        <f t="shared" si="108"/>
        <v>0</v>
      </c>
      <c r="FJ151" s="8">
        <f t="shared" si="108"/>
        <v>0</v>
      </c>
      <c r="FK151" s="8">
        <f t="shared" si="108"/>
        <v>0</v>
      </c>
      <c r="FL151" s="8">
        <f t="shared" si="108"/>
        <v>0</v>
      </c>
      <c r="FM151" s="8">
        <f t="shared" si="108"/>
        <v>0</v>
      </c>
      <c r="FN151" s="8">
        <f t="shared" si="108"/>
        <v>0</v>
      </c>
      <c r="FO151" s="8">
        <f t="shared" si="108"/>
        <v>0</v>
      </c>
      <c r="FP151" s="8">
        <f t="shared" si="108"/>
        <v>0</v>
      </c>
      <c r="FQ151" s="8">
        <f t="shared" si="108"/>
        <v>0</v>
      </c>
      <c r="FR151" s="8">
        <f t="shared" si="108"/>
        <v>0</v>
      </c>
      <c r="FS151" s="8">
        <f t="shared" si="108"/>
        <v>0</v>
      </c>
      <c r="FT151" s="8">
        <f t="shared" si="108"/>
        <v>0</v>
      </c>
      <c r="FU151" s="8">
        <f t="shared" si="108"/>
        <v>0</v>
      </c>
      <c r="FV151" s="8">
        <f t="shared" si="108"/>
        <v>0</v>
      </c>
      <c r="FW151" s="8">
        <f t="shared" si="108"/>
        <v>0</v>
      </c>
      <c r="FX151" s="8">
        <f t="shared" si="108"/>
        <v>0</v>
      </c>
      <c r="FY151" s="8">
        <f t="shared" si="108"/>
        <v>0</v>
      </c>
      <c r="FZ151" s="8">
        <f t="shared" si="108"/>
        <v>0</v>
      </c>
      <c r="GA151" s="8">
        <f t="shared" si="108"/>
        <v>0</v>
      </c>
      <c r="GB151" s="8">
        <f t="shared" si="108"/>
        <v>0</v>
      </c>
      <c r="GC151" s="8">
        <f t="shared" si="108"/>
        <v>0</v>
      </c>
      <c r="GD151" s="8">
        <f t="shared" si="108"/>
        <v>0</v>
      </c>
      <c r="GE151" s="8">
        <f t="shared" si="108"/>
        <v>0</v>
      </c>
      <c r="GF151" s="8">
        <f t="shared" si="108"/>
        <v>0</v>
      </c>
      <c r="GG151" s="8">
        <f t="shared" si="108"/>
        <v>0</v>
      </c>
      <c r="GH151" s="8">
        <f t="shared" si="108"/>
        <v>0</v>
      </c>
      <c r="GI151" s="8">
        <f t="shared" si="108"/>
        <v>0</v>
      </c>
      <c r="GJ151" s="8">
        <f t="shared" si="108"/>
        <v>0</v>
      </c>
      <c r="GK151" s="8">
        <f t="shared" si="108"/>
        <v>0</v>
      </c>
      <c r="GL151" s="8">
        <f t="shared" si="108"/>
        <v>0</v>
      </c>
      <c r="GM151" s="8">
        <f t="shared" si="108"/>
        <v>0</v>
      </c>
      <c r="GN151" s="8">
        <f t="shared" si="108"/>
        <v>0</v>
      </c>
      <c r="GO151" s="8">
        <f t="shared" si="108"/>
        <v>0</v>
      </c>
      <c r="GP151" s="8">
        <f t="shared" si="108"/>
        <v>0</v>
      </c>
      <c r="GQ151" s="8">
        <f t="shared" si="108"/>
        <v>0</v>
      </c>
      <c r="GR151" s="8">
        <f t="shared" si="108"/>
        <v>0</v>
      </c>
      <c r="GS151" s="8">
        <f t="shared" si="108"/>
        <v>0</v>
      </c>
      <c r="GT151" s="8">
        <f>SUM(GT152:GT155)</f>
        <v>0</v>
      </c>
      <c r="GU151" s="8">
        <f>SUM(GU152:GU155)</f>
        <v>0</v>
      </c>
      <c r="GV151" s="8">
        <f>SUM(GV152:GV155)</f>
        <v>0</v>
      </c>
      <c r="GW151" s="8">
        <f>SUM(GW152:GW155)</f>
        <v>0</v>
      </c>
      <c r="GX151" s="8">
        <f>SUM(GX152:GX155)</f>
        <v>0</v>
      </c>
      <c r="GY151" s="8">
        <f aca="true" t="shared" si="109" ref="GY151:IB151">SUM(GY152:GY155)</f>
        <v>0</v>
      </c>
      <c r="GZ151" s="8">
        <f t="shared" si="109"/>
        <v>0</v>
      </c>
      <c r="HA151" s="8">
        <f t="shared" si="109"/>
        <v>0</v>
      </c>
      <c r="HB151" s="8">
        <f t="shared" si="109"/>
        <v>0</v>
      </c>
      <c r="HC151" s="8">
        <f t="shared" si="109"/>
        <v>0</v>
      </c>
      <c r="HD151" s="8">
        <f t="shared" si="109"/>
        <v>0</v>
      </c>
      <c r="HE151" s="8">
        <f t="shared" si="109"/>
        <v>0</v>
      </c>
      <c r="HF151" s="8">
        <f t="shared" si="109"/>
        <v>0</v>
      </c>
      <c r="HG151" s="8">
        <f t="shared" si="109"/>
        <v>0</v>
      </c>
      <c r="HH151" s="8">
        <f t="shared" si="109"/>
        <v>0</v>
      </c>
      <c r="HI151" s="8">
        <f t="shared" si="109"/>
        <v>0</v>
      </c>
      <c r="HJ151" s="8">
        <f t="shared" si="109"/>
        <v>0</v>
      </c>
      <c r="HK151" s="8">
        <f t="shared" si="109"/>
        <v>0</v>
      </c>
      <c r="HL151" s="8">
        <f t="shared" si="109"/>
        <v>0</v>
      </c>
      <c r="HM151" s="8">
        <f t="shared" si="109"/>
        <v>0</v>
      </c>
      <c r="HN151" s="8">
        <f t="shared" si="109"/>
        <v>0</v>
      </c>
      <c r="HO151" s="8">
        <f t="shared" si="109"/>
        <v>0</v>
      </c>
      <c r="HP151" s="8">
        <f t="shared" si="109"/>
        <v>0</v>
      </c>
      <c r="HQ151" s="8">
        <f t="shared" si="109"/>
        <v>0</v>
      </c>
      <c r="HR151" s="8">
        <f t="shared" si="109"/>
        <v>0</v>
      </c>
      <c r="HS151" s="8">
        <f t="shared" si="109"/>
        <v>0</v>
      </c>
      <c r="HT151" s="8">
        <f t="shared" si="109"/>
        <v>0</v>
      </c>
      <c r="HU151" s="8">
        <f t="shared" si="109"/>
        <v>0</v>
      </c>
      <c r="HV151" s="8">
        <f t="shared" si="109"/>
        <v>0</v>
      </c>
      <c r="HW151" s="8">
        <f t="shared" si="109"/>
        <v>0</v>
      </c>
      <c r="HX151" s="8">
        <f t="shared" si="109"/>
        <v>0</v>
      </c>
      <c r="HY151" s="8">
        <f t="shared" si="109"/>
        <v>0</v>
      </c>
      <c r="HZ151" s="8">
        <f t="shared" si="109"/>
        <v>0</v>
      </c>
      <c r="IA151" s="8">
        <f t="shared" si="109"/>
        <v>0</v>
      </c>
      <c r="IB151" s="8">
        <f t="shared" si="109"/>
        <v>0</v>
      </c>
    </row>
    <row r="152" spans="1:236" s="67" customFormat="1" ht="18.75">
      <c r="A152" s="23" t="s">
        <v>118</v>
      </c>
      <c r="B152" s="1" t="s">
        <v>119</v>
      </c>
      <c r="C152" s="10">
        <v>113838.2</v>
      </c>
      <c r="D152" s="10">
        <f t="shared" si="97"/>
        <v>114902.4</v>
      </c>
      <c r="E152" s="10">
        <f>SUM(F152:IB152)</f>
        <v>1064.2</v>
      </c>
      <c r="F152" s="9">
        <v>1064.2</v>
      </c>
      <c r="G152" s="118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140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</row>
    <row r="153" spans="1:236" s="67" customFormat="1" ht="18.75" hidden="1">
      <c r="A153" s="23" t="s">
        <v>10</v>
      </c>
      <c r="B153" s="1" t="s">
        <v>11</v>
      </c>
      <c r="C153" s="10">
        <f>SUM(F153:IB153)</f>
        <v>0</v>
      </c>
      <c r="D153" s="10"/>
      <c r="E153" s="10"/>
      <c r="F153" s="9"/>
      <c r="G153" s="118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140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</row>
    <row r="154" spans="1:236" s="67" customFormat="1" ht="59.25" customHeight="1">
      <c r="A154" s="23" t="s">
        <v>120</v>
      </c>
      <c r="B154" s="91" t="s">
        <v>340</v>
      </c>
      <c r="C154" s="10">
        <v>46548.5</v>
      </c>
      <c r="D154" s="10">
        <f t="shared" si="97"/>
        <v>49422.8</v>
      </c>
      <c r="E154" s="10">
        <f>SUM(F154:IB154)</f>
        <v>2874.3</v>
      </c>
      <c r="F154" s="11"/>
      <c r="G154" s="119">
        <v>2874.3</v>
      </c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4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</row>
    <row r="155" spans="1:236" s="67" customFormat="1" ht="22.5" customHeight="1">
      <c r="A155" s="23" t="s">
        <v>121</v>
      </c>
      <c r="B155" s="91" t="s">
        <v>274</v>
      </c>
      <c r="C155" s="10">
        <v>6476</v>
      </c>
      <c r="D155" s="10">
        <f t="shared" si="97"/>
        <v>6476</v>
      </c>
      <c r="E155" s="10">
        <f>SUM(F155:IB155)</f>
        <v>0</v>
      </c>
      <c r="F155" s="9"/>
      <c r="G155" s="118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140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</row>
    <row r="156" spans="1:242" s="67" customFormat="1" ht="18.75">
      <c r="A156" s="21" t="s">
        <v>122</v>
      </c>
      <c r="B156" s="5" t="s">
        <v>123</v>
      </c>
      <c r="C156" s="8">
        <f aca="true" t="shared" si="110" ref="C156:Z156">SUM(C157,C158,C159,C161,C162,C160)</f>
        <v>302525.3</v>
      </c>
      <c r="D156" s="8">
        <f t="shared" si="110"/>
        <v>376412.8</v>
      </c>
      <c r="E156" s="8">
        <f t="shared" si="110"/>
        <v>73887.5</v>
      </c>
      <c r="F156" s="8">
        <f t="shared" si="110"/>
        <v>50070.2</v>
      </c>
      <c r="G156" s="117">
        <f t="shared" si="110"/>
        <v>37173.3</v>
      </c>
      <c r="H156" s="8">
        <f t="shared" si="110"/>
        <v>0</v>
      </c>
      <c r="I156" s="8">
        <f t="shared" si="110"/>
        <v>0</v>
      </c>
      <c r="J156" s="8">
        <f t="shared" si="110"/>
        <v>0</v>
      </c>
      <c r="K156" s="8">
        <f t="shared" si="110"/>
        <v>0</v>
      </c>
      <c r="L156" s="8">
        <f t="shared" si="110"/>
        <v>12</v>
      </c>
      <c r="M156" s="8">
        <f t="shared" si="110"/>
        <v>0</v>
      </c>
      <c r="N156" s="8">
        <f t="shared" si="110"/>
        <v>0</v>
      </c>
      <c r="O156" s="8">
        <f t="shared" si="110"/>
        <v>0</v>
      </c>
      <c r="P156" s="8">
        <f t="shared" si="110"/>
        <v>0</v>
      </c>
      <c r="Q156" s="8">
        <f t="shared" si="110"/>
        <v>0</v>
      </c>
      <c r="R156" s="8">
        <f t="shared" si="110"/>
        <v>0</v>
      </c>
      <c r="S156" s="8">
        <f t="shared" si="110"/>
        <v>0</v>
      </c>
      <c r="T156" s="8">
        <f t="shared" si="110"/>
        <v>0</v>
      </c>
      <c r="U156" s="8">
        <f t="shared" si="110"/>
        <v>0</v>
      </c>
      <c r="V156" s="8">
        <f t="shared" si="110"/>
        <v>130</v>
      </c>
      <c r="W156" s="8">
        <f t="shared" si="110"/>
        <v>0</v>
      </c>
      <c r="X156" s="8">
        <f t="shared" si="110"/>
        <v>0</v>
      </c>
      <c r="Y156" s="8">
        <f t="shared" si="110"/>
        <v>0</v>
      </c>
      <c r="Z156" s="8">
        <f t="shared" si="110"/>
        <v>0</v>
      </c>
      <c r="AA156" s="8">
        <f aca="true" t="shared" si="111" ref="AA156:CL156">SUM(AA157,AA158,AA159,AA161,AA162,AA160)</f>
        <v>0</v>
      </c>
      <c r="AB156" s="8">
        <f t="shared" si="111"/>
        <v>0</v>
      </c>
      <c r="AC156" s="8">
        <f>SUM(AC157,AC158,AC159,AC161,AC162,AC160)</f>
        <v>0</v>
      </c>
      <c r="AD156" s="8">
        <f>SUM(AD157,AD158,AD159,AD161,AD162,AD160)</f>
        <v>0</v>
      </c>
      <c r="AE156" s="8">
        <f>SUM(AE157,AE158,AE159,AE161,AE162,AE160)</f>
        <v>0</v>
      </c>
      <c r="AF156" s="8">
        <f t="shared" si="111"/>
        <v>0</v>
      </c>
      <c r="AG156" s="8">
        <f t="shared" si="111"/>
        <v>0</v>
      </c>
      <c r="AH156" s="8">
        <f t="shared" si="111"/>
        <v>-13498</v>
      </c>
      <c r="AI156" s="8">
        <f t="shared" si="111"/>
        <v>0</v>
      </c>
      <c r="AJ156" s="8">
        <f t="shared" si="111"/>
        <v>0</v>
      </c>
      <c r="AK156" s="8">
        <f t="shared" si="111"/>
        <v>0</v>
      </c>
      <c r="AL156" s="8">
        <f t="shared" si="111"/>
        <v>0</v>
      </c>
      <c r="AM156" s="8">
        <f t="shared" si="111"/>
        <v>0</v>
      </c>
      <c r="AN156" s="8">
        <f t="shared" si="111"/>
        <v>0</v>
      </c>
      <c r="AO156" s="8">
        <f t="shared" si="111"/>
        <v>0</v>
      </c>
      <c r="AP156" s="139">
        <f t="shared" si="111"/>
        <v>0</v>
      </c>
      <c r="AQ156" s="8">
        <f t="shared" si="111"/>
        <v>0</v>
      </c>
      <c r="AR156" s="8">
        <f t="shared" si="111"/>
        <v>0</v>
      </c>
      <c r="AS156" s="8">
        <f t="shared" si="111"/>
        <v>0</v>
      </c>
      <c r="AT156" s="8">
        <f t="shared" si="111"/>
        <v>0</v>
      </c>
      <c r="AU156" s="8">
        <f t="shared" si="111"/>
        <v>0</v>
      </c>
      <c r="AV156" s="8">
        <f t="shared" si="111"/>
        <v>0</v>
      </c>
      <c r="AW156" s="8">
        <f t="shared" si="111"/>
        <v>0</v>
      </c>
      <c r="AX156" s="8">
        <f t="shared" si="111"/>
        <v>0</v>
      </c>
      <c r="AY156" s="8">
        <f t="shared" si="111"/>
        <v>0</v>
      </c>
      <c r="AZ156" s="8">
        <f t="shared" si="111"/>
        <v>0</v>
      </c>
      <c r="BA156" s="8">
        <f t="shared" si="111"/>
        <v>0</v>
      </c>
      <c r="BB156" s="8">
        <f t="shared" si="111"/>
        <v>0</v>
      </c>
      <c r="BC156" s="8">
        <f t="shared" si="111"/>
        <v>0</v>
      </c>
      <c r="BD156" s="8">
        <f>SUM(BD157,BD158,BD159,BD161,BD162,BD160)</f>
        <v>0</v>
      </c>
      <c r="BE156" s="8">
        <f>SUM(BE157,BE158,BE159,BE161,BE162,BE160)</f>
        <v>0</v>
      </c>
      <c r="BF156" s="8">
        <f>SUM(BF157,BF158,BF159,BF161,BF162,BF160)</f>
        <v>0</v>
      </c>
      <c r="BG156" s="8">
        <f>SUM(BG157,BG158,BG159,BG161,BG162,BG160)</f>
        <v>0</v>
      </c>
      <c r="BH156" s="8">
        <f t="shared" si="111"/>
        <v>0</v>
      </c>
      <c r="BI156" s="8">
        <f t="shared" si="111"/>
        <v>0</v>
      </c>
      <c r="BJ156" s="8">
        <f t="shared" si="111"/>
        <v>0</v>
      </c>
      <c r="BK156" s="8">
        <f t="shared" si="111"/>
        <v>0</v>
      </c>
      <c r="BL156" s="8">
        <f t="shared" si="111"/>
        <v>0</v>
      </c>
      <c r="BM156" s="8">
        <f t="shared" si="111"/>
        <v>0</v>
      </c>
      <c r="BN156" s="8">
        <f t="shared" si="111"/>
        <v>0</v>
      </c>
      <c r="BO156" s="8">
        <f t="shared" si="111"/>
        <v>0</v>
      </c>
      <c r="BP156" s="8">
        <f t="shared" si="111"/>
        <v>0</v>
      </c>
      <c r="BQ156" s="8">
        <f t="shared" si="111"/>
        <v>0</v>
      </c>
      <c r="BR156" s="8">
        <f t="shared" si="111"/>
        <v>0</v>
      </c>
      <c r="BS156" s="8">
        <f t="shared" si="111"/>
        <v>0</v>
      </c>
      <c r="BT156" s="8">
        <f t="shared" si="111"/>
        <v>0</v>
      </c>
      <c r="BU156" s="8">
        <f t="shared" si="111"/>
        <v>0</v>
      </c>
      <c r="BV156" s="8">
        <f t="shared" si="111"/>
        <v>0</v>
      </c>
      <c r="BW156" s="8">
        <f t="shared" si="111"/>
        <v>0</v>
      </c>
      <c r="BX156" s="8">
        <f t="shared" si="111"/>
        <v>0</v>
      </c>
      <c r="BY156" s="8">
        <f t="shared" si="111"/>
        <v>0</v>
      </c>
      <c r="BZ156" s="8">
        <f t="shared" si="111"/>
        <v>0</v>
      </c>
      <c r="CA156" s="8">
        <f t="shared" si="111"/>
        <v>0</v>
      </c>
      <c r="CB156" s="8">
        <f t="shared" si="111"/>
        <v>0</v>
      </c>
      <c r="CC156" s="8">
        <f t="shared" si="111"/>
        <v>0</v>
      </c>
      <c r="CD156" s="8">
        <f t="shared" si="111"/>
        <v>0</v>
      </c>
      <c r="CE156" s="8">
        <f t="shared" si="111"/>
        <v>0</v>
      </c>
      <c r="CF156" s="8">
        <f t="shared" si="111"/>
        <v>0</v>
      </c>
      <c r="CG156" s="8">
        <f t="shared" si="111"/>
        <v>0</v>
      </c>
      <c r="CH156" s="8">
        <f t="shared" si="111"/>
        <v>0</v>
      </c>
      <c r="CI156" s="8">
        <f t="shared" si="111"/>
        <v>0</v>
      </c>
      <c r="CJ156" s="8">
        <f t="shared" si="111"/>
        <v>0</v>
      </c>
      <c r="CK156" s="8">
        <f t="shared" si="111"/>
        <v>0</v>
      </c>
      <c r="CL156" s="8">
        <f t="shared" si="111"/>
        <v>0</v>
      </c>
      <c r="CM156" s="8">
        <f aca="true" t="shared" si="112" ref="CM156:EX156">SUM(CM157,CM158,CM159,CM161,CM162,CM160)</f>
        <v>0</v>
      </c>
      <c r="CN156" s="8">
        <f t="shared" si="112"/>
        <v>0</v>
      </c>
      <c r="CO156" s="8">
        <f t="shared" si="112"/>
        <v>0</v>
      </c>
      <c r="CP156" s="8">
        <f t="shared" si="112"/>
        <v>0</v>
      </c>
      <c r="CQ156" s="8">
        <f t="shared" si="112"/>
        <v>0</v>
      </c>
      <c r="CR156" s="8">
        <f t="shared" si="112"/>
        <v>0</v>
      </c>
      <c r="CS156" s="8">
        <f t="shared" si="112"/>
        <v>0</v>
      </c>
      <c r="CT156" s="8">
        <f t="shared" si="112"/>
        <v>0</v>
      </c>
      <c r="CU156" s="8">
        <f t="shared" si="112"/>
        <v>0</v>
      </c>
      <c r="CV156" s="8">
        <f t="shared" si="112"/>
        <v>0</v>
      </c>
      <c r="CW156" s="8">
        <f t="shared" si="112"/>
        <v>0</v>
      </c>
      <c r="CX156" s="8">
        <f t="shared" si="112"/>
        <v>0</v>
      </c>
      <c r="CY156" s="8">
        <f t="shared" si="112"/>
        <v>0</v>
      </c>
      <c r="CZ156" s="8">
        <f t="shared" si="112"/>
        <v>0</v>
      </c>
      <c r="DA156" s="8">
        <f t="shared" si="112"/>
        <v>0</v>
      </c>
      <c r="DB156" s="8">
        <f t="shared" si="112"/>
        <v>0</v>
      </c>
      <c r="DC156" s="8">
        <f t="shared" si="112"/>
        <v>0</v>
      </c>
      <c r="DD156" s="8">
        <f t="shared" si="112"/>
        <v>0</v>
      </c>
      <c r="DE156" s="8">
        <f t="shared" si="112"/>
        <v>0</v>
      </c>
      <c r="DF156" s="8">
        <f t="shared" si="112"/>
        <v>0</v>
      </c>
      <c r="DG156" s="8">
        <f t="shared" si="112"/>
        <v>0</v>
      </c>
      <c r="DH156" s="8">
        <f t="shared" si="112"/>
        <v>0</v>
      </c>
      <c r="DI156" s="8">
        <f t="shared" si="112"/>
        <v>0</v>
      </c>
      <c r="DJ156" s="8">
        <f t="shared" si="112"/>
        <v>0</v>
      </c>
      <c r="DK156" s="8">
        <f t="shared" si="112"/>
        <v>0</v>
      </c>
      <c r="DL156" s="8">
        <f t="shared" si="112"/>
        <v>0</v>
      </c>
      <c r="DM156" s="8">
        <f t="shared" si="112"/>
        <v>0</v>
      </c>
      <c r="DN156" s="8">
        <f t="shared" si="112"/>
        <v>0</v>
      </c>
      <c r="DO156" s="8">
        <f t="shared" si="112"/>
        <v>0</v>
      </c>
      <c r="DP156" s="8">
        <f t="shared" si="112"/>
        <v>0</v>
      </c>
      <c r="DQ156" s="8">
        <f t="shared" si="112"/>
        <v>0</v>
      </c>
      <c r="DR156" s="8">
        <f t="shared" si="112"/>
        <v>0</v>
      </c>
      <c r="DS156" s="8">
        <f t="shared" si="112"/>
        <v>0</v>
      </c>
      <c r="DT156" s="8">
        <f t="shared" si="112"/>
        <v>0</v>
      </c>
      <c r="DU156" s="8">
        <f t="shared" si="112"/>
        <v>0</v>
      </c>
      <c r="DV156" s="8">
        <f t="shared" si="112"/>
        <v>0</v>
      </c>
      <c r="DW156" s="8">
        <f t="shared" si="112"/>
        <v>0</v>
      </c>
      <c r="DX156" s="8">
        <f t="shared" si="112"/>
        <v>0</v>
      </c>
      <c r="DY156" s="8">
        <f t="shared" si="112"/>
        <v>0</v>
      </c>
      <c r="DZ156" s="8">
        <f t="shared" si="112"/>
        <v>0</v>
      </c>
      <c r="EA156" s="8">
        <f t="shared" si="112"/>
        <v>0</v>
      </c>
      <c r="EB156" s="8">
        <f t="shared" si="112"/>
        <v>0</v>
      </c>
      <c r="EC156" s="8">
        <f t="shared" si="112"/>
        <v>0</v>
      </c>
      <c r="ED156" s="8">
        <f t="shared" si="112"/>
        <v>0</v>
      </c>
      <c r="EE156" s="8">
        <f t="shared" si="112"/>
        <v>0</v>
      </c>
      <c r="EF156" s="8">
        <f t="shared" si="112"/>
        <v>0</v>
      </c>
      <c r="EG156" s="8">
        <f t="shared" si="112"/>
        <v>0</v>
      </c>
      <c r="EH156" s="8">
        <f t="shared" si="112"/>
        <v>0</v>
      </c>
      <c r="EI156" s="8">
        <f t="shared" si="112"/>
        <v>0</v>
      </c>
      <c r="EJ156" s="8">
        <f t="shared" si="112"/>
        <v>0</v>
      </c>
      <c r="EK156" s="8">
        <f t="shared" si="112"/>
        <v>0</v>
      </c>
      <c r="EL156" s="8">
        <f t="shared" si="112"/>
        <v>0</v>
      </c>
      <c r="EM156" s="8">
        <f t="shared" si="112"/>
        <v>0</v>
      </c>
      <c r="EN156" s="8">
        <f t="shared" si="112"/>
        <v>0</v>
      </c>
      <c r="EO156" s="8">
        <f t="shared" si="112"/>
        <v>0</v>
      </c>
      <c r="EP156" s="8">
        <f t="shared" si="112"/>
        <v>0</v>
      </c>
      <c r="EQ156" s="8">
        <f t="shared" si="112"/>
        <v>0</v>
      </c>
      <c r="ER156" s="8">
        <f t="shared" si="112"/>
        <v>0</v>
      </c>
      <c r="ES156" s="8">
        <f t="shared" si="112"/>
        <v>0</v>
      </c>
      <c r="ET156" s="8">
        <f t="shared" si="112"/>
        <v>0</v>
      </c>
      <c r="EU156" s="8">
        <f t="shared" si="112"/>
        <v>0</v>
      </c>
      <c r="EV156" s="8">
        <f t="shared" si="112"/>
        <v>0</v>
      </c>
      <c r="EW156" s="8">
        <f t="shared" si="112"/>
        <v>0</v>
      </c>
      <c r="EX156" s="8">
        <f t="shared" si="112"/>
        <v>0</v>
      </c>
      <c r="EY156" s="8">
        <f aca="true" t="shared" si="113" ref="EY156:GX156">SUM(EY157,EY158,EY159,EY161,EY162,EY160)</f>
        <v>0</v>
      </c>
      <c r="EZ156" s="8">
        <f t="shared" si="113"/>
        <v>0</v>
      </c>
      <c r="FA156" s="8">
        <f t="shared" si="113"/>
        <v>0</v>
      </c>
      <c r="FB156" s="8">
        <f t="shared" si="113"/>
        <v>0</v>
      </c>
      <c r="FC156" s="8">
        <f t="shared" si="113"/>
        <v>0</v>
      </c>
      <c r="FD156" s="8">
        <f t="shared" si="113"/>
        <v>0</v>
      </c>
      <c r="FE156" s="8">
        <f t="shared" si="113"/>
        <v>0</v>
      </c>
      <c r="FF156" s="8">
        <f t="shared" si="113"/>
        <v>0</v>
      </c>
      <c r="FG156" s="8">
        <f t="shared" si="113"/>
        <v>0</v>
      </c>
      <c r="FH156" s="8">
        <f t="shared" si="113"/>
        <v>0</v>
      </c>
      <c r="FI156" s="8">
        <f t="shared" si="113"/>
        <v>0</v>
      </c>
      <c r="FJ156" s="8">
        <f t="shared" si="113"/>
        <v>0</v>
      </c>
      <c r="FK156" s="8">
        <f t="shared" si="113"/>
        <v>0</v>
      </c>
      <c r="FL156" s="8">
        <f t="shared" si="113"/>
        <v>0</v>
      </c>
      <c r="FM156" s="8">
        <f t="shared" si="113"/>
        <v>0</v>
      </c>
      <c r="FN156" s="8">
        <f t="shared" si="113"/>
        <v>0</v>
      </c>
      <c r="FO156" s="8">
        <f t="shared" si="113"/>
        <v>0</v>
      </c>
      <c r="FP156" s="8">
        <f t="shared" si="113"/>
        <v>0</v>
      </c>
      <c r="FQ156" s="8">
        <f t="shared" si="113"/>
        <v>0</v>
      </c>
      <c r="FR156" s="8">
        <f t="shared" si="113"/>
        <v>0</v>
      </c>
      <c r="FS156" s="8">
        <f t="shared" si="113"/>
        <v>0</v>
      </c>
      <c r="FT156" s="8">
        <f t="shared" si="113"/>
        <v>0</v>
      </c>
      <c r="FU156" s="8">
        <f t="shared" si="113"/>
        <v>0</v>
      </c>
      <c r="FV156" s="8">
        <f t="shared" si="113"/>
        <v>0</v>
      </c>
      <c r="FW156" s="8">
        <f t="shared" si="113"/>
        <v>0</v>
      </c>
      <c r="FX156" s="8">
        <f t="shared" si="113"/>
        <v>0</v>
      </c>
      <c r="FY156" s="8">
        <f t="shared" si="113"/>
        <v>0</v>
      </c>
      <c r="FZ156" s="8">
        <f t="shared" si="113"/>
        <v>0</v>
      </c>
      <c r="GA156" s="8">
        <f t="shared" si="113"/>
        <v>0</v>
      </c>
      <c r="GB156" s="8">
        <f t="shared" si="113"/>
        <v>0</v>
      </c>
      <c r="GC156" s="8">
        <f t="shared" si="113"/>
        <v>0</v>
      </c>
      <c r="GD156" s="8">
        <f t="shared" si="113"/>
        <v>0</v>
      </c>
      <c r="GE156" s="8">
        <f t="shared" si="113"/>
        <v>0</v>
      </c>
      <c r="GF156" s="8">
        <f t="shared" si="113"/>
        <v>0</v>
      </c>
      <c r="GG156" s="8">
        <f t="shared" si="113"/>
        <v>0</v>
      </c>
      <c r="GH156" s="8">
        <f t="shared" si="113"/>
        <v>0</v>
      </c>
      <c r="GI156" s="8">
        <f t="shared" si="113"/>
        <v>0</v>
      </c>
      <c r="GJ156" s="8">
        <f t="shared" si="113"/>
        <v>0</v>
      </c>
      <c r="GK156" s="8">
        <f t="shared" si="113"/>
        <v>0</v>
      </c>
      <c r="GL156" s="8">
        <f t="shared" si="113"/>
        <v>0</v>
      </c>
      <c r="GM156" s="8">
        <f t="shared" si="113"/>
        <v>0</v>
      </c>
      <c r="GN156" s="8">
        <f t="shared" si="113"/>
        <v>0</v>
      </c>
      <c r="GO156" s="8">
        <f t="shared" si="113"/>
        <v>0</v>
      </c>
      <c r="GP156" s="8">
        <f t="shared" si="113"/>
        <v>0</v>
      </c>
      <c r="GQ156" s="8">
        <f t="shared" si="113"/>
        <v>0</v>
      </c>
      <c r="GR156" s="8">
        <f t="shared" si="113"/>
        <v>0</v>
      </c>
      <c r="GS156" s="8">
        <f t="shared" si="113"/>
        <v>0</v>
      </c>
      <c r="GT156" s="8">
        <f t="shared" si="113"/>
        <v>0</v>
      </c>
      <c r="GU156" s="8">
        <f t="shared" si="113"/>
        <v>0</v>
      </c>
      <c r="GV156" s="8">
        <f t="shared" si="113"/>
        <v>0</v>
      </c>
      <c r="GW156" s="8">
        <f t="shared" si="113"/>
        <v>0</v>
      </c>
      <c r="GX156" s="8">
        <f t="shared" si="113"/>
        <v>0</v>
      </c>
      <c r="GY156" s="8">
        <f aca="true" t="shared" si="114" ref="GY156:IH156">SUM(GY157,GY158,GY159,GY161,GY162,GY160)</f>
        <v>0</v>
      </c>
      <c r="GZ156" s="8">
        <f t="shared" si="114"/>
        <v>0</v>
      </c>
      <c r="HA156" s="8">
        <f t="shared" si="114"/>
        <v>0</v>
      </c>
      <c r="HB156" s="8">
        <f t="shared" si="114"/>
        <v>0</v>
      </c>
      <c r="HC156" s="8">
        <f t="shared" si="114"/>
        <v>0</v>
      </c>
      <c r="HD156" s="8">
        <f t="shared" si="114"/>
        <v>0</v>
      </c>
      <c r="HE156" s="8">
        <f t="shared" si="114"/>
        <v>0</v>
      </c>
      <c r="HF156" s="8">
        <f t="shared" si="114"/>
        <v>0</v>
      </c>
      <c r="HG156" s="8">
        <f t="shared" si="114"/>
        <v>0</v>
      </c>
      <c r="HH156" s="8">
        <f t="shared" si="114"/>
        <v>0</v>
      </c>
      <c r="HI156" s="8">
        <f t="shared" si="114"/>
        <v>0</v>
      </c>
      <c r="HJ156" s="8">
        <f t="shared" si="114"/>
        <v>0</v>
      </c>
      <c r="HK156" s="8">
        <f t="shared" si="114"/>
        <v>0</v>
      </c>
      <c r="HL156" s="8">
        <f t="shared" si="114"/>
        <v>0</v>
      </c>
      <c r="HM156" s="8">
        <f t="shared" si="114"/>
        <v>0</v>
      </c>
      <c r="HN156" s="8">
        <f t="shared" si="114"/>
        <v>0</v>
      </c>
      <c r="HO156" s="8">
        <f t="shared" si="114"/>
        <v>0</v>
      </c>
      <c r="HP156" s="8">
        <f t="shared" si="114"/>
        <v>0</v>
      </c>
      <c r="HQ156" s="8">
        <f t="shared" si="114"/>
        <v>0</v>
      </c>
      <c r="HR156" s="8">
        <f t="shared" si="114"/>
        <v>0</v>
      </c>
      <c r="HS156" s="8">
        <f t="shared" si="114"/>
        <v>0</v>
      </c>
      <c r="HT156" s="8">
        <f t="shared" si="114"/>
        <v>0</v>
      </c>
      <c r="HU156" s="8">
        <f t="shared" si="114"/>
        <v>0</v>
      </c>
      <c r="HV156" s="8">
        <f t="shared" si="114"/>
        <v>0</v>
      </c>
      <c r="HW156" s="8">
        <f t="shared" si="114"/>
        <v>0</v>
      </c>
      <c r="HX156" s="8">
        <f t="shared" si="114"/>
        <v>0</v>
      </c>
      <c r="HY156" s="8">
        <f t="shared" si="114"/>
        <v>0</v>
      </c>
      <c r="HZ156" s="8">
        <f t="shared" si="114"/>
        <v>0</v>
      </c>
      <c r="IA156" s="8">
        <f t="shared" si="114"/>
        <v>0</v>
      </c>
      <c r="IB156" s="8">
        <f t="shared" si="114"/>
        <v>0</v>
      </c>
      <c r="IC156" s="8">
        <f t="shared" si="114"/>
        <v>0</v>
      </c>
      <c r="ID156" s="8">
        <f t="shared" si="114"/>
        <v>0</v>
      </c>
      <c r="IE156" s="8">
        <f t="shared" si="114"/>
        <v>0</v>
      </c>
      <c r="IF156" s="8">
        <f t="shared" si="114"/>
        <v>0</v>
      </c>
      <c r="IG156" s="8">
        <f t="shared" si="114"/>
        <v>0</v>
      </c>
      <c r="IH156" s="8">
        <f t="shared" si="114"/>
        <v>0</v>
      </c>
    </row>
    <row r="157" spans="1:236" s="67" customFormat="1" ht="18.75">
      <c r="A157" s="23" t="s">
        <v>124</v>
      </c>
      <c r="B157" s="6" t="s">
        <v>125</v>
      </c>
      <c r="C157" s="10">
        <v>14782.5</v>
      </c>
      <c r="D157" s="10">
        <f t="shared" si="97"/>
        <v>64852.7</v>
      </c>
      <c r="E157" s="10">
        <f>SUM(F157:IB157)</f>
        <v>50070.2</v>
      </c>
      <c r="F157" s="9">
        <v>50070.2</v>
      </c>
      <c r="G157" s="118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140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</row>
    <row r="158" spans="1:236" s="67" customFormat="1" ht="18.75" hidden="1">
      <c r="A158" s="23" t="s">
        <v>126</v>
      </c>
      <c r="B158" s="6" t="s">
        <v>127</v>
      </c>
      <c r="C158" s="9"/>
      <c r="D158" s="10">
        <f t="shared" si="97"/>
        <v>0</v>
      </c>
      <c r="E158" s="10">
        <f>SUM(F158:IB158)</f>
        <v>0</v>
      </c>
      <c r="F158" s="9"/>
      <c r="G158" s="118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140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</row>
    <row r="159" spans="1:236" s="67" customFormat="1" ht="18.75">
      <c r="A159" s="23" t="s">
        <v>128</v>
      </c>
      <c r="B159" s="6" t="s">
        <v>129</v>
      </c>
      <c r="C159" s="10">
        <v>97100</v>
      </c>
      <c r="D159" s="10">
        <f t="shared" si="97"/>
        <v>97100</v>
      </c>
      <c r="E159" s="10">
        <f>SUM(F159:IB159)</f>
        <v>0</v>
      </c>
      <c r="F159" s="9"/>
      <c r="G159" s="118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140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</row>
    <row r="160" spans="1:236" s="67" customFormat="1" ht="18.75">
      <c r="A160" s="23" t="s">
        <v>310</v>
      </c>
      <c r="B160" s="91" t="s">
        <v>311</v>
      </c>
      <c r="C160" s="10">
        <v>55757.5</v>
      </c>
      <c r="D160" s="10">
        <f t="shared" si="97"/>
        <v>79432.8</v>
      </c>
      <c r="E160" s="10">
        <f>SUM(F160:IB160)</f>
        <v>23675.300000000003</v>
      </c>
      <c r="F160" s="9" t="s">
        <v>366</v>
      </c>
      <c r="G160" s="118">
        <v>37173.3</v>
      </c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>
        <v>-13498</v>
      </c>
      <c r="AI160" s="9"/>
      <c r="AJ160" s="9"/>
      <c r="AK160" s="9"/>
      <c r="AL160" s="9"/>
      <c r="AM160" s="9"/>
      <c r="AN160" s="9"/>
      <c r="AO160" s="9"/>
      <c r="AP160" s="140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</row>
    <row r="161" spans="1:236" s="67" customFormat="1" ht="18.75">
      <c r="A161" s="23" t="s">
        <v>275</v>
      </c>
      <c r="B161" s="1" t="s">
        <v>130</v>
      </c>
      <c r="C161" s="10">
        <v>17159.3</v>
      </c>
      <c r="D161" s="10">
        <f t="shared" si="97"/>
        <v>17171.3</v>
      </c>
      <c r="E161" s="10">
        <f>SUM(F161:IB161)</f>
        <v>12</v>
      </c>
      <c r="F161" s="9"/>
      <c r="G161" s="118"/>
      <c r="H161" s="9"/>
      <c r="I161" s="9"/>
      <c r="J161" s="9"/>
      <c r="K161" s="9"/>
      <c r="L161" s="9">
        <v>12</v>
      </c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140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</row>
    <row r="162" spans="1:236" s="67" customFormat="1" ht="37.5">
      <c r="A162" s="23" t="s">
        <v>276</v>
      </c>
      <c r="B162" s="1" t="s">
        <v>131</v>
      </c>
      <c r="C162" s="10">
        <v>117726</v>
      </c>
      <c r="D162" s="10">
        <f t="shared" si="97"/>
        <v>117856</v>
      </c>
      <c r="E162" s="10">
        <f>SUM(F162:IB162)</f>
        <v>130</v>
      </c>
      <c r="F162" s="9"/>
      <c r="G162" s="118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>
        <v>130</v>
      </c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140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</row>
    <row r="163" spans="1:236" s="67" customFormat="1" ht="35.25" customHeight="1">
      <c r="A163" s="21" t="s">
        <v>132</v>
      </c>
      <c r="B163" s="5" t="s">
        <v>133</v>
      </c>
      <c r="C163" s="8">
        <f aca="true" t="shared" si="115" ref="C163:Z163">SUM(C164+C165+C167+C166)</f>
        <v>2253883.3</v>
      </c>
      <c r="D163" s="8">
        <f t="shared" si="115"/>
        <v>2670131.5</v>
      </c>
      <c r="E163" s="8">
        <f t="shared" si="115"/>
        <v>416248.19999999995</v>
      </c>
      <c r="F163" s="8">
        <f t="shared" si="115"/>
        <v>59995.1</v>
      </c>
      <c r="G163" s="117">
        <f t="shared" si="115"/>
        <v>280718.8</v>
      </c>
      <c r="H163" s="8">
        <f t="shared" si="115"/>
        <v>0</v>
      </c>
      <c r="I163" s="8">
        <f t="shared" si="115"/>
        <v>0</v>
      </c>
      <c r="J163" s="8">
        <f t="shared" si="115"/>
        <v>1252.6</v>
      </c>
      <c r="K163" s="8">
        <f t="shared" si="115"/>
        <v>0</v>
      </c>
      <c r="L163" s="8">
        <f t="shared" si="115"/>
        <v>92.29999999999927</v>
      </c>
      <c r="M163" s="8">
        <f t="shared" si="115"/>
        <v>0</v>
      </c>
      <c r="N163" s="8">
        <f t="shared" si="115"/>
        <v>679.9999999999995</v>
      </c>
      <c r="O163" s="8">
        <f t="shared" si="115"/>
        <v>0</v>
      </c>
      <c r="P163" s="8">
        <f t="shared" si="115"/>
        <v>0</v>
      </c>
      <c r="Q163" s="8">
        <f t="shared" si="115"/>
        <v>0</v>
      </c>
      <c r="R163" s="8">
        <f t="shared" si="115"/>
        <v>0</v>
      </c>
      <c r="S163" s="8">
        <f t="shared" si="115"/>
        <v>0</v>
      </c>
      <c r="T163" s="8">
        <f t="shared" si="115"/>
        <v>0</v>
      </c>
      <c r="U163" s="8">
        <f t="shared" si="115"/>
        <v>503.7</v>
      </c>
      <c r="V163" s="8">
        <f t="shared" si="115"/>
        <v>-610</v>
      </c>
      <c r="W163" s="8">
        <f t="shared" si="115"/>
        <v>0</v>
      </c>
      <c r="X163" s="8">
        <f t="shared" si="115"/>
        <v>0</v>
      </c>
      <c r="Y163" s="8">
        <f t="shared" si="115"/>
        <v>0</v>
      </c>
      <c r="Z163" s="8">
        <f t="shared" si="115"/>
        <v>0</v>
      </c>
      <c r="AA163" s="8">
        <f aca="true" t="shared" si="116" ref="AA163:CL163">SUM(AA164+AA165+AA167+AA166)</f>
        <v>0</v>
      </c>
      <c r="AB163" s="8">
        <f t="shared" si="116"/>
        <v>0</v>
      </c>
      <c r="AC163" s="8">
        <f>SUM(AC164+AC165+AC167+AC166)</f>
        <v>0</v>
      </c>
      <c r="AD163" s="8">
        <f>SUM(AD164+AD165+AD167+AD166)</f>
        <v>0</v>
      </c>
      <c r="AE163" s="8">
        <f>SUM(AE164+AE165+AE167+AE166)</f>
        <v>0</v>
      </c>
      <c r="AF163" s="8">
        <f t="shared" si="116"/>
        <v>0</v>
      </c>
      <c r="AG163" s="8">
        <f t="shared" si="116"/>
        <v>0</v>
      </c>
      <c r="AH163" s="8">
        <f t="shared" si="116"/>
        <v>5778</v>
      </c>
      <c r="AI163" s="8">
        <f t="shared" si="116"/>
        <v>0</v>
      </c>
      <c r="AJ163" s="8">
        <f t="shared" si="116"/>
        <v>0</v>
      </c>
      <c r="AK163" s="8">
        <f t="shared" si="116"/>
        <v>0</v>
      </c>
      <c r="AL163" s="8">
        <f t="shared" si="116"/>
        <v>25.4</v>
      </c>
      <c r="AM163" s="8">
        <f t="shared" si="116"/>
        <v>0</v>
      </c>
      <c r="AN163" s="8">
        <f t="shared" si="116"/>
        <v>0</v>
      </c>
      <c r="AO163" s="8">
        <f t="shared" si="116"/>
        <v>0</v>
      </c>
      <c r="AP163" s="139">
        <f t="shared" si="116"/>
        <v>-240</v>
      </c>
      <c r="AQ163" s="8">
        <f t="shared" si="116"/>
        <v>68052.3</v>
      </c>
      <c r="AR163" s="8">
        <f t="shared" si="116"/>
        <v>0</v>
      </c>
      <c r="AS163" s="8">
        <f t="shared" si="116"/>
        <v>0</v>
      </c>
      <c r="AT163" s="8">
        <f t="shared" si="116"/>
        <v>0</v>
      </c>
      <c r="AU163" s="8">
        <f t="shared" si="116"/>
        <v>0</v>
      </c>
      <c r="AV163" s="8">
        <f t="shared" si="116"/>
        <v>0</v>
      </c>
      <c r="AW163" s="8">
        <f t="shared" si="116"/>
        <v>0</v>
      </c>
      <c r="AX163" s="8">
        <f t="shared" si="116"/>
        <v>0</v>
      </c>
      <c r="AY163" s="8">
        <f t="shared" si="116"/>
        <v>0</v>
      </c>
      <c r="AZ163" s="8">
        <f t="shared" si="116"/>
        <v>0</v>
      </c>
      <c r="BA163" s="8">
        <f t="shared" si="116"/>
        <v>0</v>
      </c>
      <c r="BB163" s="8">
        <f t="shared" si="116"/>
        <v>0</v>
      </c>
      <c r="BC163" s="8">
        <f t="shared" si="116"/>
        <v>0</v>
      </c>
      <c r="BD163" s="8">
        <f>SUM(BD164+BD165+BD167+BD166)</f>
        <v>0</v>
      </c>
      <c r="BE163" s="8">
        <f>SUM(BE164+BE165+BE167+BE166)</f>
        <v>0</v>
      </c>
      <c r="BF163" s="8">
        <f>SUM(BF164+BF165+BF167+BF166)</f>
        <v>0</v>
      </c>
      <c r="BG163" s="8">
        <f>SUM(BG164+BG165+BG167+BG166)</f>
        <v>0</v>
      </c>
      <c r="BH163" s="8">
        <f t="shared" si="116"/>
        <v>0</v>
      </c>
      <c r="BI163" s="8">
        <f t="shared" si="116"/>
        <v>0</v>
      </c>
      <c r="BJ163" s="8">
        <f t="shared" si="116"/>
        <v>0</v>
      </c>
      <c r="BK163" s="8">
        <f t="shared" si="116"/>
        <v>0</v>
      </c>
      <c r="BL163" s="8">
        <f t="shared" si="116"/>
        <v>0</v>
      </c>
      <c r="BM163" s="8">
        <f t="shared" si="116"/>
        <v>0</v>
      </c>
      <c r="BN163" s="8">
        <f t="shared" si="116"/>
        <v>0</v>
      </c>
      <c r="BO163" s="8">
        <f t="shared" si="116"/>
        <v>0</v>
      </c>
      <c r="BP163" s="8">
        <f t="shared" si="116"/>
        <v>0</v>
      </c>
      <c r="BQ163" s="8">
        <f t="shared" si="116"/>
        <v>0</v>
      </c>
      <c r="BR163" s="8">
        <f t="shared" si="116"/>
        <v>0</v>
      </c>
      <c r="BS163" s="8">
        <f t="shared" si="116"/>
        <v>0</v>
      </c>
      <c r="BT163" s="8">
        <f t="shared" si="116"/>
        <v>0</v>
      </c>
      <c r="BU163" s="8">
        <f t="shared" si="116"/>
        <v>0</v>
      </c>
      <c r="BV163" s="8">
        <f t="shared" si="116"/>
        <v>0</v>
      </c>
      <c r="BW163" s="8">
        <f t="shared" si="116"/>
        <v>0</v>
      </c>
      <c r="BX163" s="8">
        <f t="shared" si="116"/>
        <v>0</v>
      </c>
      <c r="BY163" s="8">
        <f t="shared" si="116"/>
        <v>0</v>
      </c>
      <c r="BZ163" s="8">
        <f t="shared" si="116"/>
        <v>0</v>
      </c>
      <c r="CA163" s="8">
        <f t="shared" si="116"/>
        <v>0</v>
      </c>
      <c r="CB163" s="8">
        <f t="shared" si="116"/>
        <v>0</v>
      </c>
      <c r="CC163" s="8">
        <f t="shared" si="116"/>
        <v>0</v>
      </c>
      <c r="CD163" s="8">
        <f t="shared" si="116"/>
        <v>0</v>
      </c>
      <c r="CE163" s="8">
        <f t="shared" si="116"/>
        <v>0</v>
      </c>
      <c r="CF163" s="8">
        <f t="shared" si="116"/>
        <v>0</v>
      </c>
      <c r="CG163" s="8">
        <f t="shared" si="116"/>
        <v>0</v>
      </c>
      <c r="CH163" s="8">
        <f t="shared" si="116"/>
        <v>0</v>
      </c>
      <c r="CI163" s="8">
        <f t="shared" si="116"/>
        <v>0</v>
      </c>
      <c r="CJ163" s="8">
        <f t="shared" si="116"/>
        <v>0</v>
      </c>
      <c r="CK163" s="8">
        <f t="shared" si="116"/>
        <v>0</v>
      </c>
      <c r="CL163" s="8">
        <f t="shared" si="116"/>
        <v>0</v>
      </c>
      <c r="CM163" s="8">
        <f aca="true" t="shared" si="117" ref="CM163:EX163">SUM(CM164+CM165+CM167+CM166)</f>
        <v>0</v>
      </c>
      <c r="CN163" s="8">
        <f t="shared" si="117"/>
        <v>0</v>
      </c>
      <c r="CO163" s="8">
        <f t="shared" si="117"/>
        <v>0</v>
      </c>
      <c r="CP163" s="8">
        <f t="shared" si="117"/>
        <v>0</v>
      </c>
      <c r="CQ163" s="8">
        <f t="shared" si="117"/>
        <v>0</v>
      </c>
      <c r="CR163" s="8">
        <f t="shared" si="117"/>
        <v>0</v>
      </c>
      <c r="CS163" s="8">
        <f t="shared" si="117"/>
        <v>0</v>
      </c>
      <c r="CT163" s="8">
        <f t="shared" si="117"/>
        <v>0</v>
      </c>
      <c r="CU163" s="8">
        <f t="shared" si="117"/>
        <v>0</v>
      </c>
      <c r="CV163" s="8">
        <f t="shared" si="117"/>
        <v>0</v>
      </c>
      <c r="CW163" s="8">
        <f t="shared" si="117"/>
        <v>0</v>
      </c>
      <c r="CX163" s="8">
        <f t="shared" si="117"/>
        <v>0</v>
      </c>
      <c r="CY163" s="8">
        <f t="shared" si="117"/>
        <v>0</v>
      </c>
      <c r="CZ163" s="8">
        <f t="shared" si="117"/>
        <v>0</v>
      </c>
      <c r="DA163" s="8">
        <f t="shared" si="117"/>
        <v>0</v>
      </c>
      <c r="DB163" s="8">
        <f t="shared" si="117"/>
        <v>0</v>
      </c>
      <c r="DC163" s="8">
        <f t="shared" si="117"/>
        <v>0</v>
      </c>
      <c r="DD163" s="8">
        <f t="shared" si="117"/>
        <v>0</v>
      </c>
      <c r="DE163" s="8">
        <f t="shared" si="117"/>
        <v>0</v>
      </c>
      <c r="DF163" s="8">
        <f t="shared" si="117"/>
        <v>0</v>
      </c>
      <c r="DG163" s="8">
        <f t="shared" si="117"/>
        <v>0</v>
      </c>
      <c r="DH163" s="8">
        <f t="shared" si="117"/>
        <v>0</v>
      </c>
      <c r="DI163" s="8">
        <f t="shared" si="117"/>
        <v>0</v>
      </c>
      <c r="DJ163" s="8">
        <f t="shared" si="117"/>
        <v>0</v>
      </c>
      <c r="DK163" s="8">
        <f t="shared" si="117"/>
        <v>0</v>
      </c>
      <c r="DL163" s="8">
        <f t="shared" si="117"/>
        <v>0</v>
      </c>
      <c r="DM163" s="8">
        <f t="shared" si="117"/>
        <v>0</v>
      </c>
      <c r="DN163" s="8">
        <f t="shared" si="117"/>
        <v>0</v>
      </c>
      <c r="DO163" s="8">
        <f t="shared" si="117"/>
        <v>0</v>
      </c>
      <c r="DP163" s="8">
        <f t="shared" si="117"/>
        <v>0</v>
      </c>
      <c r="DQ163" s="8">
        <f t="shared" si="117"/>
        <v>0</v>
      </c>
      <c r="DR163" s="8">
        <f t="shared" si="117"/>
        <v>0</v>
      </c>
      <c r="DS163" s="8">
        <f t="shared" si="117"/>
        <v>0</v>
      </c>
      <c r="DT163" s="8">
        <f t="shared" si="117"/>
        <v>0</v>
      </c>
      <c r="DU163" s="8">
        <f t="shared" si="117"/>
        <v>0</v>
      </c>
      <c r="DV163" s="8">
        <f t="shared" si="117"/>
        <v>0</v>
      </c>
      <c r="DW163" s="8">
        <f t="shared" si="117"/>
        <v>0</v>
      </c>
      <c r="DX163" s="8">
        <f t="shared" si="117"/>
        <v>0</v>
      </c>
      <c r="DY163" s="8">
        <f t="shared" si="117"/>
        <v>0</v>
      </c>
      <c r="DZ163" s="8">
        <f t="shared" si="117"/>
        <v>0</v>
      </c>
      <c r="EA163" s="8">
        <f t="shared" si="117"/>
        <v>0</v>
      </c>
      <c r="EB163" s="8">
        <f t="shared" si="117"/>
        <v>0</v>
      </c>
      <c r="EC163" s="8">
        <f t="shared" si="117"/>
        <v>0</v>
      </c>
      <c r="ED163" s="8">
        <f t="shared" si="117"/>
        <v>0</v>
      </c>
      <c r="EE163" s="8">
        <f t="shared" si="117"/>
        <v>0</v>
      </c>
      <c r="EF163" s="8">
        <f t="shared" si="117"/>
        <v>0</v>
      </c>
      <c r="EG163" s="8">
        <f t="shared" si="117"/>
        <v>0</v>
      </c>
      <c r="EH163" s="8">
        <f t="shared" si="117"/>
        <v>0</v>
      </c>
      <c r="EI163" s="8">
        <f t="shared" si="117"/>
        <v>0</v>
      </c>
      <c r="EJ163" s="8">
        <f t="shared" si="117"/>
        <v>0</v>
      </c>
      <c r="EK163" s="8">
        <f t="shared" si="117"/>
        <v>0</v>
      </c>
      <c r="EL163" s="8">
        <f t="shared" si="117"/>
        <v>0</v>
      </c>
      <c r="EM163" s="8">
        <f t="shared" si="117"/>
        <v>0</v>
      </c>
      <c r="EN163" s="8">
        <f t="shared" si="117"/>
        <v>0</v>
      </c>
      <c r="EO163" s="8">
        <f t="shared" si="117"/>
        <v>0</v>
      </c>
      <c r="EP163" s="8">
        <f t="shared" si="117"/>
        <v>0</v>
      </c>
      <c r="EQ163" s="8">
        <f t="shared" si="117"/>
        <v>0</v>
      </c>
      <c r="ER163" s="8">
        <f t="shared" si="117"/>
        <v>0</v>
      </c>
      <c r="ES163" s="8">
        <f t="shared" si="117"/>
        <v>0</v>
      </c>
      <c r="ET163" s="8">
        <f t="shared" si="117"/>
        <v>0</v>
      </c>
      <c r="EU163" s="8">
        <f t="shared" si="117"/>
        <v>0</v>
      </c>
      <c r="EV163" s="8">
        <f t="shared" si="117"/>
        <v>0</v>
      </c>
      <c r="EW163" s="8">
        <f t="shared" si="117"/>
        <v>0</v>
      </c>
      <c r="EX163" s="8">
        <f t="shared" si="117"/>
        <v>0</v>
      </c>
      <c r="EY163" s="8">
        <f aca="true" t="shared" si="118" ref="EY163:GX163">SUM(EY164+EY165+EY167+EY166)</f>
        <v>0</v>
      </c>
      <c r="EZ163" s="8">
        <f t="shared" si="118"/>
        <v>0</v>
      </c>
      <c r="FA163" s="8">
        <f t="shared" si="118"/>
        <v>0</v>
      </c>
      <c r="FB163" s="8">
        <f t="shared" si="118"/>
        <v>0</v>
      </c>
      <c r="FC163" s="8">
        <f t="shared" si="118"/>
        <v>0</v>
      </c>
      <c r="FD163" s="8">
        <f t="shared" si="118"/>
        <v>0</v>
      </c>
      <c r="FE163" s="8">
        <f t="shared" si="118"/>
        <v>0</v>
      </c>
      <c r="FF163" s="8">
        <f t="shared" si="118"/>
        <v>0</v>
      </c>
      <c r="FG163" s="8">
        <f t="shared" si="118"/>
        <v>0</v>
      </c>
      <c r="FH163" s="8">
        <f t="shared" si="118"/>
        <v>0</v>
      </c>
      <c r="FI163" s="8">
        <f t="shared" si="118"/>
        <v>0</v>
      </c>
      <c r="FJ163" s="8">
        <f t="shared" si="118"/>
        <v>0</v>
      </c>
      <c r="FK163" s="8">
        <f t="shared" si="118"/>
        <v>0</v>
      </c>
      <c r="FL163" s="8">
        <f t="shared" si="118"/>
        <v>0</v>
      </c>
      <c r="FM163" s="8">
        <f t="shared" si="118"/>
        <v>0</v>
      </c>
      <c r="FN163" s="8">
        <f t="shared" si="118"/>
        <v>0</v>
      </c>
      <c r="FO163" s="8">
        <f t="shared" si="118"/>
        <v>0</v>
      </c>
      <c r="FP163" s="8">
        <f t="shared" si="118"/>
        <v>0</v>
      </c>
      <c r="FQ163" s="8">
        <f t="shared" si="118"/>
        <v>0</v>
      </c>
      <c r="FR163" s="8">
        <f t="shared" si="118"/>
        <v>0</v>
      </c>
      <c r="FS163" s="8">
        <f t="shared" si="118"/>
        <v>0</v>
      </c>
      <c r="FT163" s="8">
        <f t="shared" si="118"/>
        <v>0</v>
      </c>
      <c r="FU163" s="8">
        <f t="shared" si="118"/>
        <v>0</v>
      </c>
      <c r="FV163" s="8">
        <f t="shared" si="118"/>
        <v>0</v>
      </c>
      <c r="FW163" s="8">
        <f t="shared" si="118"/>
        <v>0</v>
      </c>
      <c r="FX163" s="8">
        <f t="shared" si="118"/>
        <v>0</v>
      </c>
      <c r="FY163" s="8">
        <f t="shared" si="118"/>
        <v>0</v>
      </c>
      <c r="FZ163" s="8">
        <f t="shared" si="118"/>
        <v>0</v>
      </c>
      <c r="GA163" s="8">
        <f t="shared" si="118"/>
        <v>0</v>
      </c>
      <c r="GB163" s="8">
        <f t="shared" si="118"/>
        <v>0</v>
      </c>
      <c r="GC163" s="8">
        <f t="shared" si="118"/>
        <v>0</v>
      </c>
      <c r="GD163" s="8">
        <f t="shared" si="118"/>
        <v>0</v>
      </c>
      <c r="GE163" s="8">
        <f t="shared" si="118"/>
        <v>0</v>
      </c>
      <c r="GF163" s="8">
        <f t="shared" si="118"/>
        <v>0</v>
      </c>
      <c r="GG163" s="8">
        <f t="shared" si="118"/>
        <v>0</v>
      </c>
      <c r="GH163" s="8">
        <f t="shared" si="118"/>
        <v>0</v>
      </c>
      <c r="GI163" s="8">
        <f t="shared" si="118"/>
        <v>0</v>
      </c>
      <c r="GJ163" s="8">
        <f t="shared" si="118"/>
        <v>0</v>
      </c>
      <c r="GK163" s="8">
        <f t="shared" si="118"/>
        <v>0</v>
      </c>
      <c r="GL163" s="8">
        <f t="shared" si="118"/>
        <v>0</v>
      </c>
      <c r="GM163" s="8">
        <f t="shared" si="118"/>
        <v>0</v>
      </c>
      <c r="GN163" s="8">
        <f t="shared" si="118"/>
        <v>0</v>
      </c>
      <c r="GO163" s="8">
        <f t="shared" si="118"/>
        <v>0</v>
      </c>
      <c r="GP163" s="8">
        <f t="shared" si="118"/>
        <v>0</v>
      </c>
      <c r="GQ163" s="8">
        <f t="shared" si="118"/>
        <v>0</v>
      </c>
      <c r="GR163" s="8">
        <f t="shared" si="118"/>
        <v>0</v>
      </c>
      <c r="GS163" s="8">
        <f t="shared" si="118"/>
        <v>0</v>
      </c>
      <c r="GT163" s="8">
        <f t="shared" si="118"/>
        <v>0</v>
      </c>
      <c r="GU163" s="8">
        <f t="shared" si="118"/>
        <v>0</v>
      </c>
      <c r="GV163" s="8">
        <f t="shared" si="118"/>
        <v>0</v>
      </c>
      <c r="GW163" s="8">
        <f t="shared" si="118"/>
        <v>0</v>
      </c>
      <c r="GX163" s="8">
        <f t="shared" si="118"/>
        <v>0</v>
      </c>
      <c r="GY163" s="8">
        <f aca="true" t="shared" si="119" ref="GY163:IB163">SUM(GY164+GY165+GY167+GY166)</f>
        <v>0</v>
      </c>
      <c r="GZ163" s="8">
        <f t="shared" si="119"/>
        <v>0</v>
      </c>
      <c r="HA163" s="8">
        <f t="shared" si="119"/>
        <v>0</v>
      </c>
      <c r="HB163" s="8">
        <f t="shared" si="119"/>
        <v>0</v>
      </c>
      <c r="HC163" s="8">
        <f t="shared" si="119"/>
        <v>0</v>
      </c>
      <c r="HD163" s="8">
        <f t="shared" si="119"/>
        <v>0</v>
      </c>
      <c r="HE163" s="8">
        <f t="shared" si="119"/>
        <v>0</v>
      </c>
      <c r="HF163" s="8">
        <f t="shared" si="119"/>
        <v>0</v>
      </c>
      <c r="HG163" s="8">
        <f t="shared" si="119"/>
        <v>0</v>
      </c>
      <c r="HH163" s="8">
        <f t="shared" si="119"/>
        <v>0</v>
      </c>
      <c r="HI163" s="8">
        <f t="shared" si="119"/>
        <v>0</v>
      </c>
      <c r="HJ163" s="8">
        <f t="shared" si="119"/>
        <v>0</v>
      </c>
      <c r="HK163" s="8">
        <f t="shared" si="119"/>
        <v>0</v>
      </c>
      <c r="HL163" s="8">
        <f t="shared" si="119"/>
        <v>0</v>
      </c>
      <c r="HM163" s="8">
        <f t="shared" si="119"/>
        <v>0</v>
      </c>
      <c r="HN163" s="8">
        <f t="shared" si="119"/>
        <v>0</v>
      </c>
      <c r="HO163" s="8">
        <f t="shared" si="119"/>
        <v>0</v>
      </c>
      <c r="HP163" s="8">
        <f t="shared" si="119"/>
        <v>0</v>
      </c>
      <c r="HQ163" s="8">
        <f t="shared" si="119"/>
        <v>0</v>
      </c>
      <c r="HR163" s="8">
        <f t="shared" si="119"/>
        <v>0</v>
      </c>
      <c r="HS163" s="8">
        <f t="shared" si="119"/>
        <v>0</v>
      </c>
      <c r="HT163" s="8">
        <f t="shared" si="119"/>
        <v>0</v>
      </c>
      <c r="HU163" s="8">
        <f t="shared" si="119"/>
        <v>0</v>
      </c>
      <c r="HV163" s="8">
        <f t="shared" si="119"/>
        <v>0</v>
      </c>
      <c r="HW163" s="8">
        <f t="shared" si="119"/>
        <v>0</v>
      </c>
      <c r="HX163" s="8">
        <f t="shared" si="119"/>
        <v>0</v>
      </c>
      <c r="HY163" s="8">
        <f t="shared" si="119"/>
        <v>0</v>
      </c>
      <c r="HZ163" s="8">
        <f t="shared" si="119"/>
        <v>0</v>
      </c>
      <c r="IA163" s="8">
        <f t="shared" si="119"/>
        <v>0</v>
      </c>
      <c r="IB163" s="8">
        <f t="shared" si="119"/>
        <v>0</v>
      </c>
    </row>
    <row r="164" spans="1:236" s="67" customFormat="1" ht="18.75">
      <c r="A164" s="23" t="s">
        <v>183</v>
      </c>
      <c r="B164" s="2" t="s">
        <v>184</v>
      </c>
      <c r="C164" s="10">
        <v>598236.1</v>
      </c>
      <c r="D164" s="10">
        <f>C164+E164</f>
        <v>591373</v>
      </c>
      <c r="E164" s="10">
        <f>SUM(F164:IB164)</f>
        <v>-6863.099999999999</v>
      </c>
      <c r="F164" s="9">
        <v>1000</v>
      </c>
      <c r="G164" s="118">
        <v>8459.2</v>
      </c>
      <c r="H164" s="9"/>
      <c r="I164" s="9"/>
      <c r="J164" s="9"/>
      <c r="K164" s="9"/>
      <c r="L164" s="9">
        <v>-11679</v>
      </c>
      <c r="M164" s="9"/>
      <c r="N164" s="9">
        <v>1229.7</v>
      </c>
      <c r="O164" s="9"/>
      <c r="P164" s="9"/>
      <c r="Q164" s="9"/>
      <c r="R164" s="9"/>
      <c r="S164" s="9"/>
      <c r="T164" s="9"/>
      <c r="U164" s="9">
        <v>503.7</v>
      </c>
      <c r="V164" s="9">
        <v>22.3</v>
      </c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>
        <v>-7720</v>
      </c>
      <c r="AI164" s="9"/>
      <c r="AJ164" s="9"/>
      <c r="AK164" s="9">
        <v>600</v>
      </c>
      <c r="AL164" s="9">
        <v>25.4</v>
      </c>
      <c r="AM164" s="9"/>
      <c r="AN164" s="9"/>
      <c r="AO164" s="9"/>
      <c r="AP164" s="140"/>
      <c r="AQ164" s="9"/>
      <c r="AR164" s="9">
        <v>695.6</v>
      </c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</row>
    <row r="165" spans="1:236" s="67" customFormat="1" ht="18.75">
      <c r="A165" s="23" t="s">
        <v>134</v>
      </c>
      <c r="B165" s="2" t="s">
        <v>135</v>
      </c>
      <c r="C165" s="10">
        <v>299078.2</v>
      </c>
      <c r="D165" s="10">
        <f t="shared" si="97"/>
        <v>388217.2</v>
      </c>
      <c r="E165" s="10">
        <f>SUM(F165:IB165)</f>
        <v>89139</v>
      </c>
      <c r="F165" s="9">
        <v>5037.4</v>
      </c>
      <c r="G165" s="118">
        <f>90709+20000</f>
        <v>110709</v>
      </c>
      <c r="H165" s="9"/>
      <c r="I165" s="9"/>
      <c r="J165" s="9">
        <v>1252.6</v>
      </c>
      <c r="K165" s="9"/>
      <c r="L165" s="9">
        <v>-9400</v>
      </c>
      <c r="M165" s="9"/>
      <c r="N165" s="9">
        <v>1398</v>
      </c>
      <c r="O165" s="9"/>
      <c r="P165" s="9"/>
      <c r="Q165" s="9"/>
      <c r="R165" s="9"/>
      <c r="S165" s="9"/>
      <c r="T165" s="9"/>
      <c r="U165" s="9"/>
      <c r="V165" s="9">
        <v>-610</v>
      </c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>
        <v>-27391</v>
      </c>
      <c r="AI165" s="9"/>
      <c r="AJ165" s="9"/>
      <c r="AK165" s="9"/>
      <c r="AL165" s="9"/>
      <c r="AM165" s="9"/>
      <c r="AN165" s="9"/>
      <c r="AO165" s="9"/>
      <c r="AP165" s="140"/>
      <c r="AQ165" s="9">
        <v>8143</v>
      </c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</row>
    <row r="166" spans="1:236" s="67" customFormat="1" ht="18.75">
      <c r="A166" s="23" t="s">
        <v>277</v>
      </c>
      <c r="B166" s="2" t="s">
        <v>278</v>
      </c>
      <c r="C166" s="10">
        <v>1299318.5</v>
      </c>
      <c r="D166" s="10">
        <f t="shared" si="97"/>
        <v>1553330.9</v>
      </c>
      <c r="E166" s="10">
        <f>SUM(F166:IB166)</f>
        <v>254012.4</v>
      </c>
      <c r="F166" s="9">
        <v>53957.7</v>
      </c>
      <c r="G166" s="118">
        <f>30550.6+131000</f>
        <v>161550.6</v>
      </c>
      <c r="H166" s="9"/>
      <c r="I166" s="9"/>
      <c r="J166" s="9"/>
      <c r="K166" s="9"/>
      <c r="L166" s="9">
        <v>21133.3</v>
      </c>
      <c r="M166" s="9"/>
      <c r="N166" s="9">
        <v>-1989.9</v>
      </c>
      <c r="O166" s="9"/>
      <c r="P166" s="9"/>
      <c r="Q166" s="9"/>
      <c r="R166" s="9"/>
      <c r="S166" s="9"/>
      <c r="T166" s="9"/>
      <c r="U166" s="9"/>
      <c r="V166" s="9">
        <v>-54.3</v>
      </c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>
        <v>-38958.7</v>
      </c>
      <c r="AI166" s="9"/>
      <c r="AJ166" s="9"/>
      <c r="AK166" s="9">
        <v>-600</v>
      </c>
      <c r="AL166" s="9"/>
      <c r="AM166" s="9"/>
      <c r="AN166" s="9"/>
      <c r="AO166" s="9"/>
      <c r="AP166" s="140">
        <v>-240</v>
      </c>
      <c r="AQ166" s="9">
        <v>59909.3</v>
      </c>
      <c r="AR166" s="9">
        <v>-695.6</v>
      </c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</row>
    <row r="167" spans="1:236" s="67" customFormat="1" ht="37.5">
      <c r="A167" s="23" t="s">
        <v>279</v>
      </c>
      <c r="B167" s="1" t="s">
        <v>136</v>
      </c>
      <c r="C167" s="10">
        <v>57250.5</v>
      </c>
      <c r="D167" s="10">
        <f t="shared" si="97"/>
        <v>137210.4</v>
      </c>
      <c r="E167" s="10">
        <f>SUM(F167:IB167)</f>
        <v>79959.9</v>
      </c>
      <c r="F167" s="9"/>
      <c r="G167" s="118"/>
      <c r="H167" s="9"/>
      <c r="I167" s="9"/>
      <c r="J167" s="9"/>
      <c r="K167" s="9"/>
      <c r="L167" s="9">
        <v>38</v>
      </c>
      <c r="M167" s="9"/>
      <c r="N167" s="9">
        <v>42.2</v>
      </c>
      <c r="O167" s="9"/>
      <c r="P167" s="9"/>
      <c r="Q167" s="9"/>
      <c r="R167" s="9"/>
      <c r="S167" s="9"/>
      <c r="T167" s="9"/>
      <c r="U167" s="9"/>
      <c r="V167" s="9">
        <v>32</v>
      </c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>
        <v>79847.7</v>
      </c>
      <c r="AI167" s="9"/>
      <c r="AJ167" s="9"/>
      <c r="AK167" s="9"/>
      <c r="AL167" s="9"/>
      <c r="AM167" s="9"/>
      <c r="AN167" s="9"/>
      <c r="AO167" s="9"/>
      <c r="AP167" s="140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</row>
    <row r="168" spans="1:236" s="67" customFormat="1" ht="18.75">
      <c r="A168" s="24" t="s">
        <v>137</v>
      </c>
      <c r="B168" s="5" t="s">
        <v>138</v>
      </c>
      <c r="C168" s="8">
        <f aca="true" t="shared" si="120" ref="C168:BN168">C170+C169</f>
        <v>21077.5</v>
      </c>
      <c r="D168" s="8">
        <f t="shared" si="120"/>
        <v>21077.5</v>
      </c>
      <c r="E168" s="8">
        <f t="shared" si="120"/>
        <v>0</v>
      </c>
      <c r="F168" s="8">
        <f t="shared" si="120"/>
        <v>0</v>
      </c>
      <c r="G168" s="117">
        <f t="shared" si="120"/>
        <v>0</v>
      </c>
      <c r="H168" s="8">
        <f t="shared" si="120"/>
        <v>0</v>
      </c>
      <c r="I168" s="8">
        <f t="shared" si="120"/>
        <v>0</v>
      </c>
      <c r="J168" s="8">
        <f t="shared" si="120"/>
        <v>0</v>
      </c>
      <c r="K168" s="8">
        <f t="shared" si="120"/>
        <v>0</v>
      </c>
      <c r="L168" s="8">
        <f t="shared" si="120"/>
        <v>0</v>
      </c>
      <c r="M168" s="8">
        <f>M170+M169</f>
        <v>0</v>
      </c>
      <c r="N168" s="8">
        <f t="shared" si="120"/>
        <v>0</v>
      </c>
      <c r="O168" s="8">
        <f t="shared" si="120"/>
        <v>0</v>
      </c>
      <c r="P168" s="8">
        <f t="shared" si="120"/>
        <v>0</v>
      </c>
      <c r="Q168" s="8">
        <f t="shared" si="120"/>
        <v>0</v>
      </c>
      <c r="R168" s="8">
        <f t="shared" si="120"/>
        <v>0</v>
      </c>
      <c r="S168" s="8">
        <f t="shared" si="120"/>
        <v>0</v>
      </c>
      <c r="T168" s="8">
        <f t="shared" si="120"/>
        <v>0</v>
      </c>
      <c r="U168" s="8">
        <f t="shared" si="120"/>
        <v>0</v>
      </c>
      <c r="V168" s="8">
        <f t="shared" si="120"/>
        <v>0</v>
      </c>
      <c r="W168" s="8">
        <f t="shared" si="120"/>
        <v>0</v>
      </c>
      <c r="X168" s="8">
        <f t="shared" si="120"/>
        <v>0</v>
      </c>
      <c r="Y168" s="8">
        <f t="shared" si="120"/>
        <v>0</v>
      </c>
      <c r="Z168" s="8">
        <f t="shared" si="120"/>
        <v>0</v>
      </c>
      <c r="AA168" s="8">
        <f t="shared" si="120"/>
        <v>0</v>
      </c>
      <c r="AB168" s="8">
        <f t="shared" si="120"/>
        <v>0</v>
      </c>
      <c r="AC168" s="8">
        <f>AC170+AC169</f>
        <v>0</v>
      </c>
      <c r="AD168" s="8">
        <f>AD170+AD169</f>
        <v>0</v>
      </c>
      <c r="AE168" s="8">
        <f>AE170+AE169</f>
        <v>0</v>
      </c>
      <c r="AF168" s="8">
        <f t="shared" si="120"/>
        <v>0</v>
      </c>
      <c r="AG168" s="8">
        <f t="shared" si="120"/>
        <v>0</v>
      </c>
      <c r="AH168" s="8">
        <f t="shared" si="120"/>
        <v>0</v>
      </c>
      <c r="AI168" s="8">
        <f t="shared" si="120"/>
        <v>0</v>
      </c>
      <c r="AJ168" s="8">
        <f t="shared" si="120"/>
        <v>0</v>
      </c>
      <c r="AK168" s="8">
        <f t="shared" si="120"/>
        <v>0</v>
      </c>
      <c r="AL168" s="8">
        <f t="shared" si="120"/>
        <v>0</v>
      </c>
      <c r="AM168" s="8">
        <f t="shared" si="120"/>
        <v>0</v>
      </c>
      <c r="AN168" s="8">
        <f t="shared" si="120"/>
        <v>0</v>
      </c>
      <c r="AO168" s="8">
        <f t="shared" si="120"/>
        <v>0</v>
      </c>
      <c r="AP168" s="139">
        <f t="shared" si="120"/>
        <v>0</v>
      </c>
      <c r="AQ168" s="8">
        <f t="shared" si="120"/>
        <v>0</v>
      </c>
      <c r="AR168" s="8">
        <f t="shared" si="120"/>
        <v>0</v>
      </c>
      <c r="AS168" s="8">
        <f t="shared" si="120"/>
        <v>0</v>
      </c>
      <c r="AT168" s="8">
        <f t="shared" si="120"/>
        <v>0</v>
      </c>
      <c r="AU168" s="8">
        <f t="shared" si="120"/>
        <v>0</v>
      </c>
      <c r="AV168" s="8">
        <f t="shared" si="120"/>
        <v>0</v>
      </c>
      <c r="AW168" s="8">
        <f t="shared" si="120"/>
        <v>0</v>
      </c>
      <c r="AX168" s="8">
        <f t="shared" si="120"/>
        <v>0</v>
      </c>
      <c r="AY168" s="8">
        <f t="shared" si="120"/>
        <v>0</v>
      </c>
      <c r="AZ168" s="8">
        <f t="shared" si="120"/>
        <v>0</v>
      </c>
      <c r="BA168" s="8">
        <f t="shared" si="120"/>
        <v>0</v>
      </c>
      <c r="BB168" s="8">
        <f t="shared" si="120"/>
        <v>0</v>
      </c>
      <c r="BC168" s="8">
        <f t="shared" si="120"/>
        <v>0</v>
      </c>
      <c r="BD168" s="8">
        <f>BD170+BD169</f>
        <v>0</v>
      </c>
      <c r="BE168" s="8">
        <f>BE170+BE169</f>
        <v>0</v>
      </c>
      <c r="BF168" s="8">
        <f>BF170+BF169</f>
        <v>0</v>
      </c>
      <c r="BG168" s="8">
        <f>BG170+BG169</f>
        <v>0</v>
      </c>
      <c r="BH168" s="8">
        <f t="shared" si="120"/>
        <v>0</v>
      </c>
      <c r="BI168" s="8">
        <f t="shared" si="120"/>
        <v>0</v>
      </c>
      <c r="BJ168" s="8">
        <f t="shared" si="120"/>
        <v>0</v>
      </c>
      <c r="BK168" s="8">
        <f t="shared" si="120"/>
        <v>0</v>
      </c>
      <c r="BL168" s="8">
        <f t="shared" si="120"/>
        <v>0</v>
      </c>
      <c r="BM168" s="8">
        <f t="shared" si="120"/>
        <v>0</v>
      </c>
      <c r="BN168" s="8">
        <f t="shared" si="120"/>
        <v>0</v>
      </c>
      <c r="BO168" s="8">
        <f aca="true" t="shared" si="121" ref="BO168:DZ168">BO170+BO169</f>
        <v>0</v>
      </c>
      <c r="BP168" s="8">
        <f t="shared" si="121"/>
        <v>0</v>
      </c>
      <c r="BQ168" s="8">
        <f t="shared" si="121"/>
        <v>0</v>
      </c>
      <c r="BR168" s="8">
        <f t="shared" si="121"/>
        <v>0</v>
      </c>
      <c r="BS168" s="8">
        <f t="shared" si="121"/>
        <v>0</v>
      </c>
      <c r="BT168" s="8">
        <f t="shared" si="121"/>
        <v>0</v>
      </c>
      <c r="BU168" s="8">
        <f t="shared" si="121"/>
        <v>0</v>
      </c>
      <c r="BV168" s="8">
        <f t="shared" si="121"/>
        <v>0</v>
      </c>
      <c r="BW168" s="8">
        <f t="shared" si="121"/>
        <v>0</v>
      </c>
      <c r="BX168" s="8">
        <f t="shared" si="121"/>
        <v>0</v>
      </c>
      <c r="BY168" s="8">
        <f t="shared" si="121"/>
        <v>0</v>
      </c>
      <c r="BZ168" s="8">
        <f t="shared" si="121"/>
        <v>0</v>
      </c>
      <c r="CA168" s="8">
        <f t="shared" si="121"/>
        <v>0</v>
      </c>
      <c r="CB168" s="8">
        <f t="shared" si="121"/>
        <v>0</v>
      </c>
      <c r="CC168" s="8">
        <f t="shared" si="121"/>
        <v>0</v>
      </c>
      <c r="CD168" s="8">
        <f t="shared" si="121"/>
        <v>0</v>
      </c>
      <c r="CE168" s="8">
        <f t="shared" si="121"/>
        <v>0</v>
      </c>
      <c r="CF168" s="8">
        <f t="shared" si="121"/>
        <v>0</v>
      </c>
      <c r="CG168" s="8">
        <f t="shared" si="121"/>
        <v>0</v>
      </c>
      <c r="CH168" s="8">
        <f t="shared" si="121"/>
        <v>0</v>
      </c>
      <c r="CI168" s="8">
        <f t="shared" si="121"/>
        <v>0</v>
      </c>
      <c r="CJ168" s="8">
        <f t="shared" si="121"/>
        <v>0</v>
      </c>
      <c r="CK168" s="8">
        <f t="shared" si="121"/>
        <v>0</v>
      </c>
      <c r="CL168" s="8">
        <f t="shared" si="121"/>
        <v>0</v>
      </c>
      <c r="CM168" s="8">
        <f t="shared" si="121"/>
        <v>0</v>
      </c>
      <c r="CN168" s="8">
        <f t="shared" si="121"/>
        <v>0</v>
      </c>
      <c r="CO168" s="8">
        <f t="shared" si="121"/>
        <v>0</v>
      </c>
      <c r="CP168" s="8">
        <f t="shared" si="121"/>
        <v>0</v>
      </c>
      <c r="CQ168" s="8">
        <f t="shared" si="121"/>
        <v>0</v>
      </c>
      <c r="CR168" s="8">
        <f t="shared" si="121"/>
        <v>0</v>
      </c>
      <c r="CS168" s="8">
        <f t="shared" si="121"/>
        <v>0</v>
      </c>
      <c r="CT168" s="8">
        <f t="shared" si="121"/>
        <v>0</v>
      </c>
      <c r="CU168" s="8">
        <f t="shared" si="121"/>
        <v>0</v>
      </c>
      <c r="CV168" s="8">
        <f t="shared" si="121"/>
        <v>0</v>
      </c>
      <c r="CW168" s="8">
        <f t="shared" si="121"/>
        <v>0</v>
      </c>
      <c r="CX168" s="8">
        <f t="shared" si="121"/>
        <v>0</v>
      </c>
      <c r="CY168" s="8">
        <f t="shared" si="121"/>
        <v>0</v>
      </c>
      <c r="CZ168" s="8">
        <f t="shared" si="121"/>
        <v>0</v>
      </c>
      <c r="DA168" s="8">
        <f t="shared" si="121"/>
        <v>0</v>
      </c>
      <c r="DB168" s="8">
        <f t="shared" si="121"/>
        <v>0</v>
      </c>
      <c r="DC168" s="8">
        <f t="shared" si="121"/>
        <v>0</v>
      </c>
      <c r="DD168" s="8">
        <f t="shared" si="121"/>
        <v>0</v>
      </c>
      <c r="DE168" s="8">
        <f t="shared" si="121"/>
        <v>0</v>
      </c>
      <c r="DF168" s="8">
        <f t="shared" si="121"/>
        <v>0</v>
      </c>
      <c r="DG168" s="8">
        <f t="shared" si="121"/>
        <v>0</v>
      </c>
      <c r="DH168" s="8">
        <f t="shared" si="121"/>
        <v>0</v>
      </c>
      <c r="DI168" s="8">
        <f t="shared" si="121"/>
        <v>0</v>
      </c>
      <c r="DJ168" s="8">
        <f t="shared" si="121"/>
        <v>0</v>
      </c>
      <c r="DK168" s="8">
        <f t="shared" si="121"/>
        <v>0</v>
      </c>
      <c r="DL168" s="8">
        <f t="shared" si="121"/>
        <v>0</v>
      </c>
      <c r="DM168" s="8">
        <f t="shared" si="121"/>
        <v>0</v>
      </c>
      <c r="DN168" s="8">
        <f t="shared" si="121"/>
        <v>0</v>
      </c>
      <c r="DO168" s="8">
        <f t="shared" si="121"/>
        <v>0</v>
      </c>
      <c r="DP168" s="8">
        <f t="shared" si="121"/>
        <v>0</v>
      </c>
      <c r="DQ168" s="8">
        <f t="shared" si="121"/>
        <v>0</v>
      </c>
      <c r="DR168" s="8">
        <f t="shared" si="121"/>
        <v>0</v>
      </c>
      <c r="DS168" s="8">
        <f t="shared" si="121"/>
        <v>0</v>
      </c>
      <c r="DT168" s="8">
        <f t="shared" si="121"/>
        <v>0</v>
      </c>
      <c r="DU168" s="8">
        <f t="shared" si="121"/>
        <v>0</v>
      </c>
      <c r="DV168" s="8">
        <f t="shared" si="121"/>
        <v>0</v>
      </c>
      <c r="DW168" s="8">
        <f t="shared" si="121"/>
        <v>0</v>
      </c>
      <c r="DX168" s="8">
        <f t="shared" si="121"/>
        <v>0</v>
      </c>
      <c r="DY168" s="8">
        <f t="shared" si="121"/>
        <v>0</v>
      </c>
      <c r="DZ168" s="8">
        <f t="shared" si="121"/>
        <v>0</v>
      </c>
      <c r="EA168" s="8">
        <f aca="true" t="shared" si="122" ref="EA168:GL168">EA170+EA169</f>
        <v>0</v>
      </c>
      <c r="EB168" s="8">
        <f t="shared" si="122"/>
        <v>0</v>
      </c>
      <c r="EC168" s="8">
        <f t="shared" si="122"/>
        <v>0</v>
      </c>
      <c r="ED168" s="8">
        <f t="shared" si="122"/>
        <v>0</v>
      </c>
      <c r="EE168" s="8">
        <f t="shared" si="122"/>
        <v>0</v>
      </c>
      <c r="EF168" s="8">
        <f t="shared" si="122"/>
        <v>0</v>
      </c>
      <c r="EG168" s="8">
        <f t="shared" si="122"/>
        <v>0</v>
      </c>
      <c r="EH168" s="8">
        <f t="shared" si="122"/>
        <v>0</v>
      </c>
      <c r="EI168" s="8">
        <f t="shared" si="122"/>
        <v>0</v>
      </c>
      <c r="EJ168" s="8">
        <f t="shared" si="122"/>
        <v>0</v>
      </c>
      <c r="EK168" s="8">
        <f t="shared" si="122"/>
        <v>0</v>
      </c>
      <c r="EL168" s="8">
        <f t="shared" si="122"/>
        <v>0</v>
      </c>
      <c r="EM168" s="8">
        <f t="shared" si="122"/>
        <v>0</v>
      </c>
      <c r="EN168" s="8">
        <f t="shared" si="122"/>
        <v>0</v>
      </c>
      <c r="EO168" s="8">
        <f t="shared" si="122"/>
        <v>0</v>
      </c>
      <c r="EP168" s="8">
        <f t="shared" si="122"/>
        <v>0</v>
      </c>
      <c r="EQ168" s="8">
        <f t="shared" si="122"/>
        <v>0</v>
      </c>
      <c r="ER168" s="8">
        <f t="shared" si="122"/>
        <v>0</v>
      </c>
      <c r="ES168" s="8">
        <f t="shared" si="122"/>
        <v>0</v>
      </c>
      <c r="ET168" s="8">
        <f t="shared" si="122"/>
        <v>0</v>
      </c>
      <c r="EU168" s="8">
        <f t="shared" si="122"/>
        <v>0</v>
      </c>
      <c r="EV168" s="8">
        <f t="shared" si="122"/>
        <v>0</v>
      </c>
      <c r="EW168" s="8">
        <f t="shared" si="122"/>
        <v>0</v>
      </c>
      <c r="EX168" s="8">
        <f t="shared" si="122"/>
        <v>0</v>
      </c>
      <c r="EY168" s="8">
        <f t="shared" si="122"/>
        <v>0</v>
      </c>
      <c r="EZ168" s="8">
        <f t="shared" si="122"/>
        <v>0</v>
      </c>
      <c r="FA168" s="8">
        <f t="shared" si="122"/>
        <v>0</v>
      </c>
      <c r="FB168" s="8">
        <f t="shared" si="122"/>
        <v>0</v>
      </c>
      <c r="FC168" s="8">
        <f t="shared" si="122"/>
        <v>0</v>
      </c>
      <c r="FD168" s="8">
        <f t="shared" si="122"/>
        <v>0</v>
      </c>
      <c r="FE168" s="8">
        <f t="shared" si="122"/>
        <v>0</v>
      </c>
      <c r="FF168" s="8">
        <f t="shared" si="122"/>
        <v>0</v>
      </c>
      <c r="FG168" s="8">
        <f t="shared" si="122"/>
        <v>0</v>
      </c>
      <c r="FH168" s="8">
        <f t="shared" si="122"/>
        <v>0</v>
      </c>
      <c r="FI168" s="8">
        <f t="shared" si="122"/>
        <v>0</v>
      </c>
      <c r="FJ168" s="8">
        <f t="shared" si="122"/>
        <v>0</v>
      </c>
      <c r="FK168" s="8">
        <f t="shared" si="122"/>
        <v>0</v>
      </c>
      <c r="FL168" s="8">
        <f t="shared" si="122"/>
        <v>0</v>
      </c>
      <c r="FM168" s="8">
        <f t="shared" si="122"/>
        <v>0</v>
      </c>
      <c r="FN168" s="8">
        <f t="shared" si="122"/>
        <v>0</v>
      </c>
      <c r="FO168" s="8">
        <f t="shared" si="122"/>
        <v>0</v>
      </c>
      <c r="FP168" s="8">
        <f t="shared" si="122"/>
        <v>0</v>
      </c>
      <c r="FQ168" s="8">
        <f t="shared" si="122"/>
        <v>0</v>
      </c>
      <c r="FR168" s="8">
        <f t="shared" si="122"/>
        <v>0</v>
      </c>
      <c r="FS168" s="8">
        <f t="shared" si="122"/>
        <v>0</v>
      </c>
      <c r="FT168" s="8">
        <f t="shared" si="122"/>
        <v>0</v>
      </c>
      <c r="FU168" s="8">
        <f t="shared" si="122"/>
        <v>0</v>
      </c>
      <c r="FV168" s="8">
        <f t="shared" si="122"/>
        <v>0</v>
      </c>
      <c r="FW168" s="8">
        <f t="shared" si="122"/>
        <v>0</v>
      </c>
      <c r="FX168" s="8">
        <f t="shared" si="122"/>
        <v>0</v>
      </c>
      <c r="FY168" s="8">
        <f t="shared" si="122"/>
        <v>0</v>
      </c>
      <c r="FZ168" s="8">
        <f t="shared" si="122"/>
        <v>0</v>
      </c>
      <c r="GA168" s="8">
        <f t="shared" si="122"/>
        <v>0</v>
      </c>
      <c r="GB168" s="8">
        <f t="shared" si="122"/>
        <v>0</v>
      </c>
      <c r="GC168" s="8">
        <f t="shared" si="122"/>
        <v>0</v>
      </c>
      <c r="GD168" s="8">
        <f t="shared" si="122"/>
        <v>0</v>
      </c>
      <c r="GE168" s="8">
        <f t="shared" si="122"/>
        <v>0</v>
      </c>
      <c r="GF168" s="8">
        <f t="shared" si="122"/>
        <v>0</v>
      </c>
      <c r="GG168" s="8">
        <f t="shared" si="122"/>
        <v>0</v>
      </c>
      <c r="GH168" s="8">
        <f t="shared" si="122"/>
        <v>0</v>
      </c>
      <c r="GI168" s="8">
        <f t="shared" si="122"/>
        <v>0</v>
      </c>
      <c r="GJ168" s="8">
        <f t="shared" si="122"/>
        <v>0</v>
      </c>
      <c r="GK168" s="8">
        <f t="shared" si="122"/>
        <v>0</v>
      </c>
      <c r="GL168" s="8">
        <f t="shared" si="122"/>
        <v>0</v>
      </c>
      <c r="GM168" s="8">
        <f aca="true" t="shared" si="123" ref="GM168:GX168">GM170+GM169</f>
        <v>0</v>
      </c>
      <c r="GN168" s="8">
        <f t="shared" si="123"/>
        <v>0</v>
      </c>
      <c r="GO168" s="8">
        <f t="shared" si="123"/>
        <v>0</v>
      </c>
      <c r="GP168" s="8">
        <f t="shared" si="123"/>
        <v>0</v>
      </c>
      <c r="GQ168" s="8">
        <f t="shared" si="123"/>
        <v>0</v>
      </c>
      <c r="GR168" s="8">
        <f t="shared" si="123"/>
        <v>0</v>
      </c>
      <c r="GS168" s="8">
        <f t="shared" si="123"/>
        <v>0</v>
      </c>
      <c r="GT168" s="8">
        <f t="shared" si="123"/>
        <v>0</v>
      </c>
      <c r="GU168" s="8">
        <f t="shared" si="123"/>
        <v>0</v>
      </c>
      <c r="GV168" s="8">
        <f t="shared" si="123"/>
        <v>0</v>
      </c>
      <c r="GW168" s="8">
        <f t="shared" si="123"/>
        <v>0</v>
      </c>
      <c r="GX168" s="8">
        <f t="shared" si="123"/>
        <v>0</v>
      </c>
      <c r="GY168" s="8">
        <f aca="true" t="shared" si="124" ref="GY168:IB168">GY170+GY169</f>
        <v>0</v>
      </c>
      <c r="GZ168" s="8">
        <f t="shared" si="124"/>
        <v>0</v>
      </c>
      <c r="HA168" s="8">
        <f t="shared" si="124"/>
        <v>0</v>
      </c>
      <c r="HB168" s="8">
        <f t="shared" si="124"/>
        <v>0</v>
      </c>
      <c r="HC168" s="8">
        <f t="shared" si="124"/>
        <v>0</v>
      </c>
      <c r="HD168" s="8">
        <f t="shared" si="124"/>
        <v>0</v>
      </c>
      <c r="HE168" s="8">
        <f t="shared" si="124"/>
        <v>0</v>
      </c>
      <c r="HF168" s="8">
        <f t="shared" si="124"/>
        <v>0</v>
      </c>
      <c r="HG168" s="8">
        <f t="shared" si="124"/>
        <v>0</v>
      </c>
      <c r="HH168" s="8">
        <f t="shared" si="124"/>
        <v>0</v>
      </c>
      <c r="HI168" s="8">
        <f t="shared" si="124"/>
        <v>0</v>
      </c>
      <c r="HJ168" s="8">
        <f t="shared" si="124"/>
        <v>0</v>
      </c>
      <c r="HK168" s="8">
        <f t="shared" si="124"/>
        <v>0</v>
      </c>
      <c r="HL168" s="8">
        <f t="shared" si="124"/>
        <v>0</v>
      </c>
      <c r="HM168" s="8">
        <f t="shared" si="124"/>
        <v>0</v>
      </c>
      <c r="HN168" s="8">
        <f t="shared" si="124"/>
        <v>0</v>
      </c>
      <c r="HO168" s="8">
        <f t="shared" si="124"/>
        <v>0</v>
      </c>
      <c r="HP168" s="8">
        <f t="shared" si="124"/>
        <v>0</v>
      </c>
      <c r="HQ168" s="8">
        <f t="shared" si="124"/>
        <v>0</v>
      </c>
      <c r="HR168" s="8">
        <f t="shared" si="124"/>
        <v>0</v>
      </c>
      <c r="HS168" s="8">
        <f t="shared" si="124"/>
        <v>0</v>
      </c>
      <c r="HT168" s="8">
        <f t="shared" si="124"/>
        <v>0</v>
      </c>
      <c r="HU168" s="8">
        <f t="shared" si="124"/>
        <v>0</v>
      </c>
      <c r="HV168" s="8">
        <f t="shared" si="124"/>
        <v>0</v>
      </c>
      <c r="HW168" s="8">
        <f t="shared" si="124"/>
        <v>0</v>
      </c>
      <c r="HX168" s="8">
        <f t="shared" si="124"/>
        <v>0</v>
      </c>
      <c r="HY168" s="8">
        <f t="shared" si="124"/>
        <v>0</v>
      </c>
      <c r="HZ168" s="8">
        <f t="shared" si="124"/>
        <v>0</v>
      </c>
      <c r="IA168" s="8">
        <f t="shared" si="124"/>
        <v>0</v>
      </c>
      <c r="IB168" s="8">
        <f t="shared" si="124"/>
        <v>0</v>
      </c>
    </row>
    <row r="169" spans="1:236" s="67" customFormat="1" ht="37.5">
      <c r="A169" s="23" t="s">
        <v>280</v>
      </c>
      <c r="B169" s="7" t="s">
        <v>341</v>
      </c>
      <c r="C169" s="10">
        <v>15837.7</v>
      </c>
      <c r="D169" s="10">
        <f t="shared" si="97"/>
        <v>15837.7</v>
      </c>
      <c r="E169" s="10">
        <f>SUM(F169:IB169)</f>
        <v>0</v>
      </c>
      <c r="F169" s="9"/>
      <c r="G169" s="118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140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</row>
    <row r="170" spans="1:236" s="67" customFormat="1" ht="37.5">
      <c r="A170" s="23" t="s">
        <v>281</v>
      </c>
      <c r="B170" s="7" t="s">
        <v>46</v>
      </c>
      <c r="C170" s="10">
        <v>5239.8</v>
      </c>
      <c r="D170" s="10">
        <f t="shared" si="97"/>
        <v>5239.8</v>
      </c>
      <c r="E170" s="10">
        <f>SUM(F170:IB170)</f>
        <v>0</v>
      </c>
      <c r="F170" s="9"/>
      <c r="G170" s="118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140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</row>
    <row r="171" spans="1:236" s="67" customFormat="1" ht="18.75">
      <c r="A171" s="24" t="s">
        <v>139</v>
      </c>
      <c r="B171" s="5" t="s">
        <v>140</v>
      </c>
      <c r="C171" s="8">
        <f aca="true" t="shared" si="125" ref="C171:T171">SUM(C172:C179)</f>
        <v>3218453.2</v>
      </c>
      <c r="D171" s="8">
        <f t="shared" si="125"/>
        <v>3302017.8000000003</v>
      </c>
      <c r="E171" s="8">
        <f t="shared" si="125"/>
        <v>83564.6</v>
      </c>
      <c r="F171" s="8">
        <f t="shared" si="125"/>
        <v>10490.6</v>
      </c>
      <c r="G171" s="117">
        <f t="shared" si="125"/>
        <v>47180</v>
      </c>
      <c r="H171" s="8">
        <f t="shared" si="125"/>
        <v>22788.399999999998</v>
      </c>
      <c r="I171" s="8">
        <f t="shared" si="125"/>
        <v>1670.8999999999999</v>
      </c>
      <c r="J171" s="8">
        <f t="shared" si="125"/>
        <v>0</v>
      </c>
      <c r="K171" s="8">
        <f t="shared" si="125"/>
        <v>7519.7</v>
      </c>
      <c r="L171" s="8">
        <f t="shared" si="125"/>
        <v>-15.100000000000364</v>
      </c>
      <c r="M171" s="8">
        <f>SUM(M172:M179)</f>
        <v>0</v>
      </c>
      <c r="N171" s="8">
        <f t="shared" si="125"/>
        <v>0</v>
      </c>
      <c r="O171" s="8">
        <f t="shared" si="125"/>
        <v>0</v>
      </c>
      <c r="P171" s="8">
        <f t="shared" si="125"/>
        <v>0</v>
      </c>
      <c r="Q171" s="8">
        <f t="shared" si="125"/>
        <v>0</v>
      </c>
      <c r="R171" s="8">
        <f t="shared" si="125"/>
        <v>0</v>
      </c>
      <c r="S171" s="8">
        <f t="shared" si="125"/>
        <v>0</v>
      </c>
      <c r="T171" s="8">
        <f t="shared" si="125"/>
        <v>0</v>
      </c>
      <c r="U171" s="8">
        <f aca="true" t="shared" si="126" ref="U171:CF171">SUM(U172:U179)</f>
        <v>-1287.7</v>
      </c>
      <c r="V171" s="8">
        <f t="shared" si="126"/>
        <v>150</v>
      </c>
      <c r="W171" s="8">
        <f t="shared" si="126"/>
        <v>0</v>
      </c>
      <c r="X171" s="8">
        <f t="shared" si="126"/>
        <v>0</v>
      </c>
      <c r="Y171" s="8">
        <f t="shared" si="126"/>
        <v>0</v>
      </c>
      <c r="Z171" s="8">
        <f t="shared" si="126"/>
        <v>0</v>
      </c>
      <c r="AA171" s="8">
        <f t="shared" si="126"/>
        <v>0</v>
      </c>
      <c r="AB171" s="8">
        <f t="shared" si="126"/>
        <v>0</v>
      </c>
      <c r="AC171" s="8">
        <f>SUM(AC172:AC179)</f>
        <v>0</v>
      </c>
      <c r="AD171" s="8">
        <f>SUM(AD172:AD179)</f>
        <v>0</v>
      </c>
      <c r="AE171" s="8">
        <f>SUM(AE172:AE179)</f>
        <v>0.2</v>
      </c>
      <c r="AF171" s="8">
        <f t="shared" si="126"/>
        <v>167.6</v>
      </c>
      <c r="AG171" s="8">
        <f t="shared" si="126"/>
        <v>0</v>
      </c>
      <c r="AH171" s="8">
        <f t="shared" si="126"/>
        <v>0</v>
      </c>
      <c r="AI171" s="8">
        <f t="shared" si="126"/>
        <v>0</v>
      </c>
      <c r="AJ171" s="8">
        <f t="shared" si="126"/>
        <v>0</v>
      </c>
      <c r="AK171" s="8">
        <f t="shared" si="126"/>
        <v>0</v>
      </c>
      <c r="AL171" s="8">
        <f t="shared" si="126"/>
        <v>0</v>
      </c>
      <c r="AM171" s="8">
        <f t="shared" si="126"/>
        <v>0</v>
      </c>
      <c r="AN171" s="8">
        <f t="shared" si="126"/>
        <v>0</v>
      </c>
      <c r="AO171" s="8">
        <f t="shared" si="126"/>
        <v>0</v>
      </c>
      <c r="AP171" s="139">
        <f t="shared" si="126"/>
        <v>-5100</v>
      </c>
      <c r="AQ171" s="8">
        <f t="shared" si="126"/>
        <v>0</v>
      </c>
      <c r="AR171" s="8">
        <f t="shared" si="126"/>
        <v>0</v>
      </c>
      <c r="AS171" s="8">
        <f t="shared" si="126"/>
        <v>0</v>
      </c>
      <c r="AT171" s="8">
        <f t="shared" si="126"/>
        <v>0</v>
      </c>
      <c r="AU171" s="8">
        <f t="shared" si="126"/>
        <v>0</v>
      </c>
      <c r="AV171" s="8">
        <f t="shared" si="126"/>
        <v>0</v>
      </c>
      <c r="AW171" s="8">
        <f t="shared" si="126"/>
        <v>0</v>
      </c>
      <c r="AX171" s="8">
        <f t="shared" si="126"/>
        <v>0</v>
      </c>
      <c r="AY171" s="8">
        <f t="shared" si="126"/>
        <v>0</v>
      </c>
      <c r="AZ171" s="8">
        <f t="shared" si="126"/>
        <v>0</v>
      </c>
      <c r="BA171" s="8">
        <f t="shared" si="126"/>
        <v>0</v>
      </c>
      <c r="BB171" s="8">
        <f t="shared" si="126"/>
        <v>0</v>
      </c>
      <c r="BC171" s="8">
        <f t="shared" si="126"/>
        <v>0</v>
      </c>
      <c r="BD171" s="8">
        <f>SUM(BD172:BD179)</f>
        <v>0</v>
      </c>
      <c r="BE171" s="8">
        <f>SUM(BE172:BE179)</f>
        <v>0</v>
      </c>
      <c r="BF171" s="8">
        <f>SUM(BF172:BF179)</f>
        <v>0</v>
      </c>
      <c r="BG171" s="8">
        <f>SUM(BG172:BG179)</f>
        <v>0</v>
      </c>
      <c r="BH171" s="8">
        <f t="shared" si="126"/>
        <v>0</v>
      </c>
      <c r="BI171" s="8">
        <f t="shared" si="126"/>
        <v>0</v>
      </c>
      <c r="BJ171" s="8">
        <f t="shared" si="126"/>
        <v>0</v>
      </c>
      <c r="BK171" s="8">
        <f t="shared" si="126"/>
        <v>0</v>
      </c>
      <c r="BL171" s="8">
        <f t="shared" si="126"/>
        <v>0</v>
      </c>
      <c r="BM171" s="8">
        <f t="shared" si="126"/>
        <v>0</v>
      </c>
      <c r="BN171" s="8">
        <f t="shared" si="126"/>
        <v>0</v>
      </c>
      <c r="BO171" s="8">
        <f t="shared" si="126"/>
        <v>0</v>
      </c>
      <c r="BP171" s="8">
        <f t="shared" si="126"/>
        <v>0</v>
      </c>
      <c r="BQ171" s="8">
        <f t="shared" si="126"/>
        <v>0</v>
      </c>
      <c r="BR171" s="8">
        <f t="shared" si="126"/>
        <v>0</v>
      </c>
      <c r="BS171" s="8">
        <f t="shared" si="126"/>
        <v>0</v>
      </c>
      <c r="BT171" s="8">
        <f t="shared" si="126"/>
        <v>0</v>
      </c>
      <c r="BU171" s="8">
        <f t="shared" si="126"/>
        <v>0</v>
      </c>
      <c r="BV171" s="8">
        <f t="shared" si="126"/>
        <v>0</v>
      </c>
      <c r="BW171" s="8">
        <f t="shared" si="126"/>
        <v>0</v>
      </c>
      <c r="BX171" s="8">
        <f t="shared" si="126"/>
        <v>0</v>
      </c>
      <c r="BY171" s="8">
        <f t="shared" si="126"/>
        <v>0</v>
      </c>
      <c r="BZ171" s="8">
        <f t="shared" si="126"/>
        <v>0</v>
      </c>
      <c r="CA171" s="8">
        <f t="shared" si="126"/>
        <v>0</v>
      </c>
      <c r="CB171" s="8">
        <f t="shared" si="126"/>
        <v>0</v>
      </c>
      <c r="CC171" s="8">
        <f t="shared" si="126"/>
        <v>0</v>
      </c>
      <c r="CD171" s="8">
        <f t="shared" si="126"/>
        <v>0</v>
      </c>
      <c r="CE171" s="8">
        <f t="shared" si="126"/>
        <v>0</v>
      </c>
      <c r="CF171" s="8">
        <f t="shared" si="126"/>
        <v>0</v>
      </c>
      <c r="CG171" s="8">
        <f aca="true" t="shared" si="127" ref="CG171:ER171">SUM(CG172:CG179)</f>
        <v>0</v>
      </c>
      <c r="CH171" s="8">
        <f t="shared" si="127"/>
        <v>0</v>
      </c>
      <c r="CI171" s="8">
        <f t="shared" si="127"/>
        <v>0</v>
      </c>
      <c r="CJ171" s="8">
        <f t="shared" si="127"/>
        <v>0</v>
      </c>
      <c r="CK171" s="8">
        <f t="shared" si="127"/>
        <v>0</v>
      </c>
      <c r="CL171" s="8">
        <f t="shared" si="127"/>
        <v>0</v>
      </c>
      <c r="CM171" s="8">
        <f t="shared" si="127"/>
        <v>0</v>
      </c>
      <c r="CN171" s="8">
        <f t="shared" si="127"/>
        <v>0</v>
      </c>
      <c r="CO171" s="8">
        <f t="shared" si="127"/>
        <v>0</v>
      </c>
      <c r="CP171" s="8">
        <f t="shared" si="127"/>
        <v>0</v>
      </c>
      <c r="CQ171" s="8">
        <f t="shared" si="127"/>
        <v>0</v>
      </c>
      <c r="CR171" s="8">
        <f t="shared" si="127"/>
        <v>0</v>
      </c>
      <c r="CS171" s="8">
        <f t="shared" si="127"/>
        <v>0</v>
      </c>
      <c r="CT171" s="8">
        <f t="shared" si="127"/>
        <v>0</v>
      </c>
      <c r="CU171" s="8">
        <f t="shared" si="127"/>
        <v>0</v>
      </c>
      <c r="CV171" s="8">
        <f t="shared" si="127"/>
        <v>0</v>
      </c>
      <c r="CW171" s="8">
        <f t="shared" si="127"/>
        <v>0</v>
      </c>
      <c r="CX171" s="8">
        <f t="shared" si="127"/>
        <v>0</v>
      </c>
      <c r="CY171" s="8">
        <f t="shared" si="127"/>
        <v>0</v>
      </c>
      <c r="CZ171" s="8">
        <f t="shared" si="127"/>
        <v>0</v>
      </c>
      <c r="DA171" s="8">
        <f t="shared" si="127"/>
        <v>0</v>
      </c>
      <c r="DB171" s="8">
        <f t="shared" si="127"/>
        <v>0</v>
      </c>
      <c r="DC171" s="8">
        <f t="shared" si="127"/>
        <v>0</v>
      </c>
      <c r="DD171" s="8">
        <f t="shared" si="127"/>
        <v>0</v>
      </c>
      <c r="DE171" s="8">
        <f t="shared" si="127"/>
        <v>0</v>
      </c>
      <c r="DF171" s="8">
        <f t="shared" si="127"/>
        <v>0</v>
      </c>
      <c r="DG171" s="8">
        <f t="shared" si="127"/>
        <v>0</v>
      </c>
      <c r="DH171" s="8">
        <f t="shared" si="127"/>
        <v>0</v>
      </c>
      <c r="DI171" s="8">
        <f t="shared" si="127"/>
        <v>0</v>
      </c>
      <c r="DJ171" s="8">
        <f t="shared" si="127"/>
        <v>0</v>
      </c>
      <c r="DK171" s="8">
        <f t="shared" si="127"/>
        <v>0</v>
      </c>
      <c r="DL171" s="8">
        <f t="shared" si="127"/>
        <v>0</v>
      </c>
      <c r="DM171" s="8">
        <f t="shared" si="127"/>
        <v>0</v>
      </c>
      <c r="DN171" s="8">
        <f t="shared" si="127"/>
        <v>0</v>
      </c>
      <c r="DO171" s="8">
        <f t="shared" si="127"/>
        <v>0</v>
      </c>
      <c r="DP171" s="8">
        <f t="shared" si="127"/>
        <v>0</v>
      </c>
      <c r="DQ171" s="8">
        <f t="shared" si="127"/>
        <v>0</v>
      </c>
      <c r="DR171" s="8">
        <f t="shared" si="127"/>
        <v>0</v>
      </c>
      <c r="DS171" s="8">
        <f t="shared" si="127"/>
        <v>0</v>
      </c>
      <c r="DT171" s="8">
        <f t="shared" si="127"/>
        <v>0</v>
      </c>
      <c r="DU171" s="8">
        <f t="shared" si="127"/>
        <v>0</v>
      </c>
      <c r="DV171" s="8">
        <f t="shared" si="127"/>
        <v>0</v>
      </c>
      <c r="DW171" s="8">
        <f t="shared" si="127"/>
        <v>0</v>
      </c>
      <c r="DX171" s="8">
        <f t="shared" si="127"/>
        <v>0</v>
      </c>
      <c r="DY171" s="8">
        <f t="shared" si="127"/>
        <v>0</v>
      </c>
      <c r="DZ171" s="8">
        <f t="shared" si="127"/>
        <v>0</v>
      </c>
      <c r="EA171" s="8">
        <f t="shared" si="127"/>
        <v>0</v>
      </c>
      <c r="EB171" s="8">
        <f t="shared" si="127"/>
        <v>0</v>
      </c>
      <c r="EC171" s="8">
        <f t="shared" si="127"/>
        <v>0</v>
      </c>
      <c r="ED171" s="8">
        <f t="shared" si="127"/>
        <v>0</v>
      </c>
      <c r="EE171" s="8">
        <f t="shared" si="127"/>
        <v>0</v>
      </c>
      <c r="EF171" s="8">
        <f t="shared" si="127"/>
        <v>0</v>
      </c>
      <c r="EG171" s="8">
        <f t="shared" si="127"/>
        <v>0</v>
      </c>
      <c r="EH171" s="8">
        <f t="shared" si="127"/>
        <v>0</v>
      </c>
      <c r="EI171" s="8">
        <f t="shared" si="127"/>
        <v>0</v>
      </c>
      <c r="EJ171" s="8">
        <f t="shared" si="127"/>
        <v>0</v>
      </c>
      <c r="EK171" s="8">
        <f t="shared" si="127"/>
        <v>0</v>
      </c>
      <c r="EL171" s="8">
        <f t="shared" si="127"/>
        <v>0</v>
      </c>
      <c r="EM171" s="8">
        <f t="shared" si="127"/>
        <v>0</v>
      </c>
      <c r="EN171" s="8">
        <f t="shared" si="127"/>
        <v>0</v>
      </c>
      <c r="EO171" s="8">
        <f t="shared" si="127"/>
        <v>0</v>
      </c>
      <c r="EP171" s="8">
        <f t="shared" si="127"/>
        <v>0</v>
      </c>
      <c r="EQ171" s="8">
        <f t="shared" si="127"/>
        <v>0</v>
      </c>
      <c r="ER171" s="8">
        <f t="shared" si="127"/>
        <v>0</v>
      </c>
      <c r="ES171" s="8">
        <f aca="true" t="shared" si="128" ref="ES171:GX171">SUM(ES172:ES179)</f>
        <v>0</v>
      </c>
      <c r="ET171" s="8">
        <f t="shared" si="128"/>
        <v>0</v>
      </c>
      <c r="EU171" s="8">
        <f t="shared" si="128"/>
        <v>0</v>
      </c>
      <c r="EV171" s="8">
        <f t="shared" si="128"/>
        <v>0</v>
      </c>
      <c r="EW171" s="8">
        <f t="shared" si="128"/>
        <v>0</v>
      </c>
      <c r="EX171" s="8">
        <f t="shared" si="128"/>
        <v>0</v>
      </c>
      <c r="EY171" s="8">
        <f t="shared" si="128"/>
        <v>0</v>
      </c>
      <c r="EZ171" s="8">
        <f t="shared" si="128"/>
        <v>0</v>
      </c>
      <c r="FA171" s="8">
        <f t="shared" si="128"/>
        <v>0</v>
      </c>
      <c r="FB171" s="8">
        <f t="shared" si="128"/>
        <v>0</v>
      </c>
      <c r="FC171" s="8">
        <f t="shared" si="128"/>
        <v>0</v>
      </c>
      <c r="FD171" s="8">
        <f t="shared" si="128"/>
        <v>0</v>
      </c>
      <c r="FE171" s="8">
        <f t="shared" si="128"/>
        <v>0</v>
      </c>
      <c r="FF171" s="8">
        <f t="shared" si="128"/>
        <v>0</v>
      </c>
      <c r="FG171" s="8">
        <f t="shared" si="128"/>
        <v>0</v>
      </c>
      <c r="FH171" s="8">
        <f t="shared" si="128"/>
        <v>0</v>
      </c>
      <c r="FI171" s="8">
        <f t="shared" si="128"/>
        <v>0</v>
      </c>
      <c r="FJ171" s="8">
        <f t="shared" si="128"/>
        <v>0</v>
      </c>
      <c r="FK171" s="8">
        <f t="shared" si="128"/>
        <v>0</v>
      </c>
      <c r="FL171" s="8">
        <f t="shared" si="128"/>
        <v>0</v>
      </c>
      <c r="FM171" s="8">
        <f t="shared" si="128"/>
        <v>0</v>
      </c>
      <c r="FN171" s="8">
        <f t="shared" si="128"/>
        <v>0</v>
      </c>
      <c r="FO171" s="8">
        <f t="shared" si="128"/>
        <v>0</v>
      </c>
      <c r="FP171" s="8">
        <f t="shared" si="128"/>
        <v>0</v>
      </c>
      <c r="FQ171" s="8">
        <f t="shared" si="128"/>
        <v>0</v>
      </c>
      <c r="FR171" s="8">
        <f t="shared" si="128"/>
        <v>0</v>
      </c>
      <c r="FS171" s="8">
        <f t="shared" si="128"/>
        <v>0</v>
      </c>
      <c r="FT171" s="8">
        <f t="shared" si="128"/>
        <v>0</v>
      </c>
      <c r="FU171" s="8">
        <f t="shared" si="128"/>
        <v>0</v>
      </c>
      <c r="FV171" s="8">
        <f t="shared" si="128"/>
        <v>0</v>
      </c>
      <c r="FW171" s="8">
        <f t="shared" si="128"/>
        <v>0</v>
      </c>
      <c r="FX171" s="8">
        <f t="shared" si="128"/>
        <v>0</v>
      </c>
      <c r="FY171" s="8">
        <f t="shared" si="128"/>
        <v>0</v>
      </c>
      <c r="FZ171" s="8">
        <f t="shared" si="128"/>
        <v>0</v>
      </c>
      <c r="GA171" s="8">
        <f t="shared" si="128"/>
        <v>0</v>
      </c>
      <c r="GB171" s="8">
        <f t="shared" si="128"/>
        <v>0</v>
      </c>
      <c r="GC171" s="8">
        <f t="shared" si="128"/>
        <v>0</v>
      </c>
      <c r="GD171" s="8">
        <f t="shared" si="128"/>
        <v>0</v>
      </c>
      <c r="GE171" s="8">
        <f t="shared" si="128"/>
        <v>0</v>
      </c>
      <c r="GF171" s="8">
        <f t="shared" si="128"/>
        <v>0</v>
      </c>
      <c r="GG171" s="8">
        <f t="shared" si="128"/>
        <v>0</v>
      </c>
      <c r="GH171" s="8">
        <f t="shared" si="128"/>
        <v>0</v>
      </c>
      <c r="GI171" s="8">
        <f t="shared" si="128"/>
        <v>0</v>
      </c>
      <c r="GJ171" s="8">
        <f t="shared" si="128"/>
        <v>0</v>
      </c>
      <c r="GK171" s="8">
        <f t="shared" si="128"/>
        <v>0</v>
      </c>
      <c r="GL171" s="8">
        <f t="shared" si="128"/>
        <v>0</v>
      </c>
      <c r="GM171" s="8">
        <f t="shared" si="128"/>
        <v>0</v>
      </c>
      <c r="GN171" s="8">
        <f t="shared" si="128"/>
        <v>0</v>
      </c>
      <c r="GO171" s="8">
        <f t="shared" si="128"/>
        <v>0</v>
      </c>
      <c r="GP171" s="8">
        <f t="shared" si="128"/>
        <v>0</v>
      </c>
      <c r="GQ171" s="8">
        <f t="shared" si="128"/>
        <v>0</v>
      </c>
      <c r="GR171" s="8">
        <f t="shared" si="128"/>
        <v>0</v>
      </c>
      <c r="GS171" s="8">
        <f t="shared" si="128"/>
        <v>0</v>
      </c>
      <c r="GT171" s="8">
        <f t="shared" si="128"/>
        <v>0</v>
      </c>
      <c r="GU171" s="8">
        <f t="shared" si="128"/>
        <v>0</v>
      </c>
      <c r="GV171" s="8">
        <f t="shared" si="128"/>
        <v>0</v>
      </c>
      <c r="GW171" s="8">
        <f t="shared" si="128"/>
        <v>0</v>
      </c>
      <c r="GX171" s="8">
        <f t="shared" si="128"/>
        <v>0</v>
      </c>
      <c r="GY171" s="8">
        <f aca="true" t="shared" si="129" ref="GY171:IB171">SUM(GY172:GY179)</f>
        <v>0</v>
      </c>
      <c r="GZ171" s="8">
        <f t="shared" si="129"/>
        <v>0</v>
      </c>
      <c r="HA171" s="8">
        <f t="shared" si="129"/>
        <v>0</v>
      </c>
      <c r="HB171" s="8">
        <f t="shared" si="129"/>
        <v>0</v>
      </c>
      <c r="HC171" s="8">
        <f t="shared" si="129"/>
        <v>0</v>
      </c>
      <c r="HD171" s="8">
        <f t="shared" si="129"/>
        <v>0</v>
      </c>
      <c r="HE171" s="8">
        <f t="shared" si="129"/>
        <v>0</v>
      </c>
      <c r="HF171" s="8">
        <f t="shared" si="129"/>
        <v>0</v>
      </c>
      <c r="HG171" s="8">
        <f t="shared" si="129"/>
        <v>0</v>
      </c>
      <c r="HH171" s="8">
        <f t="shared" si="129"/>
        <v>0</v>
      </c>
      <c r="HI171" s="8">
        <f t="shared" si="129"/>
        <v>0</v>
      </c>
      <c r="HJ171" s="8">
        <f t="shared" si="129"/>
        <v>0</v>
      </c>
      <c r="HK171" s="8">
        <f t="shared" si="129"/>
        <v>0</v>
      </c>
      <c r="HL171" s="8">
        <f t="shared" si="129"/>
        <v>0</v>
      </c>
      <c r="HM171" s="8">
        <f t="shared" si="129"/>
        <v>0</v>
      </c>
      <c r="HN171" s="8">
        <f t="shared" si="129"/>
        <v>0</v>
      </c>
      <c r="HO171" s="8">
        <f t="shared" si="129"/>
        <v>0</v>
      </c>
      <c r="HP171" s="8">
        <f t="shared" si="129"/>
        <v>0</v>
      </c>
      <c r="HQ171" s="8">
        <f t="shared" si="129"/>
        <v>0</v>
      </c>
      <c r="HR171" s="8">
        <f t="shared" si="129"/>
        <v>0</v>
      </c>
      <c r="HS171" s="8">
        <f t="shared" si="129"/>
        <v>0</v>
      </c>
      <c r="HT171" s="8">
        <f t="shared" si="129"/>
        <v>0</v>
      </c>
      <c r="HU171" s="8">
        <f t="shared" si="129"/>
        <v>0</v>
      </c>
      <c r="HV171" s="8">
        <f t="shared" si="129"/>
        <v>0</v>
      </c>
      <c r="HW171" s="8">
        <f t="shared" si="129"/>
        <v>0</v>
      </c>
      <c r="HX171" s="8">
        <f t="shared" si="129"/>
        <v>0</v>
      </c>
      <c r="HY171" s="8">
        <f t="shared" si="129"/>
        <v>0</v>
      </c>
      <c r="HZ171" s="8">
        <f t="shared" si="129"/>
        <v>0</v>
      </c>
      <c r="IA171" s="8">
        <f t="shared" si="129"/>
        <v>0</v>
      </c>
      <c r="IB171" s="8">
        <f t="shared" si="129"/>
        <v>0</v>
      </c>
    </row>
    <row r="172" spans="1:236" s="67" customFormat="1" ht="18.75">
      <c r="A172" s="22" t="s">
        <v>181</v>
      </c>
      <c r="B172" s="1" t="s">
        <v>182</v>
      </c>
      <c r="C172" s="10">
        <v>920253.4</v>
      </c>
      <c r="D172" s="10">
        <f t="shared" si="97"/>
        <v>976291.5</v>
      </c>
      <c r="E172" s="10">
        <f>SUM(F172:IB172)</f>
        <v>56038.100000000006</v>
      </c>
      <c r="F172" s="9">
        <v>48</v>
      </c>
      <c r="G172" s="118">
        <v>41000</v>
      </c>
      <c r="H172" s="9">
        <v>9731.8</v>
      </c>
      <c r="I172" s="9">
        <v>242</v>
      </c>
      <c r="J172" s="9"/>
      <c r="K172" s="9"/>
      <c r="L172" s="9">
        <v>4904</v>
      </c>
      <c r="M172" s="9"/>
      <c r="N172" s="9"/>
      <c r="O172" s="9"/>
      <c r="P172" s="9"/>
      <c r="Q172" s="9"/>
      <c r="R172" s="9"/>
      <c r="S172" s="9"/>
      <c r="T172" s="9"/>
      <c r="U172" s="9">
        <v>112.3</v>
      </c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140"/>
      <c r="AQ172" s="9">
        <f>-1239.2+1239.2</f>
        <v>0</v>
      </c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</row>
    <row r="173" spans="1:236" s="67" customFormat="1" ht="18.75">
      <c r="A173" s="23" t="s">
        <v>141</v>
      </c>
      <c r="B173" s="2" t="s">
        <v>142</v>
      </c>
      <c r="C173" s="10">
        <v>1839364.1</v>
      </c>
      <c r="D173" s="10">
        <f t="shared" si="97"/>
        <v>1853051.7000000002</v>
      </c>
      <c r="E173" s="10">
        <f>SUM(F173:IB173)</f>
        <v>13687.599999999999</v>
      </c>
      <c r="F173" s="9">
        <v>10073.6</v>
      </c>
      <c r="G173" s="118">
        <f>5950+230</f>
        <v>6180</v>
      </c>
      <c r="H173" s="9">
        <v>448.9</v>
      </c>
      <c r="I173" s="9">
        <v>864.6</v>
      </c>
      <c r="J173" s="9"/>
      <c r="K173" s="9"/>
      <c r="L173" s="9">
        <v>-5785.1</v>
      </c>
      <c r="M173" s="9"/>
      <c r="N173" s="9"/>
      <c r="O173" s="9"/>
      <c r="P173" s="9"/>
      <c r="Q173" s="9"/>
      <c r="R173" s="9"/>
      <c r="S173" s="9"/>
      <c r="T173" s="9"/>
      <c r="U173" s="9"/>
      <c r="V173" s="9">
        <v>150</v>
      </c>
      <c r="W173" s="9"/>
      <c r="X173" s="9"/>
      <c r="Y173" s="9"/>
      <c r="Z173" s="9"/>
      <c r="AA173" s="9"/>
      <c r="AB173" s="9"/>
      <c r="AC173" s="9"/>
      <c r="AD173" s="9"/>
      <c r="AE173" s="9">
        <v>0.2</v>
      </c>
      <c r="AF173" s="9">
        <v>167.6</v>
      </c>
      <c r="AG173" s="9"/>
      <c r="AH173" s="9"/>
      <c r="AI173" s="9"/>
      <c r="AJ173" s="9"/>
      <c r="AK173" s="9"/>
      <c r="AL173" s="9"/>
      <c r="AM173" s="9"/>
      <c r="AN173" s="9"/>
      <c r="AO173" s="9"/>
      <c r="AP173" s="140">
        <v>-941</v>
      </c>
      <c r="AQ173" s="9">
        <f>-7964.4+7964.4+2528.8</f>
        <v>2528.8</v>
      </c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</row>
    <row r="174" spans="1:236" s="67" customFormat="1" ht="18.75" hidden="1">
      <c r="A174" s="23" t="s">
        <v>143</v>
      </c>
      <c r="B174" s="1" t="s">
        <v>144</v>
      </c>
      <c r="C174" s="10">
        <f>SUM(F174:IB174)</f>
        <v>0</v>
      </c>
      <c r="D174" s="10">
        <f t="shared" si="97"/>
        <v>0</v>
      </c>
      <c r="E174" s="10">
        <f>SUM(F174:IB174)</f>
        <v>0</v>
      </c>
      <c r="F174" s="9"/>
      <c r="G174" s="118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140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</row>
    <row r="175" spans="1:236" s="67" customFormat="1" ht="18.75">
      <c r="A175" s="23" t="s">
        <v>145</v>
      </c>
      <c r="B175" s="1" t="s">
        <v>146</v>
      </c>
      <c r="C175" s="10">
        <v>202026.6</v>
      </c>
      <c r="D175" s="10">
        <f t="shared" si="97"/>
        <v>217680.1</v>
      </c>
      <c r="E175" s="10">
        <f>SUM(F175:IB175)</f>
        <v>15653.5</v>
      </c>
      <c r="F175" s="9">
        <v>369</v>
      </c>
      <c r="G175" s="118"/>
      <c r="H175" s="9">
        <v>12563</v>
      </c>
      <c r="I175" s="9"/>
      <c r="J175" s="9"/>
      <c r="K175" s="9">
        <v>7519.7</v>
      </c>
      <c r="L175" s="9">
        <v>-639.2</v>
      </c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140">
        <v>-4159</v>
      </c>
      <c r="AQ175" s="9">
        <f>-1681.9+1681.9</f>
        <v>0</v>
      </c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</row>
    <row r="176" spans="1:236" s="67" customFormat="1" ht="32.25" customHeight="1" hidden="1">
      <c r="A176" s="23" t="s">
        <v>145</v>
      </c>
      <c r="B176" s="7" t="s">
        <v>111</v>
      </c>
      <c r="C176" s="9"/>
      <c r="D176" s="10">
        <f t="shared" si="97"/>
        <v>0</v>
      </c>
      <c r="E176" s="10">
        <f>SUM(F176:IB176)</f>
        <v>0</v>
      </c>
      <c r="F176" s="9"/>
      <c r="G176" s="118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140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</row>
    <row r="177" spans="1:236" s="67" customFormat="1" ht="34.5" customHeight="1" hidden="1">
      <c r="A177" s="23" t="s">
        <v>180</v>
      </c>
      <c r="B177" s="7" t="s">
        <v>146</v>
      </c>
      <c r="C177" s="9"/>
      <c r="D177" s="10">
        <f t="shared" si="97"/>
        <v>0</v>
      </c>
      <c r="E177" s="10">
        <f>SUM(F177:IB177)</f>
        <v>0</v>
      </c>
      <c r="F177" s="9"/>
      <c r="G177" s="118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140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</row>
    <row r="178" spans="1:236" s="67" customFormat="1" ht="18.75">
      <c r="A178" s="23" t="s">
        <v>147</v>
      </c>
      <c r="B178" s="6" t="s">
        <v>148</v>
      </c>
      <c r="C178" s="10">
        <v>256809.1</v>
      </c>
      <c r="D178" s="10">
        <f t="shared" si="97"/>
        <v>254994.5</v>
      </c>
      <c r="E178" s="10">
        <f>SUM(F178:IB178)</f>
        <v>-1814.6000000000004</v>
      </c>
      <c r="F178" s="9"/>
      <c r="G178" s="118"/>
      <c r="H178" s="9">
        <v>44.7</v>
      </c>
      <c r="I178" s="9">
        <v>564.3</v>
      </c>
      <c r="J178" s="9"/>
      <c r="K178" s="9"/>
      <c r="L178" s="9">
        <v>1505.2</v>
      </c>
      <c r="M178" s="9"/>
      <c r="N178" s="9"/>
      <c r="O178" s="9"/>
      <c r="P178" s="9"/>
      <c r="Q178" s="9"/>
      <c r="R178" s="9"/>
      <c r="S178" s="9"/>
      <c r="T178" s="9"/>
      <c r="U178" s="9">
        <v>-1400</v>
      </c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140"/>
      <c r="AQ178" s="9">
        <f>-2357.2+13242.7-10885.5-2528.8</f>
        <v>-2528.8</v>
      </c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</row>
    <row r="179" spans="1:236" s="67" customFormat="1" ht="37.5" hidden="1">
      <c r="A179" s="23" t="s">
        <v>147</v>
      </c>
      <c r="B179" s="4" t="s">
        <v>111</v>
      </c>
      <c r="C179" s="9"/>
      <c r="D179" s="9"/>
      <c r="E179" s="9"/>
      <c r="F179" s="9"/>
      <c r="G179" s="118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140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</row>
    <row r="180" spans="1:236" s="67" customFormat="1" ht="37.5">
      <c r="A180" s="24" t="s">
        <v>149</v>
      </c>
      <c r="B180" s="5" t="s">
        <v>150</v>
      </c>
      <c r="C180" s="8">
        <f aca="true" t="shared" si="130" ref="C180:H180">SUM(C181:C184)</f>
        <v>246254.1</v>
      </c>
      <c r="D180" s="8">
        <f>SUM(D181:D184)</f>
        <v>245220.8</v>
      </c>
      <c r="E180" s="8">
        <f t="shared" si="130"/>
        <v>-1033.2999999999993</v>
      </c>
      <c r="F180" s="8">
        <f t="shared" si="130"/>
        <v>130</v>
      </c>
      <c r="G180" s="117">
        <f t="shared" si="130"/>
        <v>0</v>
      </c>
      <c r="H180" s="8">
        <f t="shared" si="130"/>
        <v>2011.4</v>
      </c>
      <c r="I180" s="8">
        <f aca="true" t="shared" si="131" ref="I180:BT180">SUM(I181:I184)</f>
        <v>111</v>
      </c>
      <c r="J180" s="8">
        <f t="shared" si="131"/>
        <v>1300</v>
      </c>
      <c r="K180" s="8">
        <f>SUM(K181:K184)</f>
        <v>0</v>
      </c>
      <c r="L180" s="8">
        <f t="shared" si="131"/>
        <v>-60</v>
      </c>
      <c r="M180" s="8">
        <f>SUM(M181:M184)</f>
        <v>0</v>
      </c>
      <c r="N180" s="8">
        <f t="shared" si="131"/>
        <v>-141.7</v>
      </c>
      <c r="O180" s="8">
        <f>SUM(O181:O184)</f>
        <v>0</v>
      </c>
      <c r="P180" s="8">
        <f>SUM(P181:P184)</f>
        <v>0</v>
      </c>
      <c r="Q180" s="8">
        <f>SUM(Q181:Q184)</f>
        <v>0</v>
      </c>
      <c r="R180" s="8">
        <f t="shared" si="131"/>
        <v>0</v>
      </c>
      <c r="S180" s="8">
        <f t="shared" si="131"/>
        <v>0</v>
      </c>
      <c r="T180" s="8">
        <f t="shared" si="131"/>
        <v>0</v>
      </c>
      <c r="U180" s="8">
        <f t="shared" si="131"/>
        <v>0</v>
      </c>
      <c r="V180" s="8">
        <f t="shared" si="131"/>
        <v>0</v>
      </c>
      <c r="W180" s="8">
        <f t="shared" si="131"/>
        <v>0</v>
      </c>
      <c r="X180" s="8">
        <f t="shared" si="131"/>
        <v>0</v>
      </c>
      <c r="Y180" s="8">
        <f t="shared" si="131"/>
        <v>0</v>
      </c>
      <c r="Z180" s="8">
        <f t="shared" si="131"/>
        <v>0</v>
      </c>
      <c r="AA180" s="8">
        <f t="shared" si="131"/>
        <v>0</v>
      </c>
      <c r="AB180" s="8">
        <f t="shared" si="131"/>
        <v>0</v>
      </c>
      <c r="AC180" s="8">
        <f>SUM(AC181:AC184)</f>
        <v>0</v>
      </c>
      <c r="AD180" s="8">
        <f>SUM(AD181:AD184)</f>
        <v>0</v>
      </c>
      <c r="AE180" s="8">
        <f>SUM(AE181:AE184)</f>
        <v>0</v>
      </c>
      <c r="AF180" s="8">
        <f t="shared" si="131"/>
        <v>123</v>
      </c>
      <c r="AG180" s="8">
        <f t="shared" si="131"/>
        <v>0</v>
      </c>
      <c r="AH180" s="8">
        <f t="shared" si="131"/>
        <v>0</v>
      </c>
      <c r="AI180" s="8">
        <f t="shared" si="131"/>
        <v>0</v>
      </c>
      <c r="AJ180" s="8">
        <f t="shared" si="131"/>
        <v>0</v>
      </c>
      <c r="AK180" s="8">
        <f t="shared" si="131"/>
        <v>0</v>
      </c>
      <c r="AL180" s="8">
        <f t="shared" si="131"/>
        <v>0</v>
      </c>
      <c r="AM180" s="8">
        <f t="shared" si="131"/>
        <v>0</v>
      </c>
      <c r="AN180" s="8">
        <f t="shared" si="131"/>
        <v>0</v>
      </c>
      <c r="AO180" s="8">
        <f t="shared" si="131"/>
        <v>0</v>
      </c>
      <c r="AP180" s="139">
        <f t="shared" si="131"/>
        <v>-4507</v>
      </c>
      <c r="AQ180" s="8">
        <f t="shared" si="131"/>
        <v>0</v>
      </c>
      <c r="AR180" s="8">
        <f t="shared" si="131"/>
        <v>0</v>
      </c>
      <c r="AS180" s="8">
        <f t="shared" si="131"/>
        <v>0</v>
      </c>
      <c r="AT180" s="8">
        <f t="shared" si="131"/>
        <v>0</v>
      </c>
      <c r="AU180" s="8">
        <f t="shared" si="131"/>
        <v>0</v>
      </c>
      <c r="AV180" s="8">
        <f t="shared" si="131"/>
        <v>0</v>
      </c>
      <c r="AW180" s="8">
        <f t="shared" si="131"/>
        <v>0</v>
      </c>
      <c r="AX180" s="8">
        <f t="shared" si="131"/>
        <v>0</v>
      </c>
      <c r="AY180" s="8">
        <f t="shared" si="131"/>
        <v>0</v>
      </c>
      <c r="AZ180" s="8">
        <f t="shared" si="131"/>
        <v>0</v>
      </c>
      <c r="BA180" s="8">
        <f t="shared" si="131"/>
        <v>0</v>
      </c>
      <c r="BB180" s="8">
        <f t="shared" si="131"/>
        <v>0</v>
      </c>
      <c r="BC180" s="8">
        <f t="shared" si="131"/>
        <v>0</v>
      </c>
      <c r="BD180" s="8">
        <f>SUM(BD181:BD184)</f>
        <v>0</v>
      </c>
      <c r="BE180" s="8">
        <f>SUM(BE181:BE184)</f>
        <v>0</v>
      </c>
      <c r="BF180" s="8">
        <f>SUM(BF181:BF184)</f>
        <v>0</v>
      </c>
      <c r="BG180" s="8">
        <f>SUM(BG181:BG184)</f>
        <v>0</v>
      </c>
      <c r="BH180" s="8">
        <f t="shared" si="131"/>
        <v>0</v>
      </c>
      <c r="BI180" s="8">
        <f t="shared" si="131"/>
        <v>0</v>
      </c>
      <c r="BJ180" s="8">
        <f t="shared" si="131"/>
        <v>0</v>
      </c>
      <c r="BK180" s="8">
        <f t="shared" si="131"/>
        <v>0</v>
      </c>
      <c r="BL180" s="8">
        <f t="shared" si="131"/>
        <v>0</v>
      </c>
      <c r="BM180" s="8">
        <f t="shared" si="131"/>
        <v>0</v>
      </c>
      <c r="BN180" s="8">
        <f t="shared" si="131"/>
        <v>0</v>
      </c>
      <c r="BO180" s="8">
        <f t="shared" si="131"/>
        <v>0</v>
      </c>
      <c r="BP180" s="8">
        <f t="shared" si="131"/>
        <v>0</v>
      </c>
      <c r="BQ180" s="8">
        <f t="shared" si="131"/>
        <v>0</v>
      </c>
      <c r="BR180" s="8">
        <f t="shared" si="131"/>
        <v>0</v>
      </c>
      <c r="BS180" s="8">
        <f t="shared" si="131"/>
        <v>0</v>
      </c>
      <c r="BT180" s="8">
        <f t="shared" si="131"/>
        <v>0</v>
      </c>
      <c r="BU180" s="8">
        <f aca="true" t="shared" si="132" ref="BU180:EF180">SUM(BU181:BU184)</f>
        <v>0</v>
      </c>
      <c r="BV180" s="8">
        <f t="shared" si="132"/>
        <v>0</v>
      </c>
      <c r="BW180" s="8">
        <f t="shared" si="132"/>
        <v>0</v>
      </c>
      <c r="BX180" s="8">
        <f t="shared" si="132"/>
        <v>0</v>
      </c>
      <c r="BY180" s="8">
        <f t="shared" si="132"/>
        <v>0</v>
      </c>
      <c r="BZ180" s="8">
        <f t="shared" si="132"/>
        <v>0</v>
      </c>
      <c r="CA180" s="8">
        <f t="shared" si="132"/>
        <v>0</v>
      </c>
      <c r="CB180" s="8">
        <f t="shared" si="132"/>
        <v>0</v>
      </c>
      <c r="CC180" s="8">
        <f t="shared" si="132"/>
        <v>0</v>
      </c>
      <c r="CD180" s="8">
        <f t="shared" si="132"/>
        <v>0</v>
      </c>
      <c r="CE180" s="8">
        <f t="shared" si="132"/>
        <v>0</v>
      </c>
      <c r="CF180" s="8">
        <f t="shared" si="132"/>
        <v>0</v>
      </c>
      <c r="CG180" s="8">
        <f t="shared" si="132"/>
        <v>0</v>
      </c>
      <c r="CH180" s="8">
        <f t="shared" si="132"/>
        <v>0</v>
      </c>
      <c r="CI180" s="8">
        <f t="shared" si="132"/>
        <v>0</v>
      </c>
      <c r="CJ180" s="8">
        <f t="shared" si="132"/>
        <v>0</v>
      </c>
      <c r="CK180" s="8">
        <f t="shared" si="132"/>
        <v>0</v>
      </c>
      <c r="CL180" s="8">
        <f t="shared" si="132"/>
        <v>0</v>
      </c>
      <c r="CM180" s="8">
        <f t="shared" si="132"/>
        <v>0</v>
      </c>
      <c r="CN180" s="8">
        <f t="shared" si="132"/>
        <v>0</v>
      </c>
      <c r="CO180" s="8">
        <f t="shared" si="132"/>
        <v>0</v>
      </c>
      <c r="CP180" s="8">
        <f t="shared" si="132"/>
        <v>0</v>
      </c>
      <c r="CQ180" s="8">
        <f t="shared" si="132"/>
        <v>0</v>
      </c>
      <c r="CR180" s="8">
        <f t="shared" si="132"/>
        <v>0</v>
      </c>
      <c r="CS180" s="8">
        <f t="shared" si="132"/>
        <v>0</v>
      </c>
      <c r="CT180" s="8">
        <f t="shared" si="132"/>
        <v>0</v>
      </c>
      <c r="CU180" s="8">
        <f t="shared" si="132"/>
        <v>0</v>
      </c>
      <c r="CV180" s="8">
        <f t="shared" si="132"/>
        <v>0</v>
      </c>
      <c r="CW180" s="8">
        <f t="shared" si="132"/>
        <v>0</v>
      </c>
      <c r="CX180" s="8">
        <f t="shared" si="132"/>
        <v>0</v>
      </c>
      <c r="CY180" s="8">
        <f t="shared" si="132"/>
        <v>0</v>
      </c>
      <c r="CZ180" s="8">
        <f t="shared" si="132"/>
        <v>0</v>
      </c>
      <c r="DA180" s="8">
        <f t="shared" si="132"/>
        <v>0</v>
      </c>
      <c r="DB180" s="8">
        <f t="shared" si="132"/>
        <v>0</v>
      </c>
      <c r="DC180" s="8">
        <f t="shared" si="132"/>
        <v>0</v>
      </c>
      <c r="DD180" s="8">
        <f t="shared" si="132"/>
        <v>0</v>
      </c>
      <c r="DE180" s="8">
        <f t="shared" si="132"/>
        <v>0</v>
      </c>
      <c r="DF180" s="8">
        <f t="shared" si="132"/>
        <v>0</v>
      </c>
      <c r="DG180" s="8">
        <f t="shared" si="132"/>
        <v>0</v>
      </c>
      <c r="DH180" s="8">
        <f t="shared" si="132"/>
        <v>0</v>
      </c>
      <c r="DI180" s="8">
        <f t="shared" si="132"/>
        <v>0</v>
      </c>
      <c r="DJ180" s="8">
        <f t="shared" si="132"/>
        <v>0</v>
      </c>
      <c r="DK180" s="8">
        <f t="shared" si="132"/>
        <v>0</v>
      </c>
      <c r="DL180" s="8">
        <f t="shared" si="132"/>
        <v>0</v>
      </c>
      <c r="DM180" s="8">
        <f t="shared" si="132"/>
        <v>0</v>
      </c>
      <c r="DN180" s="8">
        <f t="shared" si="132"/>
        <v>0</v>
      </c>
      <c r="DO180" s="8">
        <f t="shared" si="132"/>
        <v>0</v>
      </c>
      <c r="DP180" s="8">
        <f t="shared" si="132"/>
        <v>0</v>
      </c>
      <c r="DQ180" s="8">
        <f t="shared" si="132"/>
        <v>0</v>
      </c>
      <c r="DR180" s="8">
        <f t="shared" si="132"/>
        <v>0</v>
      </c>
      <c r="DS180" s="8">
        <f t="shared" si="132"/>
        <v>0</v>
      </c>
      <c r="DT180" s="8">
        <f t="shared" si="132"/>
        <v>0</v>
      </c>
      <c r="DU180" s="8">
        <f t="shared" si="132"/>
        <v>0</v>
      </c>
      <c r="DV180" s="8">
        <f t="shared" si="132"/>
        <v>0</v>
      </c>
      <c r="DW180" s="8">
        <f t="shared" si="132"/>
        <v>0</v>
      </c>
      <c r="DX180" s="8">
        <f t="shared" si="132"/>
        <v>0</v>
      </c>
      <c r="DY180" s="8">
        <f t="shared" si="132"/>
        <v>0</v>
      </c>
      <c r="DZ180" s="8">
        <f t="shared" si="132"/>
        <v>0</v>
      </c>
      <c r="EA180" s="8">
        <f t="shared" si="132"/>
        <v>0</v>
      </c>
      <c r="EB180" s="8">
        <f t="shared" si="132"/>
        <v>0</v>
      </c>
      <c r="EC180" s="8">
        <f t="shared" si="132"/>
        <v>0</v>
      </c>
      <c r="ED180" s="8">
        <f t="shared" si="132"/>
        <v>0</v>
      </c>
      <c r="EE180" s="8">
        <f t="shared" si="132"/>
        <v>0</v>
      </c>
      <c r="EF180" s="8">
        <f t="shared" si="132"/>
        <v>0</v>
      </c>
      <c r="EG180" s="8">
        <f aca="true" t="shared" si="133" ref="EG180:GR180">SUM(EG181:EG184)</f>
        <v>0</v>
      </c>
      <c r="EH180" s="8">
        <f t="shared" si="133"/>
        <v>0</v>
      </c>
      <c r="EI180" s="8">
        <f t="shared" si="133"/>
        <v>0</v>
      </c>
      <c r="EJ180" s="8">
        <f t="shared" si="133"/>
        <v>0</v>
      </c>
      <c r="EK180" s="8">
        <f t="shared" si="133"/>
        <v>0</v>
      </c>
      <c r="EL180" s="8">
        <f t="shared" si="133"/>
        <v>0</v>
      </c>
      <c r="EM180" s="8">
        <f t="shared" si="133"/>
        <v>0</v>
      </c>
      <c r="EN180" s="8">
        <f t="shared" si="133"/>
        <v>0</v>
      </c>
      <c r="EO180" s="8">
        <f t="shared" si="133"/>
        <v>0</v>
      </c>
      <c r="EP180" s="8">
        <f t="shared" si="133"/>
        <v>0</v>
      </c>
      <c r="EQ180" s="8">
        <f t="shared" si="133"/>
        <v>0</v>
      </c>
      <c r="ER180" s="8">
        <f t="shared" si="133"/>
        <v>0</v>
      </c>
      <c r="ES180" s="8">
        <f t="shared" si="133"/>
        <v>0</v>
      </c>
      <c r="ET180" s="8">
        <f t="shared" si="133"/>
        <v>0</v>
      </c>
      <c r="EU180" s="8">
        <f t="shared" si="133"/>
        <v>0</v>
      </c>
      <c r="EV180" s="8">
        <f t="shared" si="133"/>
        <v>0</v>
      </c>
      <c r="EW180" s="8">
        <f t="shared" si="133"/>
        <v>0</v>
      </c>
      <c r="EX180" s="8">
        <f t="shared" si="133"/>
        <v>0</v>
      </c>
      <c r="EY180" s="8">
        <f t="shared" si="133"/>
        <v>0</v>
      </c>
      <c r="EZ180" s="8">
        <f t="shared" si="133"/>
        <v>0</v>
      </c>
      <c r="FA180" s="8">
        <f t="shared" si="133"/>
        <v>0</v>
      </c>
      <c r="FB180" s="8">
        <f t="shared" si="133"/>
        <v>0</v>
      </c>
      <c r="FC180" s="8">
        <f t="shared" si="133"/>
        <v>0</v>
      </c>
      <c r="FD180" s="8">
        <f t="shared" si="133"/>
        <v>0</v>
      </c>
      <c r="FE180" s="8">
        <f t="shared" si="133"/>
        <v>0</v>
      </c>
      <c r="FF180" s="8">
        <f t="shared" si="133"/>
        <v>0</v>
      </c>
      <c r="FG180" s="8">
        <f t="shared" si="133"/>
        <v>0</v>
      </c>
      <c r="FH180" s="8">
        <f t="shared" si="133"/>
        <v>0</v>
      </c>
      <c r="FI180" s="8">
        <f t="shared" si="133"/>
        <v>0</v>
      </c>
      <c r="FJ180" s="8">
        <f t="shared" si="133"/>
        <v>0</v>
      </c>
      <c r="FK180" s="8">
        <f t="shared" si="133"/>
        <v>0</v>
      </c>
      <c r="FL180" s="8">
        <f t="shared" si="133"/>
        <v>0</v>
      </c>
      <c r="FM180" s="8">
        <f t="shared" si="133"/>
        <v>0</v>
      </c>
      <c r="FN180" s="8">
        <f t="shared" si="133"/>
        <v>0</v>
      </c>
      <c r="FO180" s="8">
        <f t="shared" si="133"/>
        <v>0</v>
      </c>
      <c r="FP180" s="8">
        <f t="shared" si="133"/>
        <v>0</v>
      </c>
      <c r="FQ180" s="8">
        <f t="shared" si="133"/>
        <v>0</v>
      </c>
      <c r="FR180" s="8">
        <f t="shared" si="133"/>
        <v>0</v>
      </c>
      <c r="FS180" s="8">
        <f t="shared" si="133"/>
        <v>0</v>
      </c>
      <c r="FT180" s="8">
        <f t="shared" si="133"/>
        <v>0</v>
      </c>
      <c r="FU180" s="8">
        <f t="shared" si="133"/>
        <v>0</v>
      </c>
      <c r="FV180" s="8">
        <f t="shared" si="133"/>
        <v>0</v>
      </c>
      <c r="FW180" s="8">
        <f t="shared" si="133"/>
        <v>0</v>
      </c>
      <c r="FX180" s="8">
        <f t="shared" si="133"/>
        <v>0</v>
      </c>
      <c r="FY180" s="8">
        <f t="shared" si="133"/>
        <v>0</v>
      </c>
      <c r="FZ180" s="8">
        <f t="shared" si="133"/>
        <v>0</v>
      </c>
      <c r="GA180" s="8">
        <f t="shared" si="133"/>
        <v>0</v>
      </c>
      <c r="GB180" s="8">
        <f t="shared" si="133"/>
        <v>0</v>
      </c>
      <c r="GC180" s="8">
        <f t="shared" si="133"/>
        <v>0</v>
      </c>
      <c r="GD180" s="8">
        <f t="shared" si="133"/>
        <v>0</v>
      </c>
      <c r="GE180" s="8">
        <f t="shared" si="133"/>
        <v>0</v>
      </c>
      <c r="GF180" s="8">
        <f t="shared" si="133"/>
        <v>0</v>
      </c>
      <c r="GG180" s="8">
        <f t="shared" si="133"/>
        <v>0</v>
      </c>
      <c r="GH180" s="8">
        <f t="shared" si="133"/>
        <v>0</v>
      </c>
      <c r="GI180" s="8">
        <f t="shared" si="133"/>
        <v>0</v>
      </c>
      <c r="GJ180" s="8">
        <f t="shared" si="133"/>
        <v>0</v>
      </c>
      <c r="GK180" s="8">
        <f t="shared" si="133"/>
        <v>0</v>
      </c>
      <c r="GL180" s="8">
        <f t="shared" si="133"/>
        <v>0</v>
      </c>
      <c r="GM180" s="8">
        <f t="shared" si="133"/>
        <v>0</v>
      </c>
      <c r="GN180" s="8">
        <f t="shared" si="133"/>
        <v>0</v>
      </c>
      <c r="GO180" s="8">
        <f t="shared" si="133"/>
        <v>0</v>
      </c>
      <c r="GP180" s="8">
        <f t="shared" si="133"/>
        <v>0</v>
      </c>
      <c r="GQ180" s="8">
        <f t="shared" si="133"/>
        <v>0</v>
      </c>
      <c r="GR180" s="8">
        <f t="shared" si="133"/>
        <v>0</v>
      </c>
      <c r="GS180" s="8">
        <f aca="true" t="shared" si="134" ref="GS180:GX180">SUM(GS181:GS184)</f>
        <v>0</v>
      </c>
      <c r="GT180" s="8">
        <f t="shared" si="134"/>
        <v>0</v>
      </c>
      <c r="GU180" s="8">
        <f t="shared" si="134"/>
        <v>0</v>
      </c>
      <c r="GV180" s="8">
        <f t="shared" si="134"/>
        <v>0</v>
      </c>
      <c r="GW180" s="8">
        <f t="shared" si="134"/>
        <v>0</v>
      </c>
      <c r="GX180" s="8">
        <f t="shared" si="134"/>
        <v>0</v>
      </c>
      <c r="GY180" s="8">
        <f aca="true" t="shared" si="135" ref="GY180:IB180">SUM(GY181:GY184)</f>
        <v>0</v>
      </c>
      <c r="GZ180" s="8">
        <f t="shared" si="135"/>
        <v>0</v>
      </c>
      <c r="HA180" s="8">
        <f t="shared" si="135"/>
        <v>0</v>
      </c>
      <c r="HB180" s="8">
        <f t="shared" si="135"/>
        <v>0</v>
      </c>
      <c r="HC180" s="8">
        <f t="shared" si="135"/>
        <v>0</v>
      </c>
      <c r="HD180" s="8">
        <f t="shared" si="135"/>
        <v>0</v>
      </c>
      <c r="HE180" s="8">
        <f t="shared" si="135"/>
        <v>0</v>
      </c>
      <c r="HF180" s="8">
        <f t="shared" si="135"/>
        <v>0</v>
      </c>
      <c r="HG180" s="8">
        <f t="shared" si="135"/>
        <v>0</v>
      </c>
      <c r="HH180" s="8">
        <f t="shared" si="135"/>
        <v>0</v>
      </c>
      <c r="HI180" s="8">
        <f t="shared" si="135"/>
        <v>0</v>
      </c>
      <c r="HJ180" s="8">
        <f t="shared" si="135"/>
        <v>0</v>
      </c>
      <c r="HK180" s="8">
        <f t="shared" si="135"/>
        <v>0</v>
      </c>
      <c r="HL180" s="8">
        <f t="shared" si="135"/>
        <v>0</v>
      </c>
      <c r="HM180" s="8">
        <f t="shared" si="135"/>
        <v>0</v>
      </c>
      <c r="HN180" s="8">
        <f t="shared" si="135"/>
        <v>0</v>
      </c>
      <c r="HO180" s="8">
        <f t="shared" si="135"/>
        <v>0</v>
      </c>
      <c r="HP180" s="8">
        <f t="shared" si="135"/>
        <v>0</v>
      </c>
      <c r="HQ180" s="8">
        <f t="shared" si="135"/>
        <v>0</v>
      </c>
      <c r="HR180" s="8">
        <f t="shared" si="135"/>
        <v>0</v>
      </c>
      <c r="HS180" s="8">
        <f t="shared" si="135"/>
        <v>0</v>
      </c>
      <c r="HT180" s="8">
        <f t="shared" si="135"/>
        <v>0</v>
      </c>
      <c r="HU180" s="8">
        <f t="shared" si="135"/>
        <v>0</v>
      </c>
      <c r="HV180" s="8">
        <f t="shared" si="135"/>
        <v>0</v>
      </c>
      <c r="HW180" s="8">
        <f t="shared" si="135"/>
        <v>0</v>
      </c>
      <c r="HX180" s="8">
        <f t="shared" si="135"/>
        <v>0</v>
      </c>
      <c r="HY180" s="8">
        <f t="shared" si="135"/>
        <v>0</v>
      </c>
      <c r="HZ180" s="8">
        <f t="shared" si="135"/>
        <v>0</v>
      </c>
      <c r="IA180" s="8">
        <f t="shared" si="135"/>
        <v>0</v>
      </c>
      <c r="IB180" s="8">
        <f t="shared" si="135"/>
        <v>0</v>
      </c>
    </row>
    <row r="181" spans="1:236" s="67" customFormat="1" ht="18.75">
      <c r="A181" s="23" t="s">
        <v>151</v>
      </c>
      <c r="B181" s="1" t="s">
        <v>152</v>
      </c>
      <c r="C181" s="10">
        <v>172640.7</v>
      </c>
      <c r="D181" s="10">
        <f>C181+E181</f>
        <v>198897.1</v>
      </c>
      <c r="E181" s="10">
        <f>SUM(F181:IB181)</f>
        <v>26256.4</v>
      </c>
      <c r="F181" s="9">
        <v>130</v>
      </c>
      <c r="G181" s="118"/>
      <c r="H181" s="9">
        <v>2011.4</v>
      </c>
      <c r="I181" s="9">
        <v>111</v>
      </c>
      <c r="J181" s="9">
        <v>1300</v>
      </c>
      <c r="K181" s="9"/>
      <c r="L181" s="9">
        <v>-78</v>
      </c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>
        <v>123</v>
      </c>
      <c r="AG181" s="9"/>
      <c r="AH181" s="9"/>
      <c r="AI181" s="9"/>
      <c r="AJ181" s="9"/>
      <c r="AK181" s="9"/>
      <c r="AL181" s="9"/>
      <c r="AM181" s="9">
        <v>27166</v>
      </c>
      <c r="AN181" s="9"/>
      <c r="AO181" s="9"/>
      <c r="AP181" s="140">
        <v>-4507</v>
      </c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</row>
    <row r="182" spans="1:236" s="67" customFormat="1" ht="18.75" hidden="1">
      <c r="A182" s="23" t="s">
        <v>153</v>
      </c>
      <c r="B182" s="1" t="s">
        <v>154</v>
      </c>
      <c r="C182" s="9"/>
      <c r="D182" s="10">
        <f>C182+E182</f>
        <v>0</v>
      </c>
      <c r="E182" s="10">
        <f>SUM(F182:IB182)</f>
        <v>0</v>
      </c>
      <c r="F182" s="9"/>
      <c r="G182" s="118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140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</row>
    <row r="183" spans="1:236" s="67" customFormat="1" ht="23.25" customHeight="1">
      <c r="A183" s="23" t="s">
        <v>155</v>
      </c>
      <c r="B183" s="1" t="s">
        <v>156</v>
      </c>
      <c r="C183" s="10">
        <v>10186</v>
      </c>
      <c r="D183" s="10">
        <f>C183+E183</f>
        <v>10186</v>
      </c>
      <c r="E183" s="10">
        <f>SUM(F183:IB183)</f>
        <v>0</v>
      </c>
      <c r="F183" s="9"/>
      <c r="G183" s="118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140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</row>
    <row r="184" spans="1:236" s="67" customFormat="1" ht="56.25">
      <c r="A184" s="23" t="s">
        <v>157</v>
      </c>
      <c r="B184" s="1" t="s">
        <v>158</v>
      </c>
      <c r="C184" s="10">
        <v>63427.4</v>
      </c>
      <c r="D184" s="10">
        <f>C184+E184</f>
        <v>36137.7</v>
      </c>
      <c r="E184" s="10">
        <f>SUM(F184:IB184)</f>
        <v>-27289.7</v>
      </c>
      <c r="F184" s="9"/>
      <c r="G184" s="118"/>
      <c r="H184" s="9"/>
      <c r="I184" s="9"/>
      <c r="J184" s="9"/>
      <c r="K184" s="9"/>
      <c r="L184" s="9">
        <v>18</v>
      </c>
      <c r="M184" s="9"/>
      <c r="N184" s="9">
        <v>-141.7</v>
      </c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>
        <v>-27166</v>
      </c>
      <c r="AN184" s="9"/>
      <c r="AO184" s="9"/>
      <c r="AP184" s="140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</row>
    <row r="185" spans="1:236" s="67" customFormat="1" ht="37.5">
      <c r="A185" s="21" t="s">
        <v>159</v>
      </c>
      <c r="B185" s="93" t="s">
        <v>283</v>
      </c>
      <c r="C185" s="8">
        <f aca="true" t="shared" si="136" ref="C185:H185">SUM(C186:C193)</f>
        <v>1442654.3999999997</v>
      </c>
      <c r="D185" s="8">
        <f t="shared" si="136"/>
        <v>1605181.2</v>
      </c>
      <c r="E185" s="8">
        <f t="shared" si="136"/>
        <v>162526.80000000002</v>
      </c>
      <c r="F185" s="8">
        <f t="shared" si="136"/>
        <v>107171.6</v>
      </c>
      <c r="G185" s="117">
        <f t="shared" si="136"/>
        <v>31261.9</v>
      </c>
      <c r="H185" s="8">
        <f t="shared" si="136"/>
        <v>10950.4</v>
      </c>
      <c r="I185" s="8">
        <f aca="true" t="shared" si="137" ref="I185:BT185">SUM(I186:I193)</f>
        <v>110</v>
      </c>
      <c r="J185" s="8">
        <f t="shared" si="137"/>
        <v>0</v>
      </c>
      <c r="K185" s="8">
        <f>SUM(K186:K193)</f>
        <v>0</v>
      </c>
      <c r="L185" s="8">
        <f t="shared" si="137"/>
        <v>230</v>
      </c>
      <c r="M185" s="8">
        <f>SUM(M186:M193)</f>
        <v>0</v>
      </c>
      <c r="N185" s="8">
        <f t="shared" si="137"/>
        <v>0</v>
      </c>
      <c r="O185" s="8">
        <f>SUM(O186:O193)</f>
        <v>0</v>
      </c>
      <c r="P185" s="8">
        <f>SUM(P186:P193)</f>
        <v>0</v>
      </c>
      <c r="Q185" s="8">
        <f>SUM(Q186:Q193)</f>
        <v>0</v>
      </c>
      <c r="R185" s="8">
        <f t="shared" si="137"/>
        <v>0</v>
      </c>
      <c r="S185" s="8">
        <f t="shared" si="137"/>
        <v>0</v>
      </c>
      <c r="T185" s="8">
        <f t="shared" si="137"/>
        <v>0</v>
      </c>
      <c r="U185" s="8">
        <f t="shared" si="137"/>
        <v>784</v>
      </c>
      <c r="V185" s="8">
        <f t="shared" si="137"/>
        <v>330</v>
      </c>
      <c r="W185" s="8">
        <f t="shared" si="137"/>
        <v>2081.9</v>
      </c>
      <c r="X185" s="8">
        <f t="shared" si="137"/>
        <v>0</v>
      </c>
      <c r="Y185" s="8">
        <f t="shared" si="137"/>
        <v>0</v>
      </c>
      <c r="Z185" s="8">
        <f t="shared" si="137"/>
        <v>0</v>
      </c>
      <c r="AA185" s="8">
        <f t="shared" si="137"/>
        <v>0</v>
      </c>
      <c r="AB185" s="8">
        <f t="shared" si="137"/>
        <v>0</v>
      </c>
      <c r="AC185" s="8">
        <f>SUM(AC186:AC193)</f>
        <v>0</v>
      </c>
      <c r="AD185" s="8">
        <f>SUM(AD186:AD193)</f>
        <v>0</v>
      </c>
      <c r="AE185" s="8">
        <f>SUM(AE186:AE193)</f>
        <v>0</v>
      </c>
      <c r="AF185" s="8">
        <f t="shared" si="137"/>
        <v>0</v>
      </c>
      <c r="AG185" s="8">
        <f t="shared" si="137"/>
        <v>0</v>
      </c>
      <c r="AH185" s="8">
        <f t="shared" si="137"/>
        <v>0</v>
      </c>
      <c r="AI185" s="8">
        <f t="shared" si="137"/>
        <v>0</v>
      </c>
      <c r="AJ185" s="8">
        <f t="shared" si="137"/>
        <v>0</v>
      </c>
      <c r="AK185" s="8">
        <f t="shared" si="137"/>
        <v>0</v>
      </c>
      <c r="AL185" s="8">
        <f t="shared" si="137"/>
        <v>0</v>
      </c>
      <c r="AM185" s="8">
        <f t="shared" si="137"/>
        <v>0</v>
      </c>
      <c r="AN185" s="8">
        <f t="shared" si="137"/>
        <v>0</v>
      </c>
      <c r="AO185" s="8">
        <f t="shared" si="137"/>
        <v>0</v>
      </c>
      <c r="AP185" s="139">
        <f t="shared" si="137"/>
        <v>9607</v>
      </c>
      <c r="AQ185" s="8">
        <f t="shared" si="137"/>
        <v>0</v>
      </c>
      <c r="AR185" s="8">
        <f t="shared" si="137"/>
        <v>0</v>
      </c>
      <c r="AS185" s="8">
        <f t="shared" si="137"/>
        <v>0</v>
      </c>
      <c r="AT185" s="8">
        <f t="shared" si="137"/>
        <v>0</v>
      </c>
      <c r="AU185" s="8">
        <f t="shared" si="137"/>
        <v>0</v>
      </c>
      <c r="AV185" s="8">
        <f t="shared" si="137"/>
        <v>0</v>
      </c>
      <c r="AW185" s="8">
        <f t="shared" si="137"/>
        <v>0</v>
      </c>
      <c r="AX185" s="8">
        <f t="shared" si="137"/>
        <v>0</v>
      </c>
      <c r="AY185" s="8">
        <f t="shared" si="137"/>
        <v>0</v>
      </c>
      <c r="AZ185" s="8">
        <f t="shared" si="137"/>
        <v>0</v>
      </c>
      <c r="BA185" s="8">
        <f t="shared" si="137"/>
        <v>0</v>
      </c>
      <c r="BB185" s="8">
        <f t="shared" si="137"/>
        <v>0</v>
      </c>
      <c r="BC185" s="8">
        <f t="shared" si="137"/>
        <v>0</v>
      </c>
      <c r="BD185" s="8">
        <f>SUM(BD186:BD193)</f>
        <v>0</v>
      </c>
      <c r="BE185" s="8">
        <f>SUM(BE186:BE193)</f>
        <v>0</v>
      </c>
      <c r="BF185" s="8">
        <f>SUM(BF186:BF193)</f>
        <v>0</v>
      </c>
      <c r="BG185" s="8">
        <f>SUM(BG186:BG193)</f>
        <v>0</v>
      </c>
      <c r="BH185" s="8">
        <f t="shared" si="137"/>
        <v>0</v>
      </c>
      <c r="BI185" s="8">
        <f t="shared" si="137"/>
        <v>0</v>
      </c>
      <c r="BJ185" s="8">
        <f t="shared" si="137"/>
        <v>0</v>
      </c>
      <c r="BK185" s="8">
        <f t="shared" si="137"/>
        <v>0</v>
      </c>
      <c r="BL185" s="8">
        <f t="shared" si="137"/>
        <v>0</v>
      </c>
      <c r="BM185" s="8">
        <f t="shared" si="137"/>
        <v>0</v>
      </c>
      <c r="BN185" s="8">
        <f t="shared" si="137"/>
        <v>0</v>
      </c>
      <c r="BO185" s="8">
        <f t="shared" si="137"/>
        <v>0</v>
      </c>
      <c r="BP185" s="8">
        <f t="shared" si="137"/>
        <v>0</v>
      </c>
      <c r="BQ185" s="8">
        <f t="shared" si="137"/>
        <v>0</v>
      </c>
      <c r="BR185" s="8">
        <f t="shared" si="137"/>
        <v>0</v>
      </c>
      <c r="BS185" s="8">
        <f t="shared" si="137"/>
        <v>0</v>
      </c>
      <c r="BT185" s="8">
        <f t="shared" si="137"/>
        <v>0</v>
      </c>
      <c r="BU185" s="8">
        <f aca="true" t="shared" si="138" ref="BU185:EF185">SUM(BU186:BU193)</f>
        <v>0</v>
      </c>
      <c r="BV185" s="8">
        <f t="shared" si="138"/>
        <v>0</v>
      </c>
      <c r="BW185" s="8">
        <f t="shared" si="138"/>
        <v>0</v>
      </c>
      <c r="BX185" s="8">
        <f t="shared" si="138"/>
        <v>0</v>
      </c>
      <c r="BY185" s="8">
        <f t="shared" si="138"/>
        <v>0</v>
      </c>
      <c r="BZ185" s="8">
        <f t="shared" si="138"/>
        <v>0</v>
      </c>
      <c r="CA185" s="8">
        <f t="shared" si="138"/>
        <v>0</v>
      </c>
      <c r="CB185" s="8">
        <f t="shared" si="138"/>
        <v>0</v>
      </c>
      <c r="CC185" s="8">
        <f t="shared" si="138"/>
        <v>0</v>
      </c>
      <c r="CD185" s="8">
        <f t="shared" si="138"/>
        <v>0</v>
      </c>
      <c r="CE185" s="8">
        <f t="shared" si="138"/>
        <v>0</v>
      </c>
      <c r="CF185" s="8">
        <f t="shared" si="138"/>
        <v>0</v>
      </c>
      <c r="CG185" s="8">
        <f t="shared" si="138"/>
        <v>0</v>
      </c>
      <c r="CH185" s="8">
        <f t="shared" si="138"/>
        <v>0</v>
      </c>
      <c r="CI185" s="8">
        <f t="shared" si="138"/>
        <v>0</v>
      </c>
      <c r="CJ185" s="8">
        <f t="shared" si="138"/>
        <v>0</v>
      </c>
      <c r="CK185" s="8">
        <f t="shared" si="138"/>
        <v>0</v>
      </c>
      <c r="CL185" s="8">
        <f t="shared" si="138"/>
        <v>0</v>
      </c>
      <c r="CM185" s="8">
        <f t="shared" si="138"/>
        <v>0</v>
      </c>
      <c r="CN185" s="8">
        <f t="shared" si="138"/>
        <v>0</v>
      </c>
      <c r="CO185" s="8">
        <f t="shared" si="138"/>
        <v>0</v>
      </c>
      <c r="CP185" s="8">
        <f t="shared" si="138"/>
        <v>0</v>
      </c>
      <c r="CQ185" s="8">
        <f t="shared" si="138"/>
        <v>0</v>
      </c>
      <c r="CR185" s="8">
        <f t="shared" si="138"/>
        <v>0</v>
      </c>
      <c r="CS185" s="8">
        <f t="shared" si="138"/>
        <v>0</v>
      </c>
      <c r="CT185" s="8">
        <f t="shared" si="138"/>
        <v>0</v>
      </c>
      <c r="CU185" s="8">
        <f t="shared" si="138"/>
        <v>0</v>
      </c>
      <c r="CV185" s="8">
        <f t="shared" si="138"/>
        <v>0</v>
      </c>
      <c r="CW185" s="8">
        <f t="shared" si="138"/>
        <v>0</v>
      </c>
      <c r="CX185" s="8">
        <f t="shared" si="138"/>
        <v>0</v>
      </c>
      <c r="CY185" s="8">
        <f t="shared" si="138"/>
        <v>0</v>
      </c>
      <c r="CZ185" s="8">
        <f t="shared" si="138"/>
        <v>0</v>
      </c>
      <c r="DA185" s="8">
        <f t="shared" si="138"/>
        <v>0</v>
      </c>
      <c r="DB185" s="8">
        <f t="shared" si="138"/>
        <v>0</v>
      </c>
      <c r="DC185" s="8">
        <f t="shared" si="138"/>
        <v>0</v>
      </c>
      <c r="DD185" s="8">
        <f t="shared" si="138"/>
        <v>0</v>
      </c>
      <c r="DE185" s="8">
        <f t="shared" si="138"/>
        <v>0</v>
      </c>
      <c r="DF185" s="8">
        <f t="shared" si="138"/>
        <v>0</v>
      </c>
      <c r="DG185" s="8">
        <f t="shared" si="138"/>
        <v>0</v>
      </c>
      <c r="DH185" s="8">
        <f t="shared" si="138"/>
        <v>0</v>
      </c>
      <c r="DI185" s="8">
        <f t="shared" si="138"/>
        <v>0</v>
      </c>
      <c r="DJ185" s="8">
        <f t="shared" si="138"/>
        <v>0</v>
      </c>
      <c r="DK185" s="8">
        <f t="shared" si="138"/>
        <v>0</v>
      </c>
      <c r="DL185" s="8">
        <f t="shared" si="138"/>
        <v>0</v>
      </c>
      <c r="DM185" s="8">
        <f t="shared" si="138"/>
        <v>0</v>
      </c>
      <c r="DN185" s="8">
        <f t="shared" si="138"/>
        <v>0</v>
      </c>
      <c r="DO185" s="8">
        <f t="shared" si="138"/>
        <v>0</v>
      </c>
      <c r="DP185" s="8">
        <f t="shared" si="138"/>
        <v>0</v>
      </c>
      <c r="DQ185" s="8">
        <f t="shared" si="138"/>
        <v>0</v>
      </c>
      <c r="DR185" s="8">
        <f t="shared" si="138"/>
        <v>0</v>
      </c>
      <c r="DS185" s="8">
        <f t="shared" si="138"/>
        <v>0</v>
      </c>
      <c r="DT185" s="8">
        <f t="shared" si="138"/>
        <v>0</v>
      </c>
      <c r="DU185" s="8">
        <f t="shared" si="138"/>
        <v>0</v>
      </c>
      <c r="DV185" s="8">
        <f t="shared" si="138"/>
        <v>0</v>
      </c>
      <c r="DW185" s="8">
        <f t="shared" si="138"/>
        <v>0</v>
      </c>
      <c r="DX185" s="8">
        <f t="shared" si="138"/>
        <v>0</v>
      </c>
      <c r="DY185" s="8">
        <f t="shared" si="138"/>
        <v>0</v>
      </c>
      <c r="DZ185" s="8">
        <f t="shared" si="138"/>
        <v>0</v>
      </c>
      <c r="EA185" s="8">
        <f t="shared" si="138"/>
        <v>0</v>
      </c>
      <c r="EB185" s="8">
        <f t="shared" si="138"/>
        <v>0</v>
      </c>
      <c r="EC185" s="8">
        <f t="shared" si="138"/>
        <v>0</v>
      </c>
      <c r="ED185" s="8">
        <f t="shared" si="138"/>
        <v>0</v>
      </c>
      <c r="EE185" s="8">
        <f t="shared" si="138"/>
        <v>0</v>
      </c>
      <c r="EF185" s="8">
        <f t="shared" si="138"/>
        <v>0</v>
      </c>
      <c r="EG185" s="8">
        <f aca="true" t="shared" si="139" ref="EG185:GR185">SUM(EG186:EG193)</f>
        <v>0</v>
      </c>
      <c r="EH185" s="8">
        <f t="shared" si="139"/>
        <v>0</v>
      </c>
      <c r="EI185" s="8">
        <f t="shared" si="139"/>
        <v>0</v>
      </c>
      <c r="EJ185" s="8">
        <f t="shared" si="139"/>
        <v>0</v>
      </c>
      <c r="EK185" s="8">
        <f t="shared" si="139"/>
        <v>0</v>
      </c>
      <c r="EL185" s="8">
        <f t="shared" si="139"/>
        <v>0</v>
      </c>
      <c r="EM185" s="8">
        <f t="shared" si="139"/>
        <v>0</v>
      </c>
      <c r="EN185" s="8">
        <f t="shared" si="139"/>
        <v>0</v>
      </c>
      <c r="EO185" s="8">
        <f t="shared" si="139"/>
        <v>0</v>
      </c>
      <c r="EP185" s="8">
        <f t="shared" si="139"/>
        <v>0</v>
      </c>
      <c r="EQ185" s="8">
        <f t="shared" si="139"/>
        <v>0</v>
      </c>
      <c r="ER185" s="8">
        <f t="shared" si="139"/>
        <v>0</v>
      </c>
      <c r="ES185" s="8">
        <f t="shared" si="139"/>
        <v>0</v>
      </c>
      <c r="ET185" s="8">
        <f t="shared" si="139"/>
        <v>0</v>
      </c>
      <c r="EU185" s="8">
        <f t="shared" si="139"/>
        <v>0</v>
      </c>
      <c r="EV185" s="8">
        <f t="shared" si="139"/>
        <v>0</v>
      </c>
      <c r="EW185" s="8">
        <f t="shared" si="139"/>
        <v>0</v>
      </c>
      <c r="EX185" s="8">
        <f t="shared" si="139"/>
        <v>0</v>
      </c>
      <c r="EY185" s="8">
        <f t="shared" si="139"/>
        <v>0</v>
      </c>
      <c r="EZ185" s="8">
        <f t="shared" si="139"/>
        <v>0</v>
      </c>
      <c r="FA185" s="8">
        <f t="shared" si="139"/>
        <v>0</v>
      </c>
      <c r="FB185" s="8">
        <f t="shared" si="139"/>
        <v>0</v>
      </c>
      <c r="FC185" s="8">
        <f t="shared" si="139"/>
        <v>0</v>
      </c>
      <c r="FD185" s="8">
        <f t="shared" si="139"/>
        <v>0</v>
      </c>
      <c r="FE185" s="8">
        <f t="shared" si="139"/>
        <v>0</v>
      </c>
      <c r="FF185" s="8">
        <f t="shared" si="139"/>
        <v>0</v>
      </c>
      <c r="FG185" s="8">
        <f t="shared" si="139"/>
        <v>0</v>
      </c>
      <c r="FH185" s="8">
        <f t="shared" si="139"/>
        <v>0</v>
      </c>
      <c r="FI185" s="8">
        <f t="shared" si="139"/>
        <v>0</v>
      </c>
      <c r="FJ185" s="8">
        <f t="shared" si="139"/>
        <v>0</v>
      </c>
      <c r="FK185" s="8">
        <f t="shared" si="139"/>
        <v>0</v>
      </c>
      <c r="FL185" s="8">
        <f t="shared" si="139"/>
        <v>0</v>
      </c>
      <c r="FM185" s="8">
        <f t="shared" si="139"/>
        <v>0</v>
      </c>
      <c r="FN185" s="8">
        <f t="shared" si="139"/>
        <v>0</v>
      </c>
      <c r="FO185" s="8">
        <f t="shared" si="139"/>
        <v>0</v>
      </c>
      <c r="FP185" s="8">
        <f t="shared" si="139"/>
        <v>0</v>
      </c>
      <c r="FQ185" s="8">
        <f t="shared" si="139"/>
        <v>0</v>
      </c>
      <c r="FR185" s="8">
        <f t="shared" si="139"/>
        <v>0</v>
      </c>
      <c r="FS185" s="8">
        <f t="shared" si="139"/>
        <v>0</v>
      </c>
      <c r="FT185" s="8">
        <f t="shared" si="139"/>
        <v>0</v>
      </c>
      <c r="FU185" s="8">
        <f t="shared" si="139"/>
        <v>0</v>
      </c>
      <c r="FV185" s="8">
        <f t="shared" si="139"/>
        <v>0</v>
      </c>
      <c r="FW185" s="8">
        <f t="shared" si="139"/>
        <v>0</v>
      </c>
      <c r="FX185" s="8">
        <f t="shared" si="139"/>
        <v>0</v>
      </c>
      <c r="FY185" s="8">
        <f t="shared" si="139"/>
        <v>0</v>
      </c>
      <c r="FZ185" s="8">
        <f t="shared" si="139"/>
        <v>0</v>
      </c>
      <c r="GA185" s="8">
        <f t="shared" si="139"/>
        <v>0</v>
      </c>
      <c r="GB185" s="8">
        <f t="shared" si="139"/>
        <v>0</v>
      </c>
      <c r="GC185" s="8">
        <f t="shared" si="139"/>
        <v>0</v>
      </c>
      <c r="GD185" s="8">
        <f t="shared" si="139"/>
        <v>0</v>
      </c>
      <c r="GE185" s="8">
        <f t="shared" si="139"/>
        <v>0</v>
      </c>
      <c r="GF185" s="8">
        <f t="shared" si="139"/>
        <v>0</v>
      </c>
      <c r="GG185" s="8">
        <f t="shared" si="139"/>
        <v>0</v>
      </c>
      <c r="GH185" s="8">
        <f t="shared" si="139"/>
        <v>0</v>
      </c>
      <c r="GI185" s="8">
        <f t="shared" si="139"/>
        <v>0</v>
      </c>
      <c r="GJ185" s="8">
        <f t="shared" si="139"/>
        <v>0</v>
      </c>
      <c r="GK185" s="8">
        <f t="shared" si="139"/>
        <v>0</v>
      </c>
      <c r="GL185" s="8">
        <f t="shared" si="139"/>
        <v>0</v>
      </c>
      <c r="GM185" s="8">
        <f t="shared" si="139"/>
        <v>0</v>
      </c>
      <c r="GN185" s="8">
        <f t="shared" si="139"/>
        <v>0</v>
      </c>
      <c r="GO185" s="8">
        <f t="shared" si="139"/>
        <v>0</v>
      </c>
      <c r="GP185" s="8">
        <f t="shared" si="139"/>
        <v>0</v>
      </c>
      <c r="GQ185" s="8">
        <f t="shared" si="139"/>
        <v>0</v>
      </c>
      <c r="GR185" s="8">
        <f t="shared" si="139"/>
        <v>0</v>
      </c>
      <c r="GS185" s="8">
        <f aca="true" t="shared" si="140" ref="GS185:GX185">SUM(GS186:GS193)</f>
        <v>0</v>
      </c>
      <c r="GT185" s="8">
        <f t="shared" si="140"/>
        <v>0</v>
      </c>
      <c r="GU185" s="8">
        <f t="shared" si="140"/>
        <v>0</v>
      </c>
      <c r="GV185" s="8">
        <f t="shared" si="140"/>
        <v>0</v>
      </c>
      <c r="GW185" s="8">
        <f t="shared" si="140"/>
        <v>0</v>
      </c>
      <c r="GX185" s="8">
        <f t="shared" si="140"/>
        <v>0</v>
      </c>
      <c r="GY185" s="8">
        <f aca="true" t="shared" si="141" ref="GY185:IB185">SUM(GY186:GY193)</f>
        <v>0</v>
      </c>
      <c r="GZ185" s="8">
        <f t="shared" si="141"/>
        <v>0</v>
      </c>
      <c r="HA185" s="8">
        <f t="shared" si="141"/>
        <v>0</v>
      </c>
      <c r="HB185" s="8">
        <f t="shared" si="141"/>
        <v>0</v>
      </c>
      <c r="HC185" s="8">
        <f t="shared" si="141"/>
        <v>0</v>
      </c>
      <c r="HD185" s="8">
        <f t="shared" si="141"/>
        <v>0</v>
      </c>
      <c r="HE185" s="8">
        <f t="shared" si="141"/>
        <v>0</v>
      </c>
      <c r="HF185" s="8">
        <f t="shared" si="141"/>
        <v>0</v>
      </c>
      <c r="HG185" s="8">
        <f t="shared" si="141"/>
        <v>0</v>
      </c>
      <c r="HH185" s="8">
        <f t="shared" si="141"/>
        <v>0</v>
      </c>
      <c r="HI185" s="8">
        <f t="shared" si="141"/>
        <v>0</v>
      </c>
      <c r="HJ185" s="8">
        <f t="shared" si="141"/>
        <v>0</v>
      </c>
      <c r="HK185" s="8">
        <f t="shared" si="141"/>
        <v>0</v>
      </c>
      <c r="HL185" s="8">
        <f t="shared" si="141"/>
        <v>0</v>
      </c>
      <c r="HM185" s="8">
        <f t="shared" si="141"/>
        <v>0</v>
      </c>
      <c r="HN185" s="8">
        <f t="shared" si="141"/>
        <v>0</v>
      </c>
      <c r="HO185" s="8">
        <f t="shared" si="141"/>
        <v>0</v>
      </c>
      <c r="HP185" s="8">
        <f t="shared" si="141"/>
        <v>0</v>
      </c>
      <c r="HQ185" s="8">
        <f t="shared" si="141"/>
        <v>0</v>
      </c>
      <c r="HR185" s="8">
        <f t="shared" si="141"/>
        <v>0</v>
      </c>
      <c r="HS185" s="8">
        <f t="shared" si="141"/>
        <v>0</v>
      </c>
      <c r="HT185" s="8">
        <f t="shared" si="141"/>
        <v>0</v>
      </c>
      <c r="HU185" s="8">
        <f t="shared" si="141"/>
        <v>0</v>
      </c>
      <c r="HV185" s="8">
        <f t="shared" si="141"/>
        <v>0</v>
      </c>
      <c r="HW185" s="8">
        <f t="shared" si="141"/>
        <v>0</v>
      </c>
      <c r="HX185" s="8">
        <f t="shared" si="141"/>
        <v>0</v>
      </c>
      <c r="HY185" s="8">
        <f t="shared" si="141"/>
        <v>0</v>
      </c>
      <c r="HZ185" s="8">
        <f t="shared" si="141"/>
        <v>0</v>
      </c>
      <c r="IA185" s="8">
        <f t="shared" si="141"/>
        <v>0</v>
      </c>
      <c r="IB185" s="8">
        <f t="shared" si="141"/>
        <v>0</v>
      </c>
    </row>
    <row r="186" spans="1:236" s="67" customFormat="1" ht="18.75">
      <c r="A186" s="23" t="s">
        <v>160</v>
      </c>
      <c r="B186" s="91" t="s">
        <v>282</v>
      </c>
      <c r="C186" s="10">
        <v>645503.8</v>
      </c>
      <c r="D186" s="10">
        <f aca="true" t="shared" si="142" ref="D186:D192">C186+E186</f>
        <v>652784</v>
      </c>
      <c r="E186" s="10">
        <f>SUM(F186:IB186)</f>
        <v>7280.2</v>
      </c>
      <c r="F186" s="9">
        <v>30</v>
      </c>
      <c r="G186" s="118"/>
      <c r="H186" s="9">
        <v>6954</v>
      </c>
      <c r="I186" s="9">
        <v>90.9</v>
      </c>
      <c r="J186" s="9"/>
      <c r="K186" s="9"/>
      <c r="L186" s="9">
        <v>169.7</v>
      </c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>
        <v>35.6</v>
      </c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140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</row>
    <row r="187" spans="1:236" s="67" customFormat="1" ht="37.5" hidden="1">
      <c r="A187" s="23" t="s">
        <v>160</v>
      </c>
      <c r="B187" s="1" t="s">
        <v>161</v>
      </c>
      <c r="C187" s="9"/>
      <c r="D187" s="10">
        <f t="shared" si="142"/>
        <v>0</v>
      </c>
      <c r="E187" s="10">
        <f aca="true" t="shared" si="143" ref="E187:E192">SUM(F187:IB187)</f>
        <v>0</v>
      </c>
      <c r="F187" s="9"/>
      <c r="G187" s="118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140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</row>
    <row r="188" spans="1:236" s="67" customFormat="1" ht="18.75">
      <c r="A188" s="23" t="s">
        <v>162</v>
      </c>
      <c r="B188" s="91" t="s">
        <v>284</v>
      </c>
      <c r="C188" s="10">
        <v>494423.6</v>
      </c>
      <c r="D188" s="10">
        <f t="shared" si="142"/>
        <v>501395</v>
      </c>
      <c r="E188" s="10">
        <f t="shared" si="143"/>
        <v>6971.400000000001</v>
      </c>
      <c r="F188" s="9">
        <v>99.8</v>
      </c>
      <c r="G188" s="118"/>
      <c r="H188" s="9">
        <v>3996.4</v>
      </c>
      <c r="I188" s="9">
        <v>19.1</v>
      </c>
      <c r="J188" s="9"/>
      <c r="K188" s="9"/>
      <c r="L188" s="9">
        <v>25.8</v>
      </c>
      <c r="M188" s="9"/>
      <c r="N188" s="9"/>
      <c r="O188" s="9"/>
      <c r="P188" s="9"/>
      <c r="Q188" s="9"/>
      <c r="R188" s="9"/>
      <c r="S188" s="9"/>
      <c r="T188" s="9"/>
      <c r="U188" s="9">
        <v>784</v>
      </c>
      <c r="V188" s="9"/>
      <c r="W188" s="9">
        <v>2046.3</v>
      </c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140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</row>
    <row r="189" spans="1:236" s="67" customFormat="1" ht="37.5" hidden="1">
      <c r="A189" s="23" t="s">
        <v>285</v>
      </c>
      <c r="B189" s="91" t="s">
        <v>286</v>
      </c>
      <c r="C189" s="10">
        <f>SUM(F189:IB189)</f>
        <v>0</v>
      </c>
      <c r="D189" s="10">
        <f t="shared" si="142"/>
        <v>0</v>
      </c>
      <c r="E189" s="10">
        <f t="shared" si="143"/>
        <v>0</v>
      </c>
      <c r="F189" s="9"/>
      <c r="G189" s="118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140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</row>
    <row r="190" spans="1:236" s="67" customFormat="1" ht="18.75">
      <c r="A190" s="23" t="s">
        <v>163</v>
      </c>
      <c r="B190" s="91" t="s">
        <v>287</v>
      </c>
      <c r="C190" s="10">
        <v>57170.9</v>
      </c>
      <c r="D190" s="10">
        <f t="shared" si="142"/>
        <v>199911.9</v>
      </c>
      <c r="E190" s="10">
        <f t="shared" si="143"/>
        <v>142741</v>
      </c>
      <c r="F190" s="9">
        <v>102286.5</v>
      </c>
      <c r="G190" s="118">
        <v>30847.5</v>
      </c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140">
        <v>9607</v>
      </c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</row>
    <row r="191" spans="1:236" s="67" customFormat="1" ht="18.75">
      <c r="A191" s="23" t="s">
        <v>289</v>
      </c>
      <c r="B191" s="91" t="s">
        <v>290</v>
      </c>
      <c r="C191" s="10">
        <v>70003.7</v>
      </c>
      <c r="D191" s="10">
        <f t="shared" si="142"/>
        <v>70733.7</v>
      </c>
      <c r="E191" s="10">
        <f t="shared" si="143"/>
        <v>730</v>
      </c>
      <c r="F191" s="9">
        <v>500</v>
      </c>
      <c r="G191" s="118"/>
      <c r="H191" s="9"/>
      <c r="I191" s="9"/>
      <c r="J191" s="9"/>
      <c r="K191" s="9"/>
      <c r="L191" s="9">
        <v>230</v>
      </c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140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</row>
    <row r="192" spans="1:236" s="67" customFormat="1" ht="37.5">
      <c r="A192" s="23" t="s">
        <v>288</v>
      </c>
      <c r="B192" s="1" t="s">
        <v>164</v>
      </c>
      <c r="C192" s="10">
        <v>175552.4</v>
      </c>
      <c r="D192" s="10">
        <f t="shared" si="142"/>
        <v>180356.6</v>
      </c>
      <c r="E192" s="10">
        <f t="shared" si="143"/>
        <v>4804.2</v>
      </c>
      <c r="F192" s="9">
        <v>4255.3</v>
      </c>
      <c r="G192" s="118">
        <f>414.4</f>
        <v>414.4</v>
      </c>
      <c r="H192" s="9"/>
      <c r="I192" s="9"/>
      <c r="J192" s="9"/>
      <c r="K192" s="9"/>
      <c r="L192" s="9">
        <v>-195.5</v>
      </c>
      <c r="M192" s="9"/>
      <c r="N192" s="9"/>
      <c r="O192" s="9"/>
      <c r="P192" s="9"/>
      <c r="Q192" s="9"/>
      <c r="R192" s="9"/>
      <c r="S192" s="9"/>
      <c r="T192" s="9"/>
      <c r="U192" s="9"/>
      <c r="V192" s="9">
        <v>330</v>
      </c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140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</row>
    <row r="193" spans="1:236" s="67" customFormat="1" ht="37.5" hidden="1">
      <c r="A193" s="23" t="s">
        <v>163</v>
      </c>
      <c r="B193" s="4" t="s">
        <v>111</v>
      </c>
      <c r="C193" s="9"/>
      <c r="D193" s="9"/>
      <c r="E193" s="9"/>
      <c r="F193" s="9"/>
      <c r="G193" s="118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140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</row>
    <row r="194" spans="1:236" s="67" customFormat="1" ht="18.75">
      <c r="A194" s="21" t="s">
        <v>165</v>
      </c>
      <c r="B194" s="3" t="s">
        <v>166</v>
      </c>
      <c r="C194" s="8">
        <f aca="true" t="shared" si="144" ref="C194:H194">SUM(C195:C200)</f>
        <v>784335.7000000001</v>
      </c>
      <c r="D194" s="8">
        <f t="shared" si="144"/>
        <v>1020306.1000000001</v>
      </c>
      <c r="E194" s="8">
        <f t="shared" si="144"/>
        <v>235970.39999999997</v>
      </c>
      <c r="F194" s="8">
        <f t="shared" si="144"/>
        <v>144238</v>
      </c>
      <c r="G194" s="117">
        <f t="shared" si="144"/>
        <v>83962</v>
      </c>
      <c r="H194" s="8">
        <f t="shared" si="144"/>
        <v>335</v>
      </c>
      <c r="I194" s="8">
        <f aca="true" t="shared" si="145" ref="I194:BT194">SUM(I195:I200)</f>
        <v>0</v>
      </c>
      <c r="J194" s="8">
        <f t="shared" si="145"/>
        <v>0</v>
      </c>
      <c r="K194" s="8">
        <f>SUM(K195:K200)</f>
        <v>0</v>
      </c>
      <c r="L194" s="8">
        <f t="shared" si="145"/>
        <v>-259.2</v>
      </c>
      <c r="M194" s="8">
        <f>SUM(M195:M200)</f>
        <v>0</v>
      </c>
      <c r="N194" s="8">
        <f t="shared" si="145"/>
        <v>0</v>
      </c>
      <c r="O194" s="8">
        <f>SUM(O195:O200)</f>
        <v>0</v>
      </c>
      <c r="P194" s="8">
        <f>SUM(P195:P200)</f>
        <v>0</v>
      </c>
      <c r="Q194" s="8">
        <f>SUM(Q195:Q200)</f>
        <v>0</v>
      </c>
      <c r="R194" s="8">
        <f t="shared" si="145"/>
        <v>0</v>
      </c>
      <c r="S194" s="8">
        <f t="shared" si="145"/>
        <v>0</v>
      </c>
      <c r="T194" s="8">
        <f t="shared" si="145"/>
        <v>0</v>
      </c>
      <c r="U194" s="8">
        <f t="shared" si="145"/>
        <v>0</v>
      </c>
      <c r="V194" s="8">
        <f t="shared" si="145"/>
        <v>0</v>
      </c>
      <c r="W194" s="8">
        <f t="shared" si="145"/>
        <v>0</v>
      </c>
      <c r="X194" s="8">
        <f t="shared" si="145"/>
        <v>0</v>
      </c>
      <c r="Y194" s="8">
        <f t="shared" si="145"/>
        <v>0</v>
      </c>
      <c r="Z194" s="8">
        <f t="shared" si="145"/>
        <v>0</v>
      </c>
      <c r="AA194" s="8">
        <f t="shared" si="145"/>
        <v>0</v>
      </c>
      <c r="AB194" s="8">
        <f t="shared" si="145"/>
        <v>0</v>
      </c>
      <c r="AC194" s="8">
        <f>SUM(AC195:AC200)</f>
        <v>0</v>
      </c>
      <c r="AD194" s="8">
        <f>SUM(AD195:AD200)</f>
        <v>0</v>
      </c>
      <c r="AE194" s="8">
        <f>SUM(AE195:AE200)</f>
        <v>0</v>
      </c>
      <c r="AF194" s="8">
        <f t="shared" si="145"/>
        <v>0</v>
      </c>
      <c r="AG194" s="8">
        <f t="shared" si="145"/>
        <v>0</v>
      </c>
      <c r="AH194" s="8">
        <f t="shared" si="145"/>
        <v>7720</v>
      </c>
      <c r="AI194" s="8">
        <f t="shared" si="145"/>
        <v>0</v>
      </c>
      <c r="AJ194" s="8">
        <f t="shared" si="145"/>
        <v>0</v>
      </c>
      <c r="AK194" s="8">
        <f t="shared" si="145"/>
        <v>0</v>
      </c>
      <c r="AL194" s="8">
        <f t="shared" si="145"/>
        <v>-25.4</v>
      </c>
      <c r="AM194" s="8">
        <f t="shared" si="145"/>
        <v>0</v>
      </c>
      <c r="AN194" s="8">
        <f t="shared" si="145"/>
        <v>0</v>
      </c>
      <c r="AO194" s="8">
        <f t="shared" si="145"/>
        <v>0</v>
      </c>
      <c r="AP194" s="139">
        <f t="shared" si="145"/>
        <v>0</v>
      </c>
      <c r="AQ194" s="8">
        <f t="shared" si="145"/>
        <v>0</v>
      </c>
      <c r="AR194" s="8">
        <f t="shared" si="145"/>
        <v>0</v>
      </c>
      <c r="AS194" s="8">
        <f t="shared" si="145"/>
        <v>0</v>
      </c>
      <c r="AT194" s="8">
        <f t="shared" si="145"/>
        <v>0</v>
      </c>
      <c r="AU194" s="8">
        <f t="shared" si="145"/>
        <v>0</v>
      </c>
      <c r="AV194" s="8">
        <f t="shared" si="145"/>
        <v>0</v>
      </c>
      <c r="AW194" s="8">
        <f t="shared" si="145"/>
        <v>0</v>
      </c>
      <c r="AX194" s="8">
        <f t="shared" si="145"/>
        <v>0</v>
      </c>
      <c r="AY194" s="8">
        <f t="shared" si="145"/>
        <v>0</v>
      </c>
      <c r="AZ194" s="8">
        <f t="shared" si="145"/>
        <v>0</v>
      </c>
      <c r="BA194" s="8">
        <f t="shared" si="145"/>
        <v>0</v>
      </c>
      <c r="BB194" s="8">
        <f t="shared" si="145"/>
        <v>0</v>
      </c>
      <c r="BC194" s="8">
        <f t="shared" si="145"/>
        <v>0</v>
      </c>
      <c r="BD194" s="8">
        <f>SUM(BD195:BD200)</f>
        <v>0</v>
      </c>
      <c r="BE194" s="8">
        <f>SUM(BE195:BE200)</f>
        <v>0</v>
      </c>
      <c r="BF194" s="8">
        <f>SUM(BF195:BF200)</f>
        <v>0</v>
      </c>
      <c r="BG194" s="8">
        <f>SUM(BG195:BG200)</f>
        <v>0</v>
      </c>
      <c r="BH194" s="8">
        <f t="shared" si="145"/>
        <v>0</v>
      </c>
      <c r="BI194" s="8">
        <f t="shared" si="145"/>
        <v>0</v>
      </c>
      <c r="BJ194" s="8">
        <f t="shared" si="145"/>
        <v>0</v>
      </c>
      <c r="BK194" s="8">
        <f t="shared" si="145"/>
        <v>0</v>
      </c>
      <c r="BL194" s="8">
        <f t="shared" si="145"/>
        <v>0</v>
      </c>
      <c r="BM194" s="8">
        <f t="shared" si="145"/>
        <v>0</v>
      </c>
      <c r="BN194" s="8">
        <f t="shared" si="145"/>
        <v>0</v>
      </c>
      <c r="BO194" s="8">
        <f t="shared" si="145"/>
        <v>0</v>
      </c>
      <c r="BP194" s="8">
        <f t="shared" si="145"/>
        <v>0</v>
      </c>
      <c r="BQ194" s="8">
        <f t="shared" si="145"/>
        <v>0</v>
      </c>
      <c r="BR194" s="8">
        <f t="shared" si="145"/>
        <v>0</v>
      </c>
      <c r="BS194" s="8">
        <f t="shared" si="145"/>
        <v>0</v>
      </c>
      <c r="BT194" s="8">
        <f t="shared" si="145"/>
        <v>0</v>
      </c>
      <c r="BU194" s="8">
        <f aca="true" t="shared" si="146" ref="BU194:EF194">SUM(BU195:BU200)</f>
        <v>0</v>
      </c>
      <c r="BV194" s="8">
        <f t="shared" si="146"/>
        <v>0</v>
      </c>
      <c r="BW194" s="8">
        <f t="shared" si="146"/>
        <v>0</v>
      </c>
      <c r="BX194" s="8">
        <f t="shared" si="146"/>
        <v>0</v>
      </c>
      <c r="BY194" s="8">
        <f t="shared" si="146"/>
        <v>0</v>
      </c>
      <c r="BZ194" s="8">
        <f t="shared" si="146"/>
        <v>0</v>
      </c>
      <c r="CA194" s="8">
        <f t="shared" si="146"/>
        <v>0</v>
      </c>
      <c r="CB194" s="8">
        <f t="shared" si="146"/>
        <v>0</v>
      </c>
      <c r="CC194" s="8">
        <f t="shared" si="146"/>
        <v>0</v>
      </c>
      <c r="CD194" s="8">
        <f t="shared" si="146"/>
        <v>0</v>
      </c>
      <c r="CE194" s="8">
        <f t="shared" si="146"/>
        <v>0</v>
      </c>
      <c r="CF194" s="8">
        <f t="shared" si="146"/>
        <v>0</v>
      </c>
      <c r="CG194" s="8">
        <f t="shared" si="146"/>
        <v>0</v>
      </c>
      <c r="CH194" s="8">
        <f t="shared" si="146"/>
        <v>0</v>
      </c>
      <c r="CI194" s="8">
        <f t="shared" si="146"/>
        <v>0</v>
      </c>
      <c r="CJ194" s="8">
        <f t="shared" si="146"/>
        <v>0</v>
      </c>
      <c r="CK194" s="8">
        <f t="shared" si="146"/>
        <v>0</v>
      </c>
      <c r="CL194" s="8">
        <f t="shared" si="146"/>
        <v>0</v>
      </c>
      <c r="CM194" s="8">
        <f t="shared" si="146"/>
        <v>0</v>
      </c>
      <c r="CN194" s="8">
        <f t="shared" si="146"/>
        <v>0</v>
      </c>
      <c r="CO194" s="8">
        <f t="shared" si="146"/>
        <v>0</v>
      </c>
      <c r="CP194" s="8">
        <f t="shared" si="146"/>
        <v>0</v>
      </c>
      <c r="CQ194" s="8">
        <f t="shared" si="146"/>
        <v>0</v>
      </c>
      <c r="CR194" s="8">
        <f t="shared" si="146"/>
        <v>0</v>
      </c>
      <c r="CS194" s="8">
        <f t="shared" si="146"/>
        <v>0</v>
      </c>
      <c r="CT194" s="8">
        <f t="shared" si="146"/>
        <v>0</v>
      </c>
      <c r="CU194" s="8">
        <f t="shared" si="146"/>
        <v>0</v>
      </c>
      <c r="CV194" s="8">
        <f t="shared" si="146"/>
        <v>0</v>
      </c>
      <c r="CW194" s="8">
        <f t="shared" si="146"/>
        <v>0</v>
      </c>
      <c r="CX194" s="8">
        <f t="shared" si="146"/>
        <v>0</v>
      </c>
      <c r="CY194" s="8">
        <f t="shared" si="146"/>
        <v>0</v>
      </c>
      <c r="CZ194" s="8">
        <f t="shared" si="146"/>
        <v>0</v>
      </c>
      <c r="DA194" s="8">
        <f t="shared" si="146"/>
        <v>0</v>
      </c>
      <c r="DB194" s="8">
        <f t="shared" si="146"/>
        <v>0</v>
      </c>
      <c r="DC194" s="8">
        <f t="shared" si="146"/>
        <v>0</v>
      </c>
      <c r="DD194" s="8">
        <f t="shared" si="146"/>
        <v>0</v>
      </c>
      <c r="DE194" s="8">
        <f t="shared" si="146"/>
        <v>0</v>
      </c>
      <c r="DF194" s="8">
        <f t="shared" si="146"/>
        <v>0</v>
      </c>
      <c r="DG194" s="8">
        <f t="shared" si="146"/>
        <v>0</v>
      </c>
      <c r="DH194" s="8">
        <f t="shared" si="146"/>
        <v>0</v>
      </c>
      <c r="DI194" s="8">
        <f t="shared" si="146"/>
        <v>0</v>
      </c>
      <c r="DJ194" s="8">
        <f t="shared" si="146"/>
        <v>0</v>
      </c>
      <c r="DK194" s="8">
        <f t="shared" si="146"/>
        <v>0</v>
      </c>
      <c r="DL194" s="8">
        <f t="shared" si="146"/>
        <v>0</v>
      </c>
      <c r="DM194" s="8">
        <f t="shared" si="146"/>
        <v>0</v>
      </c>
      <c r="DN194" s="8">
        <f t="shared" si="146"/>
        <v>0</v>
      </c>
      <c r="DO194" s="8">
        <f t="shared" si="146"/>
        <v>0</v>
      </c>
      <c r="DP194" s="8">
        <f t="shared" si="146"/>
        <v>0</v>
      </c>
      <c r="DQ194" s="8">
        <f t="shared" si="146"/>
        <v>0</v>
      </c>
      <c r="DR194" s="8">
        <f t="shared" si="146"/>
        <v>0</v>
      </c>
      <c r="DS194" s="8">
        <f t="shared" si="146"/>
        <v>0</v>
      </c>
      <c r="DT194" s="8">
        <f t="shared" si="146"/>
        <v>0</v>
      </c>
      <c r="DU194" s="8">
        <f t="shared" si="146"/>
        <v>0</v>
      </c>
      <c r="DV194" s="8">
        <f t="shared" si="146"/>
        <v>0</v>
      </c>
      <c r="DW194" s="8">
        <f t="shared" si="146"/>
        <v>0</v>
      </c>
      <c r="DX194" s="8">
        <f t="shared" si="146"/>
        <v>0</v>
      </c>
      <c r="DY194" s="8">
        <f t="shared" si="146"/>
        <v>0</v>
      </c>
      <c r="DZ194" s="8">
        <f t="shared" si="146"/>
        <v>0</v>
      </c>
      <c r="EA194" s="8">
        <f t="shared" si="146"/>
        <v>0</v>
      </c>
      <c r="EB194" s="8">
        <f t="shared" si="146"/>
        <v>0</v>
      </c>
      <c r="EC194" s="8">
        <f t="shared" si="146"/>
        <v>0</v>
      </c>
      <c r="ED194" s="8">
        <f t="shared" si="146"/>
        <v>0</v>
      </c>
      <c r="EE194" s="8">
        <f t="shared" si="146"/>
        <v>0</v>
      </c>
      <c r="EF194" s="8">
        <f t="shared" si="146"/>
        <v>0</v>
      </c>
      <c r="EG194" s="8">
        <f aca="true" t="shared" si="147" ref="EG194:GR194">SUM(EG195:EG200)</f>
        <v>0</v>
      </c>
      <c r="EH194" s="8">
        <f t="shared" si="147"/>
        <v>0</v>
      </c>
      <c r="EI194" s="8">
        <f t="shared" si="147"/>
        <v>0</v>
      </c>
      <c r="EJ194" s="8">
        <f t="shared" si="147"/>
        <v>0</v>
      </c>
      <c r="EK194" s="8">
        <f t="shared" si="147"/>
        <v>0</v>
      </c>
      <c r="EL194" s="8">
        <f t="shared" si="147"/>
        <v>0</v>
      </c>
      <c r="EM194" s="8">
        <f t="shared" si="147"/>
        <v>0</v>
      </c>
      <c r="EN194" s="8">
        <f t="shared" si="147"/>
        <v>0</v>
      </c>
      <c r="EO194" s="8">
        <f t="shared" si="147"/>
        <v>0</v>
      </c>
      <c r="EP194" s="8">
        <f t="shared" si="147"/>
        <v>0</v>
      </c>
      <c r="EQ194" s="8">
        <f t="shared" si="147"/>
        <v>0</v>
      </c>
      <c r="ER194" s="8">
        <f t="shared" si="147"/>
        <v>0</v>
      </c>
      <c r="ES194" s="8">
        <f t="shared" si="147"/>
        <v>0</v>
      </c>
      <c r="ET194" s="8">
        <f t="shared" si="147"/>
        <v>0</v>
      </c>
      <c r="EU194" s="8">
        <f t="shared" si="147"/>
        <v>0</v>
      </c>
      <c r="EV194" s="8">
        <f t="shared" si="147"/>
        <v>0</v>
      </c>
      <c r="EW194" s="8">
        <f t="shared" si="147"/>
        <v>0</v>
      </c>
      <c r="EX194" s="8">
        <f t="shared" si="147"/>
        <v>0</v>
      </c>
      <c r="EY194" s="8">
        <f t="shared" si="147"/>
        <v>0</v>
      </c>
      <c r="EZ194" s="8">
        <f t="shared" si="147"/>
        <v>0</v>
      </c>
      <c r="FA194" s="8">
        <f t="shared" si="147"/>
        <v>0</v>
      </c>
      <c r="FB194" s="8">
        <f t="shared" si="147"/>
        <v>0</v>
      </c>
      <c r="FC194" s="8">
        <f t="shared" si="147"/>
        <v>0</v>
      </c>
      <c r="FD194" s="8">
        <f t="shared" si="147"/>
        <v>0</v>
      </c>
      <c r="FE194" s="8">
        <f t="shared" si="147"/>
        <v>0</v>
      </c>
      <c r="FF194" s="8">
        <f t="shared" si="147"/>
        <v>0</v>
      </c>
      <c r="FG194" s="8">
        <f t="shared" si="147"/>
        <v>0</v>
      </c>
      <c r="FH194" s="8">
        <f t="shared" si="147"/>
        <v>0</v>
      </c>
      <c r="FI194" s="8">
        <f t="shared" si="147"/>
        <v>0</v>
      </c>
      <c r="FJ194" s="8">
        <f t="shared" si="147"/>
        <v>0</v>
      </c>
      <c r="FK194" s="8">
        <f t="shared" si="147"/>
        <v>0</v>
      </c>
      <c r="FL194" s="8">
        <f t="shared" si="147"/>
        <v>0</v>
      </c>
      <c r="FM194" s="8">
        <f t="shared" si="147"/>
        <v>0</v>
      </c>
      <c r="FN194" s="8">
        <f t="shared" si="147"/>
        <v>0</v>
      </c>
      <c r="FO194" s="8">
        <f t="shared" si="147"/>
        <v>0</v>
      </c>
      <c r="FP194" s="8">
        <f t="shared" si="147"/>
        <v>0</v>
      </c>
      <c r="FQ194" s="8">
        <f t="shared" si="147"/>
        <v>0</v>
      </c>
      <c r="FR194" s="8">
        <f t="shared" si="147"/>
        <v>0</v>
      </c>
      <c r="FS194" s="8">
        <f t="shared" si="147"/>
        <v>0</v>
      </c>
      <c r="FT194" s="8">
        <f t="shared" si="147"/>
        <v>0</v>
      </c>
      <c r="FU194" s="8">
        <f t="shared" si="147"/>
        <v>0</v>
      </c>
      <c r="FV194" s="8">
        <f t="shared" si="147"/>
        <v>0</v>
      </c>
      <c r="FW194" s="8">
        <f t="shared" si="147"/>
        <v>0</v>
      </c>
      <c r="FX194" s="8">
        <f t="shared" si="147"/>
        <v>0</v>
      </c>
      <c r="FY194" s="8">
        <f t="shared" si="147"/>
        <v>0</v>
      </c>
      <c r="FZ194" s="8">
        <f t="shared" si="147"/>
        <v>0</v>
      </c>
      <c r="GA194" s="8">
        <f t="shared" si="147"/>
        <v>0</v>
      </c>
      <c r="GB194" s="8">
        <f t="shared" si="147"/>
        <v>0</v>
      </c>
      <c r="GC194" s="8">
        <f t="shared" si="147"/>
        <v>0</v>
      </c>
      <c r="GD194" s="8">
        <f t="shared" si="147"/>
        <v>0</v>
      </c>
      <c r="GE194" s="8">
        <f t="shared" si="147"/>
        <v>0</v>
      </c>
      <c r="GF194" s="8">
        <f t="shared" si="147"/>
        <v>0</v>
      </c>
      <c r="GG194" s="8">
        <f t="shared" si="147"/>
        <v>0</v>
      </c>
      <c r="GH194" s="8">
        <f t="shared" si="147"/>
        <v>0</v>
      </c>
      <c r="GI194" s="8">
        <f t="shared" si="147"/>
        <v>0</v>
      </c>
      <c r="GJ194" s="8">
        <f t="shared" si="147"/>
        <v>0</v>
      </c>
      <c r="GK194" s="8">
        <f t="shared" si="147"/>
        <v>0</v>
      </c>
      <c r="GL194" s="8">
        <f t="shared" si="147"/>
        <v>0</v>
      </c>
      <c r="GM194" s="8">
        <f t="shared" si="147"/>
        <v>0</v>
      </c>
      <c r="GN194" s="8">
        <f t="shared" si="147"/>
        <v>0</v>
      </c>
      <c r="GO194" s="8">
        <f t="shared" si="147"/>
        <v>0</v>
      </c>
      <c r="GP194" s="8">
        <f t="shared" si="147"/>
        <v>0</v>
      </c>
      <c r="GQ194" s="8">
        <f t="shared" si="147"/>
        <v>0</v>
      </c>
      <c r="GR194" s="8">
        <f t="shared" si="147"/>
        <v>0</v>
      </c>
      <c r="GS194" s="8">
        <f aca="true" t="shared" si="148" ref="GS194:GX194">SUM(GS195:GS200)</f>
        <v>0</v>
      </c>
      <c r="GT194" s="8">
        <f t="shared" si="148"/>
        <v>0</v>
      </c>
      <c r="GU194" s="8">
        <f t="shared" si="148"/>
        <v>0</v>
      </c>
      <c r="GV194" s="8">
        <f t="shared" si="148"/>
        <v>0</v>
      </c>
      <c r="GW194" s="8">
        <f t="shared" si="148"/>
        <v>0</v>
      </c>
      <c r="GX194" s="8">
        <f t="shared" si="148"/>
        <v>0</v>
      </c>
      <c r="GY194" s="8">
        <f aca="true" t="shared" si="149" ref="GY194:IB194">SUM(GY195:GY200)</f>
        <v>0</v>
      </c>
      <c r="GZ194" s="8">
        <f t="shared" si="149"/>
        <v>0</v>
      </c>
      <c r="HA194" s="8">
        <f t="shared" si="149"/>
        <v>0</v>
      </c>
      <c r="HB194" s="8">
        <f t="shared" si="149"/>
        <v>0</v>
      </c>
      <c r="HC194" s="8">
        <f t="shared" si="149"/>
        <v>0</v>
      </c>
      <c r="HD194" s="8">
        <f t="shared" si="149"/>
        <v>0</v>
      </c>
      <c r="HE194" s="8">
        <f t="shared" si="149"/>
        <v>0</v>
      </c>
      <c r="HF194" s="8">
        <f t="shared" si="149"/>
        <v>0</v>
      </c>
      <c r="HG194" s="8">
        <f t="shared" si="149"/>
        <v>0</v>
      </c>
      <c r="HH194" s="8">
        <f t="shared" si="149"/>
        <v>0</v>
      </c>
      <c r="HI194" s="8">
        <f t="shared" si="149"/>
        <v>0</v>
      </c>
      <c r="HJ194" s="8">
        <f t="shared" si="149"/>
        <v>0</v>
      </c>
      <c r="HK194" s="8">
        <f t="shared" si="149"/>
        <v>0</v>
      </c>
      <c r="HL194" s="8">
        <f t="shared" si="149"/>
        <v>0</v>
      </c>
      <c r="HM194" s="8">
        <f t="shared" si="149"/>
        <v>0</v>
      </c>
      <c r="HN194" s="8">
        <f t="shared" si="149"/>
        <v>0</v>
      </c>
      <c r="HO194" s="8">
        <f t="shared" si="149"/>
        <v>0</v>
      </c>
      <c r="HP194" s="8">
        <f t="shared" si="149"/>
        <v>0</v>
      </c>
      <c r="HQ194" s="8">
        <f t="shared" si="149"/>
        <v>0</v>
      </c>
      <c r="HR194" s="8">
        <f t="shared" si="149"/>
        <v>0</v>
      </c>
      <c r="HS194" s="8">
        <f t="shared" si="149"/>
        <v>0</v>
      </c>
      <c r="HT194" s="8">
        <f t="shared" si="149"/>
        <v>0</v>
      </c>
      <c r="HU194" s="8">
        <f t="shared" si="149"/>
        <v>0</v>
      </c>
      <c r="HV194" s="8">
        <f t="shared" si="149"/>
        <v>0</v>
      </c>
      <c r="HW194" s="8">
        <f t="shared" si="149"/>
        <v>0</v>
      </c>
      <c r="HX194" s="8">
        <f t="shared" si="149"/>
        <v>0</v>
      </c>
      <c r="HY194" s="8">
        <f t="shared" si="149"/>
        <v>0</v>
      </c>
      <c r="HZ194" s="8">
        <f t="shared" si="149"/>
        <v>0</v>
      </c>
      <c r="IA194" s="8">
        <f t="shared" si="149"/>
        <v>0</v>
      </c>
      <c r="IB194" s="8">
        <f t="shared" si="149"/>
        <v>0</v>
      </c>
    </row>
    <row r="195" spans="1:236" s="67" customFormat="1" ht="24.75" customHeight="1">
      <c r="A195" s="23" t="s">
        <v>167</v>
      </c>
      <c r="B195" s="7" t="s">
        <v>47</v>
      </c>
      <c r="C195" s="10">
        <v>15430</v>
      </c>
      <c r="D195" s="10">
        <f>C195+E195</f>
        <v>15430</v>
      </c>
      <c r="E195" s="10">
        <f>SUM(F195:IB195)</f>
        <v>0</v>
      </c>
      <c r="F195" s="9"/>
      <c r="G195" s="118"/>
      <c r="H195" s="9"/>
      <c r="I195" s="9"/>
      <c r="J195" s="9"/>
      <c r="K195" s="9"/>
      <c r="L195" s="9">
        <v>600</v>
      </c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>
        <v>-600</v>
      </c>
      <c r="AM195" s="9"/>
      <c r="AN195" s="9"/>
      <c r="AO195" s="9"/>
      <c r="AP195" s="140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</row>
    <row r="196" spans="1:236" s="67" customFormat="1" ht="24.75" customHeight="1">
      <c r="A196" s="23" t="s">
        <v>168</v>
      </c>
      <c r="B196" s="1" t="s">
        <v>169</v>
      </c>
      <c r="C196" s="10">
        <v>115453.8</v>
      </c>
      <c r="D196" s="10">
        <f>C196+E196</f>
        <v>115788.8</v>
      </c>
      <c r="E196" s="10">
        <f>SUM(F196:IB196)</f>
        <v>335</v>
      </c>
      <c r="F196" s="9"/>
      <c r="G196" s="118"/>
      <c r="H196" s="9">
        <v>335</v>
      </c>
      <c r="I196" s="9"/>
      <c r="J196" s="9"/>
      <c r="K196" s="9"/>
      <c r="L196" s="9">
        <v>-600</v>
      </c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>
        <v>600</v>
      </c>
      <c r="AM196" s="9"/>
      <c r="AN196" s="9"/>
      <c r="AO196" s="9"/>
      <c r="AP196" s="140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</row>
    <row r="197" spans="1:236" s="67" customFormat="1" ht="18.75">
      <c r="A197" s="23" t="s">
        <v>170</v>
      </c>
      <c r="B197" s="1" t="s">
        <v>171</v>
      </c>
      <c r="C197" s="10">
        <v>583947.5</v>
      </c>
      <c r="D197" s="10">
        <f>C197+E197</f>
        <v>780495.2</v>
      </c>
      <c r="E197" s="10">
        <f>SUM(F197:IB197)</f>
        <v>196547.69999999998</v>
      </c>
      <c r="F197" s="9">
        <v>110150.3</v>
      </c>
      <c r="G197" s="118">
        <v>83962</v>
      </c>
      <c r="H197" s="9"/>
      <c r="I197" s="9"/>
      <c r="J197" s="9"/>
      <c r="K197" s="9"/>
      <c r="L197" s="9">
        <v>-259.2</v>
      </c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>
        <v>7720</v>
      </c>
      <c r="AI197" s="9"/>
      <c r="AJ197" s="9"/>
      <c r="AK197" s="9"/>
      <c r="AL197" s="9">
        <v>-25.4</v>
      </c>
      <c r="AM197" s="9"/>
      <c r="AN197" s="9">
        <v>-5000</v>
      </c>
      <c r="AO197" s="9"/>
      <c r="AP197" s="140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</row>
    <row r="198" spans="1:236" s="67" customFormat="1" ht="18.75">
      <c r="A198" s="23" t="s">
        <v>180</v>
      </c>
      <c r="B198" s="91" t="s">
        <v>291</v>
      </c>
      <c r="C198" s="10">
        <v>52571.1</v>
      </c>
      <c r="D198" s="10">
        <f>C198+E198</f>
        <v>86572.79999999999</v>
      </c>
      <c r="E198" s="10">
        <f>SUM(F198:IB198)</f>
        <v>34001.7</v>
      </c>
      <c r="F198" s="9">
        <v>34001.7</v>
      </c>
      <c r="G198" s="118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140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</row>
    <row r="199" spans="1:236" s="67" customFormat="1" ht="37.5">
      <c r="A199" s="23" t="s">
        <v>172</v>
      </c>
      <c r="B199" s="1" t="s">
        <v>173</v>
      </c>
      <c r="C199" s="10">
        <v>16933.3</v>
      </c>
      <c r="D199" s="10">
        <f>C199+E199</f>
        <v>22019.3</v>
      </c>
      <c r="E199" s="10">
        <f>SUM(F199:IB199)</f>
        <v>5086</v>
      </c>
      <c r="F199" s="9">
        <v>86</v>
      </c>
      <c r="G199" s="118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>
        <v>5000</v>
      </c>
      <c r="AO199" s="9"/>
      <c r="AP199" s="140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</row>
    <row r="200" spans="1:236" s="67" customFormat="1" ht="37.5" hidden="1">
      <c r="A200" s="23" t="s">
        <v>172</v>
      </c>
      <c r="B200" s="4" t="s">
        <v>111</v>
      </c>
      <c r="C200" s="9"/>
      <c r="D200" s="9"/>
      <c r="E200" s="9"/>
      <c r="F200" s="10"/>
      <c r="G200" s="114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36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</row>
    <row r="201" spans="1:236" s="82" customFormat="1" ht="18.75" hidden="1">
      <c r="A201" s="21" t="s">
        <v>19</v>
      </c>
      <c r="B201" s="19" t="s">
        <v>21</v>
      </c>
      <c r="C201" s="8"/>
      <c r="D201" s="8"/>
      <c r="E201" s="8"/>
      <c r="F201" s="15"/>
      <c r="G201" s="120"/>
      <c r="H201" s="15"/>
      <c r="I201" s="15"/>
      <c r="J201" s="15"/>
      <c r="K201" s="15"/>
      <c r="L201" s="15"/>
      <c r="M201" s="15">
        <f>M202</f>
        <v>0</v>
      </c>
      <c r="N201" s="15">
        <f>N202</f>
        <v>0</v>
      </c>
      <c r="O201" s="15">
        <f>O202</f>
        <v>0</v>
      </c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42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</row>
    <row r="202" spans="1:236" s="67" customFormat="1" ht="37.5" hidden="1">
      <c r="A202" s="23" t="s">
        <v>20</v>
      </c>
      <c r="B202" s="7" t="s">
        <v>22</v>
      </c>
      <c r="C202" s="9"/>
      <c r="D202" s="9"/>
      <c r="E202" s="9"/>
      <c r="F202" s="10"/>
      <c r="G202" s="114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36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</row>
    <row r="203" spans="1:236" s="82" customFormat="1" ht="18.75">
      <c r="A203" s="21" t="s">
        <v>19</v>
      </c>
      <c r="B203" s="19" t="s">
        <v>21</v>
      </c>
      <c r="C203" s="8">
        <f>C204</f>
        <v>5755</v>
      </c>
      <c r="D203" s="8">
        <f>D204</f>
        <v>5755</v>
      </c>
      <c r="E203" s="8">
        <f>E204</f>
        <v>0</v>
      </c>
      <c r="F203" s="8">
        <f aca="true" t="shared" si="150" ref="F203:IB203">F204</f>
        <v>0</v>
      </c>
      <c r="G203" s="117">
        <f t="shared" si="150"/>
        <v>0</v>
      </c>
      <c r="H203" s="8">
        <f t="shared" si="150"/>
        <v>0</v>
      </c>
      <c r="I203" s="8">
        <f t="shared" si="150"/>
        <v>0</v>
      </c>
      <c r="J203" s="8">
        <f t="shared" si="150"/>
        <v>0</v>
      </c>
      <c r="K203" s="8">
        <f t="shared" si="150"/>
        <v>0</v>
      </c>
      <c r="L203" s="8">
        <f t="shared" si="150"/>
        <v>0</v>
      </c>
      <c r="M203" s="8">
        <f t="shared" si="150"/>
        <v>0</v>
      </c>
      <c r="N203" s="8">
        <f t="shared" si="150"/>
        <v>0</v>
      </c>
      <c r="O203" s="8">
        <f t="shared" si="150"/>
        <v>0</v>
      </c>
      <c r="P203" s="8">
        <f t="shared" si="150"/>
        <v>0</v>
      </c>
      <c r="Q203" s="8">
        <f t="shared" si="150"/>
        <v>0</v>
      </c>
      <c r="R203" s="8">
        <f t="shared" si="150"/>
        <v>0</v>
      </c>
      <c r="S203" s="8">
        <f t="shared" si="150"/>
        <v>0</v>
      </c>
      <c r="T203" s="8">
        <f t="shared" si="150"/>
        <v>0</v>
      </c>
      <c r="U203" s="8">
        <f t="shared" si="150"/>
        <v>0</v>
      </c>
      <c r="V203" s="8">
        <f t="shared" si="150"/>
        <v>0</v>
      </c>
      <c r="W203" s="8">
        <f t="shared" si="150"/>
        <v>0</v>
      </c>
      <c r="X203" s="8">
        <f t="shared" si="150"/>
        <v>0</v>
      </c>
      <c r="Y203" s="8">
        <f t="shared" si="150"/>
        <v>0</v>
      </c>
      <c r="Z203" s="8">
        <f t="shared" si="150"/>
        <v>0</v>
      </c>
      <c r="AA203" s="8">
        <f t="shared" si="150"/>
        <v>0</v>
      </c>
      <c r="AB203" s="8">
        <f t="shared" si="150"/>
        <v>0</v>
      </c>
      <c r="AC203" s="8">
        <f t="shared" si="150"/>
        <v>0</v>
      </c>
      <c r="AD203" s="8">
        <f t="shared" si="150"/>
        <v>0</v>
      </c>
      <c r="AE203" s="8">
        <f t="shared" si="150"/>
        <v>0</v>
      </c>
      <c r="AF203" s="8">
        <f t="shared" si="150"/>
        <v>0</v>
      </c>
      <c r="AG203" s="8">
        <f t="shared" si="150"/>
        <v>0</v>
      </c>
      <c r="AH203" s="8">
        <f t="shared" si="150"/>
        <v>0</v>
      </c>
      <c r="AI203" s="8">
        <f t="shared" si="150"/>
        <v>0</v>
      </c>
      <c r="AJ203" s="8">
        <f t="shared" si="150"/>
        <v>0</v>
      </c>
      <c r="AK203" s="8">
        <f t="shared" si="150"/>
        <v>0</v>
      </c>
      <c r="AL203" s="8">
        <f t="shared" si="150"/>
        <v>0</v>
      </c>
      <c r="AM203" s="8">
        <f t="shared" si="150"/>
        <v>0</v>
      </c>
      <c r="AN203" s="8">
        <f t="shared" si="150"/>
        <v>0</v>
      </c>
      <c r="AO203" s="8">
        <f t="shared" si="150"/>
        <v>0</v>
      </c>
      <c r="AP203" s="139">
        <f t="shared" si="150"/>
        <v>0</v>
      </c>
      <c r="AQ203" s="8">
        <f t="shared" si="150"/>
        <v>0</v>
      </c>
      <c r="AR203" s="8">
        <f t="shared" si="150"/>
        <v>0</v>
      </c>
      <c r="AS203" s="8">
        <f t="shared" si="150"/>
        <v>0</v>
      </c>
      <c r="AT203" s="8">
        <f t="shared" si="150"/>
        <v>0</v>
      </c>
      <c r="AU203" s="8">
        <f t="shared" si="150"/>
        <v>0</v>
      </c>
      <c r="AV203" s="8">
        <f t="shared" si="150"/>
        <v>0</v>
      </c>
      <c r="AW203" s="8">
        <f t="shared" si="150"/>
        <v>0</v>
      </c>
      <c r="AX203" s="8">
        <f t="shared" si="150"/>
        <v>0</v>
      </c>
      <c r="AY203" s="8">
        <f t="shared" si="150"/>
        <v>0</v>
      </c>
      <c r="AZ203" s="8">
        <f t="shared" si="150"/>
        <v>0</v>
      </c>
      <c r="BA203" s="8">
        <f t="shared" si="150"/>
        <v>0</v>
      </c>
      <c r="BB203" s="8">
        <f t="shared" si="150"/>
        <v>0</v>
      </c>
      <c r="BC203" s="8">
        <f t="shared" si="150"/>
        <v>0</v>
      </c>
      <c r="BD203" s="8">
        <f t="shared" si="150"/>
        <v>0</v>
      </c>
      <c r="BE203" s="8">
        <f t="shared" si="150"/>
        <v>0</v>
      </c>
      <c r="BF203" s="8">
        <f t="shared" si="150"/>
        <v>0</v>
      </c>
      <c r="BG203" s="8">
        <f t="shared" si="150"/>
        <v>0</v>
      </c>
      <c r="BH203" s="8">
        <f t="shared" si="150"/>
        <v>0</v>
      </c>
      <c r="BI203" s="8">
        <f t="shared" si="150"/>
        <v>0</v>
      </c>
      <c r="BJ203" s="8">
        <f t="shared" si="150"/>
        <v>0</v>
      </c>
      <c r="BK203" s="8">
        <f t="shared" si="150"/>
        <v>0</v>
      </c>
      <c r="BL203" s="8">
        <f t="shared" si="150"/>
        <v>0</v>
      </c>
      <c r="BM203" s="8">
        <f t="shared" si="150"/>
        <v>0</v>
      </c>
      <c r="BN203" s="8">
        <f t="shared" si="150"/>
        <v>0</v>
      </c>
      <c r="BO203" s="8">
        <f t="shared" si="150"/>
        <v>0</v>
      </c>
      <c r="BP203" s="8">
        <f t="shared" si="150"/>
        <v>0</v>
      </c>
      <c r="BQ203" s="8">
        <f t="shared" si="150"/>
        <v>0</v>
      </c>
      <c r="BR203" s="8">
        <f t="shared" si="150"/>
        <v>0</v>
      </c>
      <c r="BS203" s="8">
        <f t="shared" si="150"/>
        <v>0</v>
      </c>
      <c r="BT203" s="8">
        <f t="shared" si="150"/>
        <v>0</v>
      </c>
      <c r="BU203" s="8">
        <f t="shared" si="150"/>
        <v>0</v>
      </c>
      <c r="BV203" s="8">
        <f t="shared" si="150"/>
        <v>0</v>
      </c>
      <c r="BW203" s="8">
        <f t="shared" si="150"/>
        <v>0</v>
      </c>
      <c r="BX203" s="8">
        <f t="shared" si="150"/>
        <v>0</v>
      </c>
      <c r="BY203" s="8">
        <f t="shared" si="150"/>
        <v>0</v>
      </c>
      <c r="BZ203" s="8">
        <f t="shared" si="150"/>
        <v>0</v>
      </c>
      <c r="CA203" s="8">
        <f t="shared" si="150"/>
        <v>0</v>
      </c>
      <c r="CB203" s="8">
        <f t="shared" si="150"/>
        <v>0</v>
      </c>
      <c r="CC203" s="8">
        <f t="shared" si="150"/>
        <v>0</v>
      </c>
      <c r="CD203" s="8">
        <f t="shared" si="150"/>
        <v>0</v>
      </c>
      <c r="CE203" s="8">
        <f t="shared" si="150"/>
        <v>0</v>
      </c>
      <c r="CF203" s="8">
        <f t="shared" si="150"/>
        <v>0</v>
      </c>
      <c r="CG203" s="8">
        <f t="shared" si="150"/>
        <v>0</v>
      </c>
      <c r="CH203" s="8">
        <f t="shared" si="150"/>
        <v>0</v>
      </c>
      <c r="CI203" s="8">
        <f t="shared" si="150"/>
        <v>0</v>
      </c>
      <c r="CJ203" s="8">
        <f t="shared" si="150"/>
        <v>0</v>
      </c>
      <c r="CK203" s="8">
        <f t="shared" si="150"/>
        <v>0</v>
      </c>
      <c r="CL203" s="8">
        <f t="shared" si="150"/>
        <v>0</v>
      </c>
      <c r="CM203" s="8">
        <f t="shared" si="150"/>
        <v>0</v>
      </c>
      <c r="CN203" s="8">
        <f t="shared" si="150"/>
        <v>0</v>
      </c>
      <c r="CO203" s="8">
        <f t="shared" si="150"/>
        <v>0</v>
      </c>
      <c r="CP203" s="8">
        <f t="shared" si="150"/>
        <v>0</v>
      </c>
      <c r="CQ203" s="8">
        <f t="shared" si="150"/>
        <v>0</v>
      </c>
      <c r="CR203" s="8">
        <f t="shared" si="150"/>
        <v>0</v>
      </c>
      <c r="CS203" s="8">
        <f t="shared" si="150"/>
        <v>0</v>
      </c>
      <c r="CT203" s="8">
        <f t="shared" si="150"/>
        <v>0</v>
      </c>
      <c r="CU203" s="8">
        <f t="shared" si="150"/>
        <v>0</v>
      </c>
      <c r="CV203" s="8">
        <f t="shared" si="150"/>
        <v>0</v>
      </c>
      <c r="CW203" s="8">
        <f t="shared" si="150"/>
        <v>0</v>
      </c>
      <c r="CX203" s="8">
        <f t="shared" si="150"/>
        <v>0</v>
      </c>
      <c r="CY203" s="8">
        <f t="shared" si="150"/>
        <v>0</v>
      </c>
      <c r="CZ203" s="8">
        <f t="shared" si="150"/>
        <v>0</v>
      </c>
      <c r="DA203" s="8">
        <f t="shared" si="150"/>
        <v>0</v>
      </c>
      <c r="DB203" s="8">
        <f t="shared" si="150"/>
        <v>0</v>
      </c>
      <c r="DC203" s="8">
        <f t="shared" si="150"/>
        <v>0</v>
      </c>
      <c r="DD203" s="8">
        <f t="shared" si="150"/>
        <v>0</v>
      </c>
      <c r="DE203" s="8">
        <f t="shared" si="150"/>
        <v>0</v>
      </c>
      <c r="DF203" s="8">
        <f t="shared" si="150"/>
        <v>0</v>
      </c>
      <c r="DG203" s="8">
        <f t="shared" si="150"/>
        <v>0</v>
      </c>
      <c r="DH203" s="8">
        <f t="shared" si="150"/>
        <v>0</v>
      </c>
      <c r="DI203" s="8">
        <f t="shared" si="150"/>
        <v>0</v>
      </c>
      <c r="DJ203" s="8">
        <f t="shared" si="150"/>
        <v>0</v>
      </c>
      <c r="DK203" s="8">
        <f t="shared" si="150"/>
        <v>0</v>
      </c>
      <c r="DL203" s="8">
        <f t="shared" si="150"/>
        <v>0</v>
      </c>
      <c r="DM203" s="8">
        <f t="shared" si="150"/>
        <v>0</v>
      </c>
      <c r="DN203" s="8">
        <f t="shared" si="150"/>
        <v>0</v>
      </c>
      <c r="DO203" s="8">
        <f t="shared" si="150"/>
        <v>0</v>
      </c>
      <c r="DP203" s="8">
        <f t="shared" si="150"/>
        <v>0</v>
      </c>
      <c r="DQ203" s="8">
        <f t="shared" si="150"/>
        <v>0</v>
      </c>
      <c r="DR203" s="8">
        <f t="shared" si="150"/>
        <v>0</v>
      </c>
      <c r="DS203" s="8">
        <f t="shared" si="150"/>
        <v>0</v>
      </c>
      <c r="DT203" s="8">
        <f t="shared" si="150"/>
        <v>0</v>
      </c>
      <c r="DU203" s="8">
        <f t="shared" si="150"/>
        <v>0</v>
      </c>
      <c r="DV203" s="8">
        <f t="shared" si="150"/>
        <v>0</v>
      </c>
      <c r="DW203" s="8">
        <f t="shared" si="150"/>
        <v>0</v>
      </c>
      <c r="DX203" s="8">
        <f t="shared" si="150"/>
        <v>0</v>
      </c>
      <c r="DY203" s="8">
        <f t="shared" si="150"/>
        <v>0</v>
      </c>
      <c r="DZ203" s="8">
        <f t="shared" si="150"/>
        <v>0</v>
      </c>
      <c r="EA203" s="8">
        <f t="shared" si="150"/>
        <v>0</v>
      </c>
      <c r="EB203" s="8">
        <f t="shared" si="150"/>
        <v>0</v>
      </c>
      <c r="EC203" s="8">
        <f t="shared" si="150"/>
        <v>0</v>
      </c>
      <c r="ED203" s="8">
        <f t="shared" si="150"/>
        <v>0</v>
      </c>
      <c r="EE203" s="8">
        <f t="shared" si="150"/>
        <v>0</v>
      </c>
      <c r="EF203" s="8">
        <f t="shared" si="150"/>
        <v>0</v>
      </c>
      <c r="EG203" s="8">
        <f t="shared" si="150"/>
        <v>0</v>
      </c>
      <c r="EH203" s="8">
        <f t="shared" si="150"/>
        <v>0</v>
      </c>
      <c r="EI203" s="8">
        <f t="shared" si="150"/>
        <v>0</v>
      </c>
      <c r="EJ203" s="8">
        <f t="shared" si="150"/>
        <v>0</v>
      </c>
      <c r="EK203" s="8">
        <f t="shared" si="150"/>
        <v>0</v>
      </c>
      <c r="EL203" s="8">
        <f t="shared" si="150"/>
        <v>0</v>
      </c>
      <c r="EM203" s="8">
        <f t="shared" si="150"/>
        <v>0</v>
      </c>
      <c r="EN203" s="8">
        <f t="shared" si="150"/>
        <v>0</v>
      </c>
      <c r="EO203" s="8">
        <f t="shared" si="150"/>
        <v>0</v>
      </c>
      <c r="EP203" s="8">
        <f t="shared" si="150"/>
        <v>0</v>
      </c>
      <c r="EQ203" s="8">
        <f t="shared" si="150"/>
        <v>0</v>
      </c>
      <c r="ER203" s="8">
        <f t="shared" si="150"/>
        <v>0</v>
      </c>
      <c r="ES203" s="8">
        <f t="shared" si="150"/>
        <v>0</v>
      </c>
      <c r="ET203" s="8">
        <f t="shared" si="150"/>
        <v>0</v>
      </c>
      <c r="EU203" s="8">
        <f t="shared" si="150"/>
        <v>0</v>
      </c>
      <c r="EV203" s="8">
        <f t="shared" si="150"/>
        <v>0</v>
      </c>
      <c r="EW203" s="8">
        <f t="shared" si="150"/>
        <v>0</v>
      </c>
      <c r="EX203" s="8">
        <f t="shared" si="150"/>
        <v>0</v>
      </c>
      <c r="EY203" s="8">
        <f t="shared" si="150"/>
        <v>0</v>
      </c>
      <c r="EZ203" s="8">
        <f t="shared" si="150"/>
        <v>0</v>
      </c>
      <c r="FA203" s="8">
        <f t="shared" si="150"/>
        <v>0</v>
      </c>
      <c r="FB203" s="8">
        <f t="shared" si="150"/>
        <v>0</v>
      </c>
      <c r="FC203" s="8">
        <f t="shared" si="150"/>
        <v>0</v>
      </c>
      <c r="FD203" s="8">
        <f t="shared" si="150"/>
        <v>0</v>
      </c>
      <c r="FE203" s="8">
        <f t="shared" si="150"/>
        <v>0</v>
      </c>
      <c r="FF203" s="8">
        <f t="shared" si="150"/>
        <v>0</v>
      </c>
      <c r="FG203" s="8">
        <f t="shared" si="150"/>
        <v>0</v>
      </c>
      <c r="FH203" s="8">
        <f t="shared" si="150"/>
        <v>0</v>
      </c>
      <c r="FI203" s="8">
        <f t="shared" si="150"/>
        <v>0</v>
      </c>
      <c r="FJ203" s="8">
        <f t="shared" si="150"/>
        <v>0</v>
      </c>
      <c r="FK203" s="8">
        <f t="shared" si="150"/>
        <v>0</v>
      </c>
      <c r="FL203" s="8">
        <f t="shared" si="150"/>
        <v>0</v>
      </c>
      <c r="FM203" s="8">
        <f t="shared" si="150"/>
        <v>0</v>
      </c>
      <c r="FN203" s="8">
        <f t="shared" si="150"/>
        <v>0</v>
      </c>
      <c r="FO203" s="8">
        <f t="shared" si="150"/>
        <v>0</v>
      </c>
      <c r="FP203" s="8">
        <f t="shared" si="150"/>
        <v>0</v>
      </c>
      <c r="FQ203" s="8">
        <f t="shared" si="150"/>
        <v>0</v>
      </c>
      <c r="FR203" s="8">
        <f t="shared" si="150"/>
        <v>0</v>
      </c>
      <c r="FS203" s="8">
        <f t="shared" si="150"/>
        <v>0</v>
      </c>
      <c r="FT203" s="8">
        <f t="shared" si="150"/>
        <v>0</v>
      </c>
      <c r="FU203" s="8">
        <f t="shared" si="150"/>
        <v>0</v>
      </c>
      <c r="FV203" s="8">
        <f t="shared" si="150"/>
        <v>0</v>
      </c>
      <c r="FW203" s="8">
        <f t="shared" si="150"/>
        <v>0</v>
      </c>
      <c r="FX203" s="8">
        <f t="shared" si="150"/>
        <v>0</v>
      </c>
      <c r="FY203" s="8">
        <f t="shared" si="150"/>
        <v>0</v>
      </c>
      <c r="FZ203" s="8">
        <f t="shared" si="150"/>
        <v>0</v>
      </c>
      <c r="GA203" s="8">
        <f t="shared" si="150"/>
        <v>0</v>
      </c>
      <c r="GB203" s="8">
        <f t="shared" si="150"/>
        <v>0</v>
      </c>
      <c r="GC203" s="8">
        <f t="shared" si="150"/>
        <v>0</v>
      </c>
      <c r="GD203" s="8">
        <f t="shared" si="150"/>
        <v>0</v>
      </c>
      <c r="GE203" s="8">
        <f t="shared" si="150"/>
        <v>0</v>
      </c>
      <c r="GF203" s="8">
        <f t="shared" si="150"/>
        <v>0</v>
      </c>
      <c r="GG203" s="8">
        <f t="shared" si="150"/>
        <v>0</v>
      </c>
      <c r="GH203" s="8">
        <f t="shared" si="150"/>
        <v>0</v>
      </c>
      <c r="GI203" s="8">
        <f t="shared" si="150"/>
        <v>0</v>
      </c>
      <c r="GJ203" s="8">
        <f t="shared" si="150"/>
        <v>0</v>
      </c>
      <c r="GK203" s="8">
        <f t="shared" si="150"/>
        <v>0</v>
      </c>
      <c r="GL203" s="8">
        <f t="shared" si="150"/>
        <v>0</v>
      </c>
      <c r="GM203" s="8">
        <f t="shared" si="150"/>
        <v>0</v>
      </c>
      <c r="GN203" s="8">
        <f t="shared" si="150"/>
        <v>0</v>
      </c>
      <c r="GO203" s="8">
        <f t="shared" si="150"/>
        <v>0</v>
      </c>
      <c r="GP203" s="8">
        <f t="shared" si="150"/>
        <v>0</v>
      </c>
      <c r="GQ203" s="8">
        <f t="shared" si="150"/>
        <v>0</v>
      </c>
      <c r="GR203" s="8">
        <f t="shared" si="150"/>
        <v>0</v>
      </c>
      <c r="GS203" s="8">
        <f t="shared" si="150"/>
        <v>0</v>
      </c>
      <c r="GT203" s="8">
        <f t="shared" si="150"/>
        <v>0</v>
      </c>
      <c r="GU203" s="8">
        <f t="shared" si="150"/>
        <v>0</v>
      </c>
      <c r="GV203" s="8">
        <f t="shared" si="150"/>
        <v>0</v>
      </c>
      <c r="GW203" s="8">
        <f t="shared" si="150"/>
        <v>0</v>
      </c>
      <c r="GX203" s="8">
        <f t="shared" si="150"/>
        <v>0</v>
      </c>
      <c r="GY203" s="8">
        <f t="shared" si="150"/>
        <v>0</v>
      </c>
      <c r="GZ203" s="8">
        <f t="shared" si="150"/>
        <v>0</v>
      </c>
      <c r="HA203" s="8">
        <f t="shared" si="150"/>
        <v>0</v>
      </c>
      <c r="HB203" s="8">
        <f t="shared" si="150"/>
        <v>0</v>
      </c>
      <c r="HC203" s="8">
        <f t="shared" si="150"/>
        <v>0</v>
      </c>
      <c r="HD203" s="8">
        <f t="shared" si="150"/>
        <v>0</v>
      </c>
      <c r="HE203" s="8">
        <f t="shared" si="150"/>
        <v>0</v>
      </c>
      <c r="HF203" s="8">
        <f t="shared" si="150"/>
        <v>0</v>
      </c>
      <c r="HG203" s="8">
        <f t="shared" si="150"/>
        <v>0</v>
      </c>
      <c r="HH203" s="8">
        <f t="shared" si="150"/>
        <v>0</v>
      </c>
      <c r="HI203" s="8">
        <f t="shared" si="150"/>
        <v>0</v>
      </c>
      <c r="HJ203" s="8">
        <f t="shared" si="150"/>
        <v>0</v>
      </c>
      <c r="HK203" s="8">
        <f t="shared" si="150"/>
        <v>0</v>
      </c>
      <c r="HL203" s="8">
        <f t="shared" si="150"/>
        <v>0</v>
      </c>
      <c r="HM203" s="8">
        <f t="shared" si="150"/>
        <v>0</v>
      </c>
      <c r="HN203" s="8">
        <f t="shared" si="150"/>
        <v>0</v>
      </c>
      <c r="HO203" s="8">
        <f t="shared" si="150"/>
        <v>0</v>
      </c>
      <c r="HP203" s="8">
        <f t="shared" si="150"/>
        <v>0</v>
      </c>
      <c r="HQ203" s="8">
        <f t="shared" si="150"/>
        <v>0</v>
      </c>
      <c r="HR203" s="8">
        <f t="shared" si="150"/>
        <v>0</v>
      </c>
      <c r="HS203" s="8">
        <f t="shared" si="150"/>
        <v>0</v>
      </c>
      <c r="HT203" s="8">
        <f t="shared" si="150"/>
        <v>0</v>
      </c>
      <c r="HU203" s="8">
        <f t="shared" si="150"/>
        <v>0</v>
      </c>
      <c r="HV203" s="8">
        <f t="shared" si="150"/>
        <v>0</v>
      </c>
      <c r="HW203" s="8">
        <f t="shared" si="150"/>
        <v>0</v>
      </c>
      <c r="HX203" s="8">
        <f t="shared" si="150"/>
        <v>0</v>
      </c>
      <c r="HY203" s="8">
        <f t="shared" si="150"/>
        <v>0</v>
      </c>
      <c r="HZ203" s="8">
        <f t="shared" si="150"/>
        <v>0</v>
      </c>
      <c r="IA203" s="8">
        <f t="shared" si="150"/>
        <v>0</v>
      </c>
      <c r="IB203" s="8">
        <f t="shared" si="150"/>
        <v>0</v>
      </c>
    </row>
    <row r="204" spans="1:236" s="67" customFormat="1" ht="18.75">
      <c r="A204" s="23" t="s">
        <v>342</v>
      </c>
      <c r="B204" s="7" t="s">
        <v>343</v>
      </c>
      <c r="C204" s="10">
        <v>5755</v>
      </c>
      <c r="D204" s="10">
        <f>C204+E204</f>
        <v>5755</v>
      </c>
      <c r="E204" s="10">
        <f>SUM(F204:IB204)</f>
        <v>0</v>
      </c>
      <c r="F204" s="10"/>
      <c r="G204" s="114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36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</row>
    <row r="205" spans="1:236" s="67" customFormat="1" ht="18.75">
      <c r="A205" s="23"/>
      <c r="B205" s="3" t="s">
        <v>174</v>
      </c>
      <c r="C205" s="8">
        <f aca="true" t="shared" si="151" ref="C205:H205">SUM(C136+C149+C151+C156+C163+C168+C171+C180+C185+C194+C203)</f>
        <v>9140422.6</v>
      </c>
      <c r="D205" s="8">
        <f t="shared" si="151"/>
        <v>10125655.5</v>
      </c>
      <c r="E205" s="8">
        <f t="shared" si="151"/>
        <v>985232.8999999999</v>
      </c>
      <c r="F205" s="8">
        <f t="shared" si="151"/>
        <v>373376.2</v>
      </c>
      <c r="G205" s="117">
        <f t="shared" si="151"/>
        <v>493622.30000000005</v>
      </c>
      <c r="H205" s="8">
        <f t="shared" si="151"/>
        <v>36085.2</v>
      </c>
      <c r="I205" s="8">
        <f>SUM(I136+I149+I151+I156+I163+I168+I171+I180+I185+I194)</f>
        <v>1891.8999999999999</v>
      </c>
      <c r="J205" s="8">
        <f>SUM(J136+J149+J151+J156+J163+J168+J171+J180+J185+J194+J203)</f>
        <v>2552.6</v>
      </c>
      <c r="K205" s="8">
        <f>SUM(K136+K149+K151+K156+K163+K168+K171+K180+K185+K194)</f>
        <v>7519.7</v>
      </c>
      <c r="L205" s="8">
        <f>SUM(L136+L149+L151+L156+L163+L168+L171+L180+L185+L194)</f>
        <v>-1.0800249583553523E-12</v>
      </c>
      <c r="M205" s="8">
        <f>SUM(M136+M149+M151+M156+M163+M168+M171+M180+M185+M194+M201)</f>
        <v>0</v>
      </c>
      <c r="N205" s="8">
        <f>SUM(N136+N149+N151+N156+N163+N168+N171+N180+N185+N194+N201)</f>
        <v>-3.979039320256561E-13</v>
      </c>
      <c r="O205" s="8">
        <f>SUM(O136+O149+O151+O156+O163+O168+O171+O180+O185+O194+O201)</f>
        <v>0</v>
      </c>
      <c r="P205" s="8">
        <f>SUM(P136+P149+P151+P156+P163+P168+P171+P180+P185+P194+P201)</f>
        <v>0</v>
      </c>
      <c r="Q205" s="8">
        <f aca="true" t="shared" si="152" ref="Q205:Z205">SUM(Q136+Q149+Q151+Q156+Q163+Q168+Q171+Q180+Q185+Q194)</f>
        <v>0</v>
      </c>
      <c r="R205" s="8">
        <f t="shared" si="152"/>
        <v>0</v>
      </c>
      <c r="S205" s="8">
        <f t="shared" si="152"/>
        <v>0</v>
      </c>
      <c r="T205" s="8">
        <f t="shared" si="152"/>
        <v>0</v>
      </c>
      <c r="U205" s="8">
        <f>SUM(U136+U149+U151+U156+U163+U168+U171+U180+U185+U194)</f>
        <v>0</v>
      </c>
      <c r="V205" s="8">
        <f t="shared" si="152"/>
        <v>0</v>
      </c>
      <c r="W205" s="8">
        <f t="shared" si="152"/>
        <v>2081.9</v>
      </c>
      <c r="X205" s="8">
        <f t="shared" si="152"/>
        <v>0</v>
      </c>
      <c r="Y205" s="8">
        <f t="shared" si="152"/>
        <v>0</v>
      </c>
      <c r="Z205" s="8">
        <f t="shared" si="152"/>
        <v>0</v>
      </c>
      <c r="AA205" s="8">
        <f aca="true" t="shared" si="153" ref="AA205:CL205">SUM(AA136+AA149+AA151+AA156+AA163+AA168+AA171+AA180+AA185+AA194)</f>
        <v>0</v>
      </c>
      <c r="AB205" s="8">
        <f t="shared" si="153"/>
        <v>0</v>
      </c>
      <c r="AC205" s="8">
        <f>SUM(AC136+AC149+AC151+AC156+AC163+AC168+AC171+AC180+AC185+AC194)</f>
        <v>0</v>
      </c>
      <c r="AD205" s="8">
        <f>SUM(AD136+AD149+AD151+AD156+AD163+AD168+AD171+AD180+AD185+AD194)</f>
        <v>0</v>
      </c>
      <c r="AE205" s="8">
        <f>SUM(AE136+AE149+AE151+AE156+AE163+AE168+AE171+AE180+AE185+AE194)</f>
        <v>0.2</v>
      </c>
      <c r="AF205" s="8">
        <f t="shared" si="153"/>
        <v>290.6</v>
      </c>
      <c r="AG205" s="8">
        <f t="shared" si="153"/>
        <v>0</v>
      </c>
      <c r="AH205" s="8">
        <f t="shared" si="153"/>
        <v>0</v>
      </c>
      <c r="AI205" s="8">
        <f t="shared" si="153"/>
        <v>0</v>
      </c>
      <c r="AJ205" s="8">
        <f t="shared" si="153"/>
        <v>0</v>
      </c>
      <c r="AK205" s="8">
        <f t="shared" si="153"/>
        <v>0</v>
      </c>
      <c r="AL205" s="8">
        <f t="shared" si="153"/>
        <v>0</v>
      </c>
      <c r="AM205" s="8">
        <f t="shared" si="153"/>
        <v>0</v>
      </c>
      <c r="AN205" s="8">
        <f t="shared" si="153"/>
        <v>0</v>
      </c>
      <c r="AO205" s="8">
        <f t="shared" si="153"/>
        <v>0</v>
      </c>
      <c r="AP205" s="139">
        <f t="shared" si="153"/>
        <v>-240</v>
      </c>
      <c r="AQ205" s="8">
        <f t="shared" si="153"/>
        <v>68052.3</v>
      </c>
      <c r="AR205" s="8">
        <f t="shared" si="153"/>
        <v>0</v>
      </c>
      <c r="AS205" s="8">
        <f t="shared" si="153"/>
        <v>0</v>
      </c>
      <c r="AT205" s="8">
        <f t="shared" si="153"/>
        <v>0</v>
      </c>
      <c r="AU205" s="8">
        <f t="shared" si="153"/>
        <v>0</v>
      </c>
      <c r="AV205" s="8">
        <f t="shared" si="153"/>
        <v>0</v>
      </c>
      <c r="AW205" s="8">
        <f t="shared" si="153"/>
        <v>0</v>
      </c>
      <c r="AX205" s="8">
        <f t="shared" si="153"/>
        <v>0</v>
      </c>
      <c r="AY205" s="8">
        <f t="shared" si="153"/>
        <v>0</v>
      </c>
      <c r="AZ205" s="8">
        <f t="shared" si="153"/>
        <v>0</v>
      </c>
      <c r="BA205" s="8">
        <f t="shared" si="153"/>
        <v>0</v>
      </c>
      <c r="BB205" s="8">
        <f t="shared" si="153"/>
        <v>0</v>
      </c>
      <c r="BC205" s="8">
        <f t="shared" si="153"/>
        <v>0</v>
      </c>
      <c r="BD205" s="8">
        <f>SUM(BD136+BD149+BD151+BD156+BD163+BD168+BD171+BD180+BD185+BD194)</f>
        <v>0</v>
      </c>
      <c r="BE205" s="8">
        <f>SUM(BE136+BE149+BE151+BE156+BE163+BE168+BE171+BE180+BE185+BE194)</f>
        <v>0</v>
      </c>
      <c r="BF205" s="8">
        <f>SUM(BF136+BF149+BF151+BF156+BF163+BF168+BF171+BF180+BF185+BF194)</f>
        <v>0</v>
      </c>
      <c r="BG205" s="8">
        <f>SUM(BG136+BG149+BG151+BG156+BG163+BG168+BG171+BG180+BG185+BG194)</f>
        <v>0</v>
      </c>
      <c r="BH205" s="8">
        <f t="shared" si="153"/>
        <v>0</v>
      </c>
      <c r="BI205" s="8">
        <f t="shared" si="153"/>
        <v>0</v>
      </c>
      <c r="BJ205" s="8">
        <f t="shared" si="153"/>
        <v>0</v>
      </c>
      <c r="BK205" s="8">
        <f t="shared" si="153"/>
        <v>0</v>
      </c>
      <c r="BL205" s="8">
        <f t="shared" si="153"/>
        <v>0</v>
      </c>
      <c r="BM205" s="8">
        <f t="shared" si="153"/>
        <v>0</v>
      </c>
      <c r="BN205" s="8">
        <f t="shared" si="153"/>
        <v>0</v>
      </c>
      <c r="BO205" s="8">
        <f t="shared" si="153"/>
        <v>0</v>
      </c>
      <c r="BP205" s="8">
        <f t="shared" si="153"/>
        <v>0</v>
      </c>
      <c r="BQ205" s="8">
        <f t="shared" si="153"/>
        <v>0</v>
      </c>
      <c r="BR205" s="8">
        <f t="shared" si="153"/>
        <v>0</v>
      </c>
      <c r="BS205" s="8">
        <f t="shared" si="153"/>
        <v>0</v>
      </c>
      <c r="BT205" s="8">
        <f t="shared" si="153"/>
        <v>0</v>
      </c>
      <c r="BU205" s="8">
        <f t="shared" si="153"/>
        <v>0</v>
      </c>
      <c r="BV205" s="8">
        <f t="shared" si="153"/>
        <v>0</v>
      </c>
      <c r="BW205" s="8">
        <f t="shared" si="153"/>
        <v>0</v>
      </c>
      <c r="BX205" s="8">
        <f t="shared" si="153"/>
        <v>0</v>
      </c>
      <c r="BY205" s="8">
        <f t="shared" si="153"/>
        <v>0</v>
      </c>
      <c r="BZ205" s="8">
        <f t="shared" si="153"/>
        <v>0</v>
      </c>
      <c r="CA205" s="8">
        <f t="shared" si="153"/>
        <v>0</v>
      </c>
      <c r="CB205" s="8">
        <f t="shared" si="153"/>
        <v>0</v>
      </c>
      <c r="CC205" s="8">
        <f t="shared" si="153"/>
        <v>0</v>
      </c>
      <c r="CD205" s="8">
        <f t="shared" si="153"/>
        <v>0</v>
      </c>
      <c r="CE205" s="8">
        <f t="shared" si="153"/>
        <v>0</v>
      </c>
      <c r="CF205" s="8">
        <f t="shared" si="153"/>
        <v>0</v>
      </c>
      <c r="CG205" s="8">
        <f t="shared" si="153"/>
        <v>0</v>
      </c>
      <c r="CH205" s="8">
        <f t="shared" si="153"/>
        <v>0</v>
      </c>
      <c r="CI205" s="8">
        <f t="shared" si="153"/>
        <v>0</v>
      </c>
      <c r="CJ205" s="8">
        <f t="shared" si="153"/>
        <v>0</v>
      </c>
      <c r="CK205" s="8">
        <f t="shared" si="153"/>
        <v>0</v>
      </c>
      <c r="CL205" s="8">
        <f t="shared" si="153"/>
        <v>0</v>
      </c>
      <c r="CM205" s="8">
        <f aca="true" t="shared" si="154" ref="CM205:EX205">SUM(CM136+CM149+CM151+CM156+CM163+CM168+CM171+CM180+CM185+CM194)</f>
        <v>0</v>
      </c>
      <c r="CN205" s="8">
        <f t="shared" si="154"/>
        <v>0</v>
      </c>
      <c r="CO205" s="8">
        <f t="shared" si="154"/>
        <v>0</v>
      </c>
      <c r="CP205" s="8">
        <f t="shared" si="154"/>
        <v>0</v>
      </c>
      <c r="CQ205" s="8">
        <f t="shared" si="154"/>
        <v>0</v>
      </c>
      <c r="CR205" s="8">
        <f t="shared" si="154"/>
        <v>0</v>
      </c>
      <c r="CS205" s="8">
        <f t="shared" si="154"/>
        <v>0</v>
      </c>
      <c r="CT205" s="8">
        <f t="shared" si="154"/>
        <v>0</v>
      </c>
      <c r="CU205" s="8">
        <f t="shared" si="154"/>
        <v>0</v>
      </c>
      <c r="CV205" s="8">
        <f t="shared" si="154"/>
        <v>0</v>
      </c>
      <c r="CW205" s="8">
        <f t="shared" si="154"/>
        <v>0</v>
      </c>
      <c r="CX205" s="8">
        <f t="shared" si="154"/>
        <v>0</v>
      </c>
      <c r="CY205" s="8">
        <f t="shared" si="154"/>
        <v>0</v>
      </c>
      <c r="CZ205" s="8">
        <f t="shared" si="154"/>
        <v>0</v>
      </c>
      <c r="DA205" s="8">
        <f t="shared" si="154"/>
        <v>0</v>
      </c>
      <c r="DB205" s="8">
        <f t="shared" si="154"/>
        <v>0</v>
      </c>
      <c r="DC205" s="8">
        <f t="shared" si="154"/>
        <v>0</v>
      </c>
      <c r="DD205" s="8">
        <f t="shared" si="154"/>
        <v>0</v>
      </c>
      <c r="DE205" s="8">
        <f t="shared" si="154"/>
        <v>0</v>
      </c>
      <c r="DF205" s="8">
        <f t="shared" si="154"/>
        <v>0</v>
      </c>
      <c r="DG205" s="8">
        <f t="shared" si="154"/>
        <v>0</v>
      </c>
      <c r="DH205" s="8">
        <f t="shared" si="154"/>
        <v>0</v>
      </c>
      <c r="DI205" s="8">
        <f t="shared" si="154"/>
        <v>0</v>
      </c>
      <c r="DJ205" s="8">
        <f t="shared" si="154"/>
        <v>0</v>
      </c>
      <c r="DK205" s="8">
        <f t="shared" si="154"/>
        <v>0</v>
      </c>
      <c r="DL205" s="8">
        <f t="shared" si="154"/>
        <v>0</v>
      </c>
      <c r="DM205" s="8">
        <f t="shared" si="154"/>
        <v>0</v>
      </c>
      <c r="DN205" s="8">
        <f t="shared" si="154"/>
        <v>0</v>
      </c>
      <c r="DO205" s="8">
        <f t="shared" si="154"/>
        <v>0</v>
      </c>
      <c r="DP205" s="8">
        <f t="shared" si="154"/>
        <v>0</v>
      </c>
      <c r="DQ205" s="8">
        <f t="shared" si="154"/>
        <v>0</v>
      </c>
      <c r="DR205" s="8">
        <f t="shared" si="154"/>
        <v>0</v>
      </c>
      <c r="DS205" s="8">
        <f t="shared" si="154"/>
        <v>0</v>
      </c>
      <c r="DT205" s="8">
        <f t="shared" si="154"/>
        <v>0</v>
      </c>
      <c r="DU205" s="8">
        <f t="shared" si="154"/>
        <v>0</v>
      </c>
      <c r="DV205" s="8">
        <f t="shared" si="154"/>
        <v>0</v>
      </c>
      <c r="DW205" s="8">
        <f t="shared" si="154"/>
        <v>0</v>
      </c>
      <c r="DX205" s="8">
        <f t="shared" si="154"/>
        <v>0</v>
      </c>
      <c r="DY205" s="8">
        <f t="shared" si="154"/>
        <v>0</v>
      </c>
      <c r="DZ205" s="8">
        <f t="shared" si="154"/>
        <v>0</v>
      </c>
      <c r="EA205" s="8">
        <f t="shared" si="154"/>
        <v>0</v>
      </c>
      <c r="EB205" s="8">
        <f t="shared" si="154"/>
        <v>0</v>
      </c>
      <c r="EC205" s="8">
        <f t="shared" si="154"/>
        <v>0</v>
      </c>
      <c r="ED205" s="8">
        <f t="shared" si="154"/>
        <v>0</v>
      </c>
      <c r="EE205" s="8">
        <f t="shared" si="154"/>
        <v>0</v>
      </c>
      <c r="EF205" s="8">
        <f t="shared" si="154"/>
        <v>0</v>
      </c>
      <c r="EG205" s="8">
        <f t="shared" si="154"/>
        <v>0</v>
      </c>
      <c r="EH205" s="8">
        <f t="shared" si="154"/>
        <v>0</v>
      </c>
      <c r="EI205" s="8">
        <f t="shared" si="154"/>
        <v>0</v>
      </c>
      <c r="EJ205" s="8">
        <f t="shared" si="154"/>
        <v>0</v>
      </c>
      <c r="EK205" s="8">
        <f t="shared" si="154"/>
        <v>0</v>
      </c>
      <c r="EL205" s="8">
        <f t="shared" si="154"/>
        <v>0</v>
      </c>
      <c r="EM205" s="8">
        <f t="shared" si="154"/>
        <v>0</v>
      </c>
      <c r="EN205" s="8">
        <f t="shared" si="154"/>
        <v>0</v>
      </c>
      <c r="EO205" s="8">
        <f t="shared" si="154"/>
        <v>0</v>
      </c>
      <c r="EP205" s="8">
        <f t="shared" si="154"/>
        <v>0</v>
      </c>
      <c r="EQ205" s="8">
        <f t="shared" si="154"/>
        <v>0</v>
      </c>
      <c r="ER205" s="8">
        <f t="shared" si="154"/>
        <v>0</v>
      </c>
      <c r="ES205" s="8">
        <f t="shared" si="154"/>
        <v>0</v>
      </c>
      <c r="ET205" s="8">
        <f t="shared" si="154"/>
        <v>0</v>
      </c>
      <c r="EU205" s="8">
        <f t="shared" si="154"/>
        <v>0</v>
      </c>
      <c r="EV205" s="8">
        <f t="shared" si="154"/>
        <v>0</v>
      </c>
      <c r="EW205" s="8">
        <f t="shared" si="154"/>
        <v>0</v>
      </c>
      <c r="EX205" s="8">
        <f t="shared" si="154"/>
        <v>0</v>
      </c>
      <c r="EY205" s="8">
        <f aca="true" t="shared" si="155" ref="EY205:GX205">SUM(EY136+EY149+EY151+EY156+EY163+EY168+EY171+EY180+EY185+EY194)</f>
        <v>0</v>
      </c>
      <c r="EZ205" s="8">
        <f t="shared" si="155"/>
        <v>0</v>
      </c>
      <c r="FA205" s="8">
        <f t="shared" si="155"/>
        <v>0</v>
      </c>
      <c r="FB205" s="8">
        <f t="shared" si="155"/>
        <v>0</v>
      </c>
      <c r="FC205" s="8">
        <f t="shared" si="155"/>
        <v>0</v>
      </c>
      <c r="FD205" s="8">
        <f t="shared" si="155"/>
        <v>0</v>
      </c>
      <c r="FE205" s="8">
        <f t="shared" si="155"/>
        <v>0</v>
      </c>
      <c r="FF205" s="8">
        <f t="shared" si="155"/>
        <v>0</v>
      </c>
      <c r="FG205" s="8">
        <f t="shared" si="155"/>
        <v>0</v>
      </c>
      <c r="FH205" s="8">
        <f t="shared" si="155"/>
        <v>0</v>
      </c>
      <c r="FI205" s="8">
        <f t="shared" si="155"/>
        <v>0</v>
      </c>
      <c r="FJ205" s="8">
        <f t="shared" si="155"/>
        <v>0</v>
      </c>
      <c r="FK205" s="8">
        <f t="shared" si="155"/>
        <v>0</v>
      </c>
      <c r="FL205" s="8">
        <f t="shared" si="155"/>
        <v>0</v>
      </c>
      <c r="FM205" s="8">
        <f t="shared" si="155"/>
        <v>0</v>
      </c>
      <c r="FN205" s="8">
        <f t="shared" si="155"/>
        <v>0</v>
      </c>
      <c r="FO205" s="8">
        <f t="shared" si="155"/>
        <v>0</v>
      </c>
      <c r="FP205" s="8">
        <f t="shared" si="155"/>
        <v>0</v>
      </c>
      <c r="FQ205" s="8">
        <f t="shared" si="155"/>
        <v>0</v>
      </c>
      <c r="FR205" s="8">
        <f t="shared" si="155"/>
        <v>0</v>
      </c>
      <c r="FS205" s="8">
        <f t="shared" si="155"/>
        <v>0</v>
      </c>
      <c r="FT205" s="8">
        <f t="shared" si="155"/>
        <v>0</v>
      </c>
      <c r="FU205" s="8">
        <f t="shared" si="155"/>
        <v>0</v>
      </c>
      <c r="FV205" s="8">
        <f t="shared" si="155"/>
        <v>0</v>
      </c>
      <c r="FW205" s="8">
        <f t="shared" si="155"/>
        <v>0</v>
      </c>
      <c r="FX205" s="8">
        <f t="shared" si="155"/>
        <v>0</v>
      </c>
      <c r="FY205" s="8">
        <f t="shared" si="155"/>
        <v>0</v>
      </c>
      <c r="FZ205" s="8">
        <f t="shared" si="155"/>
        <v>0</v>
      </c>
      <c r="GA205" s="8">
        <f t="shared" si="155"/>
        <v>0</v>
      </c>
      <c r="GB205" s="8">
        <f t="shared" si="155"/>
        <v>0</v>
      </c>
      <c r="GC205" s="8">
        <f t="shared" si="155"/>
        <v>0</v>
      </c>
      <c r="GD205" s="8">
        <f t="shared" si="155"/>
        <v>0</v>
      </c>
      <c r="GE205" s="8">
        <f t="shared" si="155"/>
        <v>0</v>
      </c>
      <c r="GF205" s="8">
        <f t="shared" si="155"/>
        <v>0</v>
      </c>
      <c r="GG205" s="8">
        <f t="shared" si="155"/>
        <v>0</v>
      </c>
      <c r="GH205" s="8">
        <f t="shared" si="155"/>
        <v>0</v>
      </c>
      <c r="GI205" s="8">
        <f t="shared" si="155"/>
        <v>0</v>
      </c>
      <c r="GJ205" s="8">
        <f t="shared" si="155"/>
        <v>0</v>
      </c>
      <c r="GK205" s="8">
        <f t="shared" si="155"/>
        <v>0</v>
      </c>
      <c r="GL205" s="8">
        <f t="shared" si="155"/>
        <v>0</v>
      </c>
      <c r="GM205" s="8">
        <f t="shared" si="155"/>
        <v>0</v>
      </c>
      <c r="GN205" s="8">
        <f t="shared" si="155"/>
        <v>0</v>
      </c>
      <c r="GO205" s="8">
        <f t="shared" si="155"/>
        <v>0</v>
      </c>
      <c r="GP205" s="8">
        <f t="shared" si="155"/>
        <v>0</v>
      </c>
      <c r="GQ205" s="8">
        <f t="shared" si="155"/>
        <v>0</v>
      </c>
      <c r="GR205" s="8">
        <f t="shared" si="155"/>
        <v>0</v>
      </c>
      <c r="GS205" s="8">
        <f t="shared" si="155"/>
        <v>0</v>
      </c>
      <c r="GT205" s="8">
        <f t="shared" si="155"/>
        <v>0</v>
      </c>
      <c r="GU205" s="8">
        <f t="shared" si="155"/>
        <v>0</v>
      </c>
      <c r="GV205" s="8">
        <f t="shared" si="155"/>
        <v>0</v>
      </c>
      <c r="GW205" s="8">
        <f t="shared" si="155"/>
        <v>0</v>
      </c>
      <c r="GX205" s="8">
        <f t="shared" si="155"/>
        <v>0</v>
      </c>
      <c r="GY205" s="8">
        <f aca="true" t="shared" si="156" ref="GY205:IB205">SUM(GY136+GY149+GY151+GY156+GY163+GY168+GY171+GY180+GY185+GY194)</f>
        <v>0</v>
      </c>
      <c r="GZ205" s="8">
        <f t="shared" si="156"/>
        <v>0</v>
      </c>
      <c r="HA205" s="8">
        <f t="shared" si="156"/>
        <v>0</v>
      </c>
      <c r="HB205" s="8">
        <f t="shared" si="156"/>
        <v>0</v>
      </c>
      <c r="HC205" s="8">
        <f t="shared" si="156"/>
        <v>0</v>
      </c>
      <c r="HD205" s="8">
        <f t="shared" si="156"/>
        <v>0</v>
      </c>
      <c r="HE205" s="8">
        <f t="shared" si="156"/>
        <v>0</v>
      </c>
      <c r="HF205" s="8">
        <f t="shared" si="156"/>
        <v>0</v>
      </c>
      <c r="HG205" s="8">
        <f t="shared" si="156"/>
        <v>0</v>
      </c>
      <c r="HH205" s="8">
        <f t="shared" si="156"/>
        <v>0</v>
      </c>
      <c r="HI205" s="8">
        <f t="shared" si="156"/>
        <v>0</v>
      </c>
      <c r="HJ205" s="8">
        <f t="shared" si="156"/>
        <v>0</v>
      </c>
      <c r="HK205" s="8">
        <f t="shared" si="156"/>
        <v>0</v>
      </c>
      <c r="HL205" s="8">
        <f t="shared" si="156"/>
        <v>0</v>
      </c>
      <c r="HM205" s="8">
        <f t="shared" si="156"/>
        <v>0</v>
      </c>
      <c r="HN205" s="8">
        <f t="shared" si="156"/>
        <v>0</v>
      </c>
      <c r="HO205" s="8">
        <f t="shared" si="156"/>
        <v>0</v>
      </c>
      <c r="HP205" s="8">
        <f t="shared" si="156"/>
        <v>0</v>
      </c>
      <c r="HQ205" s="8">
        <f t="shared" si="156"/>
        <v>0</v>
      </c>
      <c r="HR205" s="8">
        <f t="shared" si="156"/>
        <v>0</v>
      </c>
      <c r="HS205" s="8">
        <f t="shared" si="156"/>
        <v>0</v>
      </c>
      <c r="HT205" s="8">
        <f t="shared" si="156"/>
        <v>0</v>
      </c>
      <c r="HU205" s="8">
        <f t="shared" si="156"/>
        <v>0</v>
      </c>
      <c r="HV205" s="8">
        <f t="shared" si="156"/>
        <v>0</v>
      </c>
      <c r="HW205" s="8">
        <f t="shared" si="156"/>
        <v>0</v>
      </c>
      <c r="HX205" s="8">
        <f t="shared" si="156"/>
        <v>0</v>
      </c>
      <c r="HY205" s="8">
        <f t="shared" si="156"/>
        <v>0</v>
      </c>
      <c r="HZ205" s="8">
        <f t="shared" si="156"/>
        <v>0</v>
      </c>
      <c r="IA205" s="8">
        <f t="shared" si="156"/>
        <v>0</v>
      </c>
      <c r="IB205" s="8">
        <f t="shared" si="156"/>
        <v>0</v>
      </c>
    </row>
    <row r="206" spans="1:236" s="67" customFormat="1" ht="37.5">
      <c r="A206" s="23"/>
      <c r="B206" s="1" t="s">
        <v>209</v>
      </c>
      <c r="C206" s="28">
        <f>C134-C205</f>
        <v>-1192412.9000000004</v>
      </c>
      <c r="D206" s="28">
        <f>D134-D205</f>
        <v>-1192412.9000000004</v>
      </c>
      <c r="E206" s="28">
        <f>E134-E205</f>
        <v>0</v>
      </c>
      <c r="F206" s="13">
        <f aca="true" t="shared" si="157" ref="F206:BN206">F134-F205</f>
        <v>0</v>
      </c>
      <c r="G206" s="121">
        <f t="shared" si="157"/>
        <v>67812.29999999993</v>
      </c>
      <c r="H206" s="13">
        <f t="shared" si="157"/>
        <v>0</v>
      </c>
      <c r="I206" s="13" t="s">
        <v>398</v>
      </c>
      <c r="J206" s="13">
        <f t="shared" si="157"/>
        <v>0</v>
      </c>
      <c r="K206" s="13">
        <f t="shared" si="157"/>
        <v>0</v>
      </c>
      <c r="L206" s="13">
        <f t="shared" si="157"/>
        <v>1.0800249583553523E-12</v>
      </c>
      <c r="M206" s="13">
        <f t="shared" si="157"/>
        <v>0</v>
      </c>
      <c r="N206" s="13">
        <f t="shared" si="157"/>
        <v>3.979039320256561E-13</v>
      </c>
      <c r="O206" s="13">
        <f t="shared" si="157"/>
        <v>0</v>
      </c>
      <c r="P206" s="13">
        <f t="shared" si="157"/>
        <v>0</v>
      </c>
      <c r="Q206" s="13">
        <f t="shared" si="157"/>
        <v>0</v>
      </c>
      <c r="R206" s="13">
        <f t="shared" si="157"/>
        <v>0</v>
      </c>
      <c r="S206" s="13">
        <f t="shared" si="157"/>
        <v>0</v>
      </c>
      <c r="T206" s="13">
        <f t="shared" si="157"/>
        <v>0</v>
      </c>
      <c r="U206" s="13">
        <f t="shared" si="157"/>
        <v>0</v>
      </c>
      <c r="V206" s="13">
        <f t="shared" si="157"/>
        <v>0</v>
      </c>
      <c r="W206" s="13">
        <f t="shared" si="157"/>
        <v>0</v>
      </c>
      <c r="X206" s="13">
        <f t="shared" si="157"/>
        <v>0</v>
      </c>
      <c r="Y206" s="13">
        <f t="shared" si="157"/>
        <v>0</v>
      </c>
      <c r="Z206" s="13">
        <f t="shared" si="157"/>
        <v>0</v>
      </c>
      <c r="AA206" s="13">
        <f t="shared" si="157"/>
        <v>0</v>
      </c>
      <c r="AB206" s="13">
        <f t="shared" si="157"/>
        <v>0</v>
      </c>
      <c r="AC206" s="13">
        <f>AC134-AC205</f>
        <v>0</v>
      </c>
      <c r="AD206" s="13">
        <f>AD134-AD205</f>
        <v>0</v>
      </c>
      <c r="AE206" s="13">
        <f>AE134-AE205</f>
        <v>0</v>
      </c>
      <c r="AF206" s="13">
        <f t="shared" si="157"/>
        <v>0</v>
      </c>
      <c r="AG206" s="13">
        <f t="shared" si="157"/>
        <v>0</v>
      </c>
      <c r="AH206" s="13">
        <f t="shared" si="157"/>
        <v>0</v>
      </c>
      <c r="AI206" s="13">
        <f t="shared" si="157"/>
        <v>0</v>
      </c>
      <c r="AJ206" s="13">
        <f t="shared" si="157"/>
        <v>0</v>
      </c>
      <c r="AK206" s="13">
        <f t="shared" si="157"/>
        <v>0</v>
      </c>
      <c r="AL206" s="13">
        <f t="shared" si="157"/>
        <v>0</v>
      </c>
      <c r="AM206" s="13">
        <f t="shared" si="157"/>
        <v>0</v>
      </c>
      <c r="AN206" s="13">
        <f t="shared" si="157"/>
        <v>0</v>
      </c>
      <c r="AO206" s="13">
        <f t="shared" si="157"/>
        <v>0</v>
      </c>
      <c r="AP206" s="143">
        <f t="shared" si="157"/>
        <v>240</v>
      </c>
      <c r="AQ206" s="13">
        <f t="shared" si="157"/>
        <v>-68052.3</v>
      </c>
      <c r="AR206" s="13">
        <f t="shared" si="157"/>
        <v>0</v>
      </c>
      <c r="AS206" s="13">
        <f t="shared" si="157"/>
        <v>0</v>
      </c>
      <c r="AT206" s="13">
        <f t="shared" si="157"/>
        <v>0</v>
      </c>
      <c r="AU206" s="13">
        <f t="shared" si="157"/>
        <v>0</v>
      </c>
      <c r="AV206" s="13">
        <f t="shared" si="157"/>
        <v>0</v>
      </c>
      <c r="AW206" s="13">
        <f t="shared" si="157"/>
        <v>0</v>
      </c>
      <c r="AX206" s="13">
        <f t="shared" si="157"/>
        <v>0</v>
      </c>
      <c r="AY206" s="13">
        <f t="shared" si="157"/>
        <v>0</v>
      </c>
      <c r="AZ206" s="13">
        <f t="shared" si="157"/>
        <v>0</v>
      </c>
      <c r="BA206" s="13">
        <f t="shared" si="157"/>
        <v>0</v>
      </c>
      <c r="BB206" s="13">
        <f t="shared" si="157"/>
        <v>0</v>
      </c>
      <c r="BC206" s="13">
        <f t="shared" si="157"/>
        <v>0</v>
      </c>
      <c r="BD206" s="13">
        <f>BD134-BD205</f>
        <v>0</v>
      </c>
      <c r="BE206" s="13">
        <f>BE134-BE205</f>
        <v>0</v>
      </c>
      <c r="BF206" s="13">
        <f>BF134-BF205</f>
        <v>0</v>
      </c>
      <c r="BG206" s="13">
        <f t="shared" si="157"/>
        <v>0</v>
      </c>
      <c r="BH206" s="13">
        <f t="shared" si="157"/>
        <v>0</v>
      </c>
      <c r="BI206" s="13">
        <f t="shared" si="157"/>
        <v>0</v>
      </c>
      <c r="BJ206" s="13">
        <f t="shared" si="157"/>
        <v>0</v>
      </c>
      <c r="BK206" s="13">
        <f t="shared" si="157"/>
        <v>0</v>
      </c>
      <c r="BL206" s="13">
        <f t="shared" si="157"/>
        <v>0</v>
      </c>
      <c r="BM206" s="13">
        <f t="shared" si="157"/>
        <v>0</v>
      </c>
      <c r="BN206" s="13">
        <f t="shared" si="157"/>
        <v>0</v>
      </c>
      <c r="BO206" s="13">
        <f aca="true" t="shared" si="158" ref="BO206:DZ206">BO134-BO205</f>
        <v>0</v>
      </c>
      <c r="BP206" s="13">
        <f t="shared" si="158"/>
        <v>0</v>
      </c>
      <c r="BQ206" s="13">
        <f t="shared" si="158"/>
        <v>0</v>
      </c>
      <c r="BR206" s="13">
        <f t="shared" si="158"/>
        <v>0</v>
      </c>
      <c r="BS206" s="13">
        <f t="shared" si="158"/>
        <v>0</v>
      </c>
      <c r="BT206" s="13">
        <f t="shared" si="158"/>
        <v>0</v>
      </c>
      <c r="BU206" s="13">
        <f t="shared" si="158"/>
        <v>0</v>
      </c>
      <c r="BV206" s="13">
        <f t="shared" si="158"/>
        <v>0</v>
      </c>
      <c r="BW206" s="13">
        <f t="shared" si="158"/>
        <v>0</v>
      </c>
      <c r="BX206" s="13">
        <f t="shared" si="158"/>
        <v>0</v>
      </c>
      <c r="BY206" s="13">
        <f t="shared" si="158"/>
        <v>0</v>
      </c>
      <c r="BZ206" s="13">
        <f t="shared" si="158"/>
        <v>0</v>
      </c>
      <c r="CA206" s="13">
        <f t="shared" si="158"/>
        <v>0</v>
      </c>
      <c r="CB206" s="13">
        <f t="shared" si="158"/>
        <v>0</v>
      </c>
      <c r="CC206" s="13">
        <f t="shared" si="158"/>
        <v>0</v>
      </c>
      <c r="CD206" s="13">
        <f t="shared" si="158"/>
        <v>0</v>
      </c>
      <c r="CE206" s="13">
        <f t="shared" si="158"/>
        <v>0</v>
      </c>
      <c r="CF206" s="13">
        <f t="shared" si="158"/>
        <v>0</v>
      </c>
      <c r="CG206" s="13">
        <f t="shared" si="158"/>
        <v>0</v>
      </c>
      <c r="CH206" s="13">
        <f t="shared" si="158"/>
        <v>0</v>
      </c>
      <c r="CI206" s="13">
        <f t="shared" si="158"/>
        <v>0</v>
      </c>
      <c r="CJ206" s="13">
        <f t="shared" si="158"/>
        <v>0</v>
      </c>
      <c r="CK206" s="13">
        <f t="shared" si="158"/>
        <v>0</v>
      </c>
      <c r="CL206" s="13">
        <f t="shared" si="158"/>
        <v>0</v>
      </c>
      <c r="CM206" s="13">
        <f t="shared" si="158"/>
        <v>0</v>
      </c>
      <c r="CN206" s="13">
        <f t="shared" si="158"/>
        <v>0</v>
      </c>
      <c r="CO206" s="13">
        <f t="shared" si="158"/>
        <v>0</v>
      </c>
      <c r="CP206" s="13">
        <f t="shared" si="158"/>
        <v>0</v>
      </c>
      <c r="CQ206" s="13">
        <f t="shared" si="158"/>
        <v>0</v>
      </c>
      <c r="CR206" s="13">
        <f t="shared" si="158"/>
        <v>0</v>
      </c>
      <c r="CS206" s="13">
        <f t="shared" si="158"/>
        <v>0</v>
      </c>
      <c r="CT206" s="13">
        <f t="shared" si="158"/>
        <v>0</v>
      </c>
      <c r="CU206" s="13">
        <f t="shared" si="158"/>
        <v>0</v>
      </c>
      <c r="CV206" s="13">
        <f t="shared" si="158"/>
        <v>0</v>
      </c>
      <c r="CW206" s="13">
        <f t="shared" si="158"/>
        <v>0</v>
      </c>
      <c r="CX206" s="13">
        <f t="shared" si="158"/>
        <v>0</v>
      </c>
      <c r="CY206" s="13">
        <f t="shared" si="158"/>
        <v>0</v>
      </c>
      <c r="CZ206" s="13">
        <f t="shared" si="158"/>
        <v>0</v>
      </c>
      <c r="DA206" s="13">
        <f t="shared" si="158"/>
        <v>0</v>
      </c>
      <c r="DB206" s="13">
        <f t="shared" si="158"/>
        <v>0</v>
      </c>
      <c r="DC206" s="13">
        <f t="shared" si="158"/>
        <v>0</v>
      </c>
      <c r="DD206" s="13">
        <f t="shared" si="158"/>
        <v>0</v>
      </c>
      <c r="DE206" s="13">
        <f t="shared" si="158"/>
        <v>0</v>
      </c>
      <c r="DF206" s="13">
        <f t="shared" si="158"/>
        <v>0</v>
      </c>
      <c r="DG206" s="13">
        <f t="shared" si="158"/>
        <v>0</v>
      </c>
      <c r="DH206" s="13">
        <f t="shared" si="158"/>
        <v>0</v>
      </c>
      <c r="DI206" s="13">
        <f t="shared" si="158"/>
        <v>0</v>
      </c>
      <c r="DJ206" s="13">
        <f t="shared" si="158"/>
        <v>0</v>
      </c>
      <c r="DK206" s="13">
        <f t="shared" si="158"/>
        <v>0</v>
      </c>
      <c r="DL206" s="13">
        <f t="shared" si="158"/>
        <v>0</v>
      </c>
      <c r="DM206" s="13">
        <f t="shared" si="158"/>
        <v>0</v>
      </c>
      <c r="DN206" s="13">
        <f t="shared" si="158"/>
        <v>0</v>
      </c>
      <c r="DO206" s="13">
        <f t="shared" si="158"/>
        <v>0</v>
      </c>
      <c r="DP206" s="13">
        <f t="shared" si="158"/>
        <v>0</v>
      </c>
      <c r="DQ206" s="13">
        <f t="shared" si="158"/>
        <v>0</v>
      </c>
      <c r="DR206" s="13">
        <f t="shared" si="158"/>
        <v>0</v>
      </c>
      <c r="DS206" s="13">
        <f t="shared" si="158"/>
        <v>0</v>
      </c>
      <c r="DT206" s="13">
        <f t="shared" si="158"/>
        <v>0</v>
      </c>
      <c r="DU206" s="13">
        <f t="shared" si="158"/>
        <v>0</v>
      </c>
      <c r="DV206" s="13">
        <f t="shared" si="158"/>
        <v>0</v>
      </c>
      <c r="DW206" s="13">
        <f t="shared" si="158"/>
        <v>0</v>
      </c>
      <c r="DX206" s="13">
        <f t="shared" si="158"/>
        <v>0</v>
      </c>
      <c r="DY206" s="13">
        <f t="shared" si="158"/>
        <v>0</v>
      </c>
      <c r="DZ206" s="13">
        <f t="shared" si="158"/>
        <v>0</v>
      </c>
      <c r="EA206" s="13">
        <f aca="true" t="shared" si="159" ref="EA206:GL206">EA134-EA205</f>
        <v>0</v>
      </c>
      <c r="EB206" s="13">
        <f t="shared" si="159"/>
        <v>0</v>
      </c>
      <c r="EC206" s="13">
        <f t="shared" si="159"/>
        <v>0</v>
      </c>
      <c r="ED206" s="13">
        <f t="shared" si="159"/>
        <v>0</v>
      </c>
      <c r="EE206" s="13">
        <f t="shared" si="159"/>
        <v>0</v>
      </c>
      <c r="EF206" s="13">
        <f t="shared" si="159"/>
        <v>0</v>
      </c>
      <c r="EG206" s="13">
        <f t="shared" si="159"/>
        <v>0</v>
      </c>
      <c r="EH206" s="13">
        <f t="shared" si="159"/>
        <v>0</v>
      </c>
      <c r="EI206" s="13">
        <f t="shared" si="159"/>
        <v>0</v>
      </c>
      <c r="EJ206" s="13">
        <f t="shared" si="159"/>
        <v>0</v>
      </c>
      <c r="EK206" s="13">
        <f t="shared" si="159"/>
        <v>0</v>
      </c>
      <c r="EL206" s="13">
        <f t="shared" si="159"/>
        <v>0</v>
      </c>
      <c r="EM206" s="13">
        <f t="shared" si="159"/>
        <v>0</v>
      </c>
      <c r="EN206" s="13">
        <f t="shared" si="159"/>
        <v>0</v>
      </c>
      <c r="EO206" s="13">
        <f t="shared" si="159"/>
        <v>0</v>
      </c>
      <c r="EP206" s="13">
        <f t="shared" si="159"/>
        <v>0</v>
      </c>
      <c r="EQ206" s="13">
        <f t="shared" si="159"/>
        <v>0</v>
      </c>
      <c r="ER206" s="13">
        <f t="shared" si="159"/>
        <v>0</v>
      </c>
      <c r="ES206" s="13">
        <f t="shared" si="159"/>
        <v>0</v>
      </c>
      <c r="ET206" s="13">
        <f t="shared" si="159"/>
        <v>0</v>
      </c>
      <c r="EU206" s="13">
        <f t="shared" si="159"/>
        <v>0</v>
      </c>
      <c r="EV206" s="13">
        <f t="shared" si="159"/>
        <v>0</v>
      </c>
      <c r="EW206" s="13">
        <f t="shared" si="159"/>
        <v>0</v>
      </c>
      <c r="EX206" s="13">
        <f t="shared" si="159"/>
        <v>0</v>
      </c>
      <c r="EY206" s="13">
        <f t="shared" si="159"/>
        <v>0</v>
      </c>
      <c r="EZ206" s="13">
        <f t="shared" si="159"/>
        <v>0</v>
      </c>
      <c r="FA206" s="13">
        <f t="shared" si="159"/>
        <v>0</v>
      </c>
      <c r="FB206" s="13">
        <f t="shared" si="159"/>
        <v>0</v>
      </c>
      <c r="FC206" s="13">
        <f t="shared" si="159"/>
        <v>0</v>
      </c>
      <c r="FD206" s="13">
        <f t="shared" si="159"/>
        <v>0</v>
      </c>
      <c r="FE206" s="13">
        <f t="shared" si="159"/>
        <v>0</v>
      </c>
      <c r="FF206" s="13">
        <f t="shared" si="159"/>
        <v>0</v>
      </c>
      <c r="FG206" s="13">
        <f t="shared" si="159"/>
        <v>0</v>
      </c>
      <c r="FH206" s="13">
        <f t="shared" si="159"/>
        <v>0</v>
      </c>
      <c r="FI206" s="13">
        <f t="shared" si="159"/>
        <v>0</v>
      </c>
      <c r="FJ206" s="13">
        <f t="shared" si="159"/>
        <v>0</v>
      </c>
      <c r="FK206" s="13">
        <f t="shared" si="159"/>
        <v>0</v>
      </c>
      <c r="FL206" s="13">
        <f t="shared" si="159"/>
        <v>0</v>
      </c>
      <c r="FM206" s="13">
        <f t="shared" si="159"/>
        <v>0</v>
      </c>
      <c r="FN206" s="13">
        <f t="shared" si="159"/>
        <v>0</v>
      </c>
      <c r="FO206" s="13">
        <f t="shared" si="159"/>
        <v>0</v>
      </c>
      <c r="FP206" s="13">
        <f t="shared" si="159"/>
        <v>0</v>
      </c>
      <c r="FQ206" s="13">
        <f t="shared" si="159"/>
        <v>0</v>
      </c>
      <c r="FR206" s="13">
        <f t="shared" si="159"/>
        <v>0</v>
      </c>
      <c r="FS206" s="13">
        <f t="shared" si="159"/>
        <v>0</v>
      </c>
      <c r="FT206" s="13">
        <f t="shared" si="159"/>
        <v>0</v>
      </c>
      <c r="FU206" s="13">
        <f t="shared" si="159"/>
        <v>0</v>
      </c>
      <c r="FV206" s="13">
        <f t="shared" si="159"/>
        <v>0</v>
      </c>
      <c r="FW206" s="13">
        <f t="shared" si="159"/>
        <v>0</v>
      </c>
      <c r="FX206" s="13">
        <f t="shared" si="159"/>
        <v>0</v>
      </c>
      <c r="FY206" s="13">
        <f t="shared" si="159"/>
        <v>0</v>
      </c>
      <c r="FZ206" s="13">
        <f t="shared" si="159"/>
        <v>0</v>
      </c>
      <c r="GA206" s="13">
        <f t="shared" si="159"/>
        <v>0</v>
      </c>
      <c r="GB206" s="13">
        <f t="shared" si="159"/>
        <v>0</v>
      </c>
      <c r="GC206" s="13">
        <f t="shared" si="159"/>
        <v>0</v>
      </c>
      <c r="GD206" s="13">
        <f t="shared" si="159"/>
        <v>0</v>
      </c>
      <c r="GE206" s="13">
        <f t="shared" si="159"/>
        <v>0</v>
      </c>
      <c r="GF206" s="13">
        <f t="shared" si="159"/>
        <v>0</v>
      </c>
      <c r="GG206" s="13">
        <f t="shared" si="159"/>
        <v>0</v>
      </c>
      <c r="GH206" s="13">
        <f t="shared" si="159"/>
        <v>0</v>
      </c>
      <c r="GI206" s="13">
        <f t="shared" si="159"/>
        <v>0</v>
      </c>
      <c r="GJ206" s="13">
        <f t="shared" si="159"/>
        <v>0</v>
      </c>
      <c r="GK206" s="13">
        <f t="shared" si="159"/>
        <v>0</v>
      </c>
      <c r="GL206" s="13">
        <f t="shared" si="159"/>
        <v>0</v>
      </c>
      <c r="GM206" s="13">
        <f aca="true" t="shared" si="160" ref="GM206:HH206">GM134-GM205</f>
        <v>0</v>
      </c>
      <c r="GN206" s="13">
        <f t="shared" si="160"/>
        <v>0</v>
      </c>
      <c r="GO206" s="13">
        <f t="shared" si="160"/>
        <v>0</v>
      </c>
      <c r="GP206" s="13">
        <f t="shared" si="160"/>
        <v>0</v>
      </c>
      <c r="GQ206" s="13">
        <f t="shared" si="160"/>
        <v>0</v>
      </c>
      <c r="GR206" s="13">
        <f t="shared" si="160"/>
        <v>0</v>
      </c>
      <c r="GS206" s="13">
        <f t="shared" si="160"/>
        <v>0</v>
      </c>
      <c r="GT206" s="13">
        <f t="shared" si="160"/>
        <v>0</v>
      </c>
      <c r="GU206" s="13">
        <f t="shared" si="160"/>
        <v>0</v>
      </c>
      <c r="GV206" s="13">
        <f t="shared" si="160"/>
        <v>0</v>
      </c>
      <c r="GW206" s="13">
        <f t="shared" si="160"/>
        <v>0</v>
      </c>
      <c r="GX206" s="13">
        <f t="shared" si="160"/>
        <v>0</v>
      </c>
      <c r="GY206" s="13">
        <f t="shared" si="160"/>
        <v>0</v>
      </c>
      <c r="GZ206" s="13">
        <f t="shared" si="160"/>
        <v>0</v>
      </c>
      <c r="HA206" s="13">
        <f t="shared" si="160"/>
        <v>0</v>
      </c>
      <c r="HB206" s="13">
        <f t="shared" si="160"/>
        <v>0</v>
      </c>
      <c r="HC206" s="13">
        <f t="shared" si="160"/>
        <v>0</v>
      </c>
      <c r="HD206" s="13">
        <f t="shared" si="160"/>
        <v>0</v>
      </c>
      <c r="HE206" s="13">
        <f t="shared" si="160"/>
        <v>0</v>
      </c>
      <c r="HF206" s="13">
        <f t="shared" si="160"/>
        <v>0</v>
      </c>
      <c r="HG206" s="13">
        <f t="shared" si="160"/>
        <v>0</v>
      </c>
      <c r="HH206" s="13">
        <f t="shared" si="160"/>
        <v>0</v>
      </c>
      <c r="HI206" s="13">
        <f aca="true" t="shared" si="161" ref="HI206:IB206">HI134-HI205</f>
        <v>0</v>
      </c>
      <c r="HJ206" s="13">
        <f t="shared" si="161"/>
        <v>0</v>
      </c>
      <c r="HK206" s="13">
        <f t="shared" si="161"/>
        <v>0</v>
      </c>
      <c r="HL206" s="13">
        <f t="shared" si="161"/>
        <v>0</v>
      </c>
      <c r="HM206" s="13">
        <f t="shared" si="161"/>
        <v>0</v>
      </c>
      <c r="HN206" s="13">
        <f t="shared" si="161"/>
        <v>0</v>
      </c>
      <c r="HO206" s="13">
        <f t="shared" si="161"/>
        <v>0</v>
      </c>
      <c r="HP206" s="13">
        <f t="shared" si="161"/>
        <v>0</v>
      </c>
      <c r="HQ206" s="13">
        <f t="shared" si="161"/>
        <v>0</v>
      </c>
      <c r="HR206" s="13">
        <f t="shared" si="161"/>
        <v>0</v>
      </c>
      <c r="HS206" s="13">
        <f t="shared" si="161"/>
        <v>0</v>
      </c>
      <c r="HT206" s="13">
        <f t="shared" si="161"/>
        <v>0</v>
      </c>
      <c r="HU206" s="13">
        <f t="shared" si="161"/>
        <v>0</v>
      </c>
      <c r="HV206" s="13">
        <f t="shared" si="161"/>
        <v>0</v>
      </c>
      <c r="HW206" s="13">
        <f t="shared" si="161"/>
        <v>0</v>
      </c>
      <c r="HX206" s="13">
        <f t="shared" si="161"/>
        <v>0</v>
      </c>
      <c r="HY206" s="13">
        <f t="shared" si="161"/>
        <v>0</v>
      </c>
      <c r="HZ206" s="13">
        <f t="shared" si="161"/>
        <v>0</v>
      </c>
      <c r="IA206" s="13">
        <f t="shared" si="161"/>
        <v>0</v>
      </c>
      <c r="IB206" s="13">
        <f t="shared" si="161"/>
        <v>0</v>
      </c>
    </row>
    <row r="207" spans="1:236" s="67" customFormat="1" ht="66.75" customHeight="1">
      <c r="A207" s="94" t="s">
        <v>208</v>
      </c>
      <c r="B207" s="95" t="s">
        <v>265</v>
      </c>
      <c r="C207" s="28"/>
      <c r="D207" s="28"/>
      <c r="E207" s="28"/>
      <c r="F207" s="13"/>
      <c r="G207" s="121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4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</row>
    <row r="208" spans="1:236" s="67" customFormat="1" ht="46.5" customHeight="1">
      <c r="A208" s="96" t="s">
        <v>321</v>
      </c>
      <c r="B208" s="97" t="s">
        <v>266</v>
      </c>
      <c r="C208" s="25">
        <f>C209-C210</f>
        <v>308845.80000000005</v>
      </c>
      <c r="D208" s="25">
        <f>D209-D210</f>
        <v>308845.80000000005</v>
      </c>
      <c r="E208" s="25">
        <f>E209-E210</f>
        <v>0</v>
      </c>
      <c r="F208" s="14">
        <f aca="true" t="shared" si="162" ref="F208:R208">F209-F215</f>
        <v>0</v>
      </c>
      <c r="G208" s="122">
        <f t="shared" si="162"/>
        <v>0</v>
      </c>
      <c r="H208" s="14">
        <f t="shared" si="162"/>
        <v>0</v>
      </c>
      <c r="I208" s="14">
        <f t="shared" si="162"/>
        <v>0</v>
      </c>
      <c r="J208" s="14">
        <f t="shared" si="162"/>
        <v>0</v>
      </c>
      <c r="K208" s="14">
        <f t="shared" si="162"/>
        <v>0</v>
      </c>
      <c r="L208" s="14">
        <f t="shared" si="162"/>
        <v>0</v>
      </c>
      <c r="M208" s="14">
        <f>M209-M215</f>
        <v>0</v>
      </c>
      <c r="N208" s="14">
        <f t="shared" si="162"/>
        <v>0</v>
      </c>
      <c r="O208" s="14">
        <f t="shared" si="162"/>
        <v>0</v>
      </c>
      <c r="P208" s="14">
        <f t="shared" si="162"/>
        <v>0</v>
      </c>
      <c r="Q208" s="14">
        <f t="shared" si="162"/>
        <v>0</v>
      </c>
      <c r="R208" s="14">
        <f t="shared" si="162"/>
        <v>0</v>
      </c>
      <c r="S208" s="14">
        <f aca="true" t="shared" si="163" ref="S208:CD208">S209-S215</f>
        <v>0</v>
      </c>
      <c r="T208" s="14">
        <f t="shared" si="163"/>
        <v>0</v>
      </c>
      <c r="U208" s="14">
        <f t="shared" si="163"/>
        <v>0</v>
      </c>
      <c r="V208" s="14">
        <f t="shared" si="163"/>
        <v>0</v>
      </c>
      <c r="W208" s="14">
        <f t="shared" si="163"/>
        <v>0</v>
      </c>
      <c r="X208" s="14">
        <f t="shared" si="163"/>
        <v>0</v>
      </c>
      <c r="Y208" s="14">
        <f t="shared" si="163"/>
        <v>0</v>
      </c>
      <c r="Z208" s="14">
        <f t="shared" si="163"/>
        <v>0</v>
      </c>
      <c r="AA208" s="14">
        <f t="shared" si="163"/>
        <v>0</v>
      </c>
      <c r="AB208" s="14">
        <f t="shared" si="163"/>
        <v>0</v>
      </c>
      <c r="AC208" s="14">
        <f>AC209-AC215</f>
        <v>0</v>
      </c>
      <c r="AD208" s="14">
        <f>AD209-AD215</f>
        <v>0</v>
      </c>
      <c r="AE208" s="14">
        <f>AE209-AE215</f>
        <v>0</v>
      </c>
      <c r="AF208" s="14">
        <f t="shared" si="163"/>
        <v>0</v>
      </c>
      <c r="AG208" s="14">
        <f t="shared" si="163"/>
        <v>0</v>
      </c>
      <c r="AH208" s="14">
        <f t="shared" si="163"/>
        <v>0</v>
      </c>
      <c r="AI208" s="14">
        <f t="shared" si="163"/>
        <v>0</v>
      </c>
      <c r="AJ208" s="14">
        <f t="shared" si="163"/>
        <v>0</v>
      </c>
      <c r="AK208" s="14">
        <f t="shared" si="163"/>
        <v>0</v>
      </c>
      <c r="AL208" s="14">
        <f t="shared" si="163"/>
        <v>0</v>
      </c>
      <c r="AM208" s="14">
        <f t="shared" si="163"/>
        <v>0</v>
      </c>
      <c r="AN208" s="14">
        <f t="shared" si="163"/>
        <v>0</v>
      </c>
      <c r="AO208" s="14">
        <f t="shared" si="163"/>
        <v>0</v>
      </c>
      <c r="AP208" s="144">
        <f t="shared" si="163"/>
        <v>0</v>
      </c>
      <c r="AQ208" s="14">
        <f t="shared" si="163"/>
        <v>0</v>
      </c>
      <c r="AR208" s="14">
        <f t="shared" si="163"/>
        <v>0</v>
      </c>
      <c r="AS208" s="14">
        <f t="shared" si="163"/>
        <v>0</v>
      </c>
      <c r="AT208" s="14">
        <f t="shared" si="163"/>
        <v>0</v>
      </c>
      <c r="AU208" s="14">
        <f t="shared" si="163"/>
        <v>0</v>
      </c>
      <c r="AV208" s="14">
        <f t="shared" si="163"/>
        <v>0</v>
      </c>
      <c r="AW208" s="14">
        <f t="shared" si="163"/>
        <v>0</v>
      </c>
      <c r="AX208" s="14">
        <f t="shared" si="163"/>
        <v>0</v>
      </c>
      <c r="AY208" s="14">
        <f t="shared" si="163"/>
        <v>0</v>
      </c>
      <c r="AZ208" s="14">
        <f t="shared" si="163"/>
        <v>0</v>
      </c>
      <c r="BA208" s="14">
        <f t="shared" si="163"/>
        <v>0</v>
      </c>
      <c r="BB208" s="14">
        <f t="shared" si="163"/>
        <v>0</v>
      </c>
      <c r="BC208" s="14">
        <f t="shared" si="163"/>
        <v>0</v>
      </c>
      <c r="BD208" s="14">
        <f>BD209-BD215</f>
        <v>0</v>
      </c>
      <c r="BE208" s="14">
        <f>BE209-BE215</f>
        <v>0</v>
      </c>
      <c r="BF208" s="14">
        <f>BF209-BF215</f>
        <v>0</v>
      </c>
      <c r="BG208" s="14">
        <f>BG209-BG215</f>
        <v>0</v>
      </c>
      <c r="BH208" s="14">
        <f t="shared" si="163"/>
        <v>0</v>
      </c>
      <c r="BI208" s="14">
        <f t="shared" si="163"/>
        <v>0</v>
      </c>
      <c r="BJ208" s="14">
        <f t="shared" si="163"/>
        <v>0</v>
      </c>
      <c r="BK208" s="14">
        <f t="shared" si="163"/>
        <v>0</v>
      </c>
      <c r="BL208" s="14">
        <f t="shared" si="163"/>
        <v>0</v>
      </c>
      <c r="BM208" s="14">
        <f t="shared" si="163"/>
        <v>0</v>
      </c>
      <c r="BN208" s="14">
        <f t="shared" si="163"/>
        <v>0</v>
      </c>
      <c r="BO208" s="14">
        <f t="shared" si="163"/>
        <v>0</v>
      </c>
      <c r="BP208" s="14">
        <f t="shared" si="163"/>
        <v>0</v>
      </c>
      <c r="BQ208" s="14">
        <f t="shared" si="163"/>
        <v>0</v>
      </c>
      <c r="BR208" s="14">
        <f t="shared" si="163"/>
        <v>0</v>
      </c>
      <c r="BS208" s="14">
        <f t="shared" si="163"/>
        <v>0</v>
      </c>
      <c r="BT208" s="14">
        <f t="shared" si="163"/>
        <v>0</v>
      </c>
      <c r="BU208" s="14">
        <f t="shared" si="163"/>
        <v>0</v>
      </c>
      <c r="BV208" s="14">
        <f t="shared" si="163"/>
        <v>0</v>
      </c>
      <c r="BW208" s="14">
        <f t="shared" si="163"/>
        <v>0</v>
      </c>
      <c r="BX208" s="14">
        <f t="shared" si="163"/>
        <v>0</v>
      </c>
      <c r="BY208" s="14">
        <f t="shared" si="163"/>
        <v>0</v>
      </c>
      <c r="BZ208" s="14">
        <f t="shared" si="163"/>
        <v>0</v>
      </c>
      <c r="CA208" s="14">
        <f t="shared" si="163"/>
        <v>0</v>
      </c>
      <c r="CB208" s="14">
        <f t="shared" si="163"/>
        <v>0</v>
      </c>
      <c r="CC208" s="14">
        <f t="shared" si="163"/>
        <v>0</v>
      </c>
      <c r="CD208" s="14">
        <f t="shared" si="163"/>
        <v>0</v>
      </c>
      <c r="CE208" s="14">
        <f aca="true" t="shared" si="164" ref="CE208:EP208">CE209-CE215</f>
        <v>0</v>
      </c>
      <c r="CF208" s="14">
        <f t="shared" si="164"/>
        <v>0</v>
      </c>
      <c r="CG208" s="14">
        <f t="shared" si="164"/>
        <v>0</v>
      </c>
      <c r="CH208" s="14">
        <f t="shared" si="164"/>
        <v>0</v>
      </c>
      <c r="CI208" s="14">
        <f t="shared" si="164"/>
        <v>0</v>
      </c>
      <c r="CJ208" s="14">
        <f t="shared" si="164"/>
        <v>0</v>
      </c>
      <c r="CK208" s="14">
        <f t="shared" si="164"/>
        <v>0</v>
      </c>
      <c r="CL208" s="14">
        <f t="shared" si="164"/>
        <v>0</v>
      </c>
      <c r="CM208" s="14">
        <f t="shared" si="164"/>
        <v>0</v>
      </c>
      <c r="CN208" s="14">
        <f t="shared" si="164"/>
        <v>0</v>
      </c>
      <c r="CO208" s="14">
        <f t="shared" si="164"/>
        <v>0</v>
      </c>
      <c r="CP208" s="14">
        <f t="shared" si="164"/>
        <v>0</v>
      </c>
      <c r="CQ208" s="14">
        <f t="shared" si="164"/>
        <v>0</v>
      </c>
      <c r="CR208" s="14">
        <f t="shared" si="164"/>
        <v>0</v>
      </c>
      <c r="CS208" s="14">
        <f t="shared" si="164"/>
        <v>0</v>
      </c>
      <c r="CT208" s="14">
        <f t="shared" si="164"/>
        <v>0</v>
      </c>
      <c r="CU208" s="14">
        <f t="shared" si="164"/>
        <v>0</v>
      </c>
      <c r="CV208" s="14">
        <f t="shared" si="164"/>
        <v>0</v>
      </c>
      <c r="CW208" s="14">
        <f t="shared" si="164"/>
        <v>0</v>
      </c>
      <c r="CX208" s="14">
        <f t="shared" si="164"/>
        <v>0</v>
      </c>
      <c r="CY208" s="14">
        <f t="shared" si="164"/>
        <v>0</v>
      </c>
      <c r="CZ208" s="14">
        <f t="shared" si="164"/>
        <v>0</v>
      </c>
      <c r="DA208" s="14">
        <f t="shared" si="164"/>
        <v>0</v>
      </c>
      <c r="DB208" s="14">
        <f t="shared" si="164"/>
        <v>0</v>
      </c>
      <c r="DC208" s="14">
        <f t="shared" si="164"/>
        <v>0</v>
      </c>
      <c r="DD208" s="14">
        <f t="shared" si="164"/>
        <v>0</v>
      </c>
      <c r="DE208" s="14">
        <f t="shared" si="164"/>
        <v>0</v>
      </c>
      <c r="DF208" s="14">
        <f t="shared" si="164"/>
        <v>0</v>
      </c>
      <c r="DG208" s="14">
        <f t="shared" si="164"/>
        <v>0</v>
      </c>
      <c r="DH208" s="14">
        <f t="shared" si="164"/>
        <v>0</v>
      </c>
      <c r="DI208" s="14">
        <f t="shared" si="164"/>
        <v>0</v>
      </c>
      <c r="DJ208" s="14">
        <f t="shared" si="164"/>
        <v>0</v>
      </c>
      <c r="DK208" s="14">
        <f t="shared" si="164"/>
        <v>0</v>
      </c>
      <c r="DL208" s="14">
        <f t="shared" si="164"/>
        <v>0</v>
      </c>
      <c r="DM208" s="14">
        <f t="shared" si="164"/>
        <v>0</v>
      </c>
      <c r="DN208" s="14">
        <f t="shared" si="164"/>
        <v>0</v>
      </c>
      <c r="DO208" s="14">
        <f t="shared" si="164"/>
        <v>0</v>
      </c>
      <c r="DP208" s="14">
        <f t="shared" si="164"/>
        <v>0</v>
      </c>
      <c r="DQ208" s="14">
        <f t="shared" si="164"/>
        <v>0</v>
      </c>
      <c r="DR208" s="14">
        <f t="shared" si="164"/>
        <v>0</v>
      </c>
      <c r="DS208" s="14">
        <f t="shared" si="164"/>
        <v>0</v>
      </c>
      <c r="DT208" s="14">
        <f t="shared" si="164"/>
        <v>0</v>
      </c>
      <c r="DU208" s="14">
        <f t="shared" si="164"/>
        <v>0</v>
      </c>
      <c r="DV208" s="14">
        <f t="shared" si="164"/>
        <v>0</v>
      </c>
      <c r="DW208" s="14">
        <f t="shared" si="164"/>
        <v>0</v>
      </c>
      <c r="DX208" s="14">
        <f t="shared" si="164"/>
        <v>0</v>
      </c>
      <c r="DY208" s="14">
        <f t="shared" si="164"/>
        <v>0</v>
      </c>
      <c r="DZ208" s="14">
        <f t="shared" si="164"/>
        <v>0</v>
      </c>
      <c r="EA208" s="14">
        <f t="shared" si="164"/>
        <v>0</v>
      </c>
      <c r="EB208" s="14">
        <f t="shared" si="164"/>
        <v>0</v>
      </c>
      <c r="EC208" s="14">
        <f t="shared" si="164"/>
        <v>0</v>
      </c>
      <c r="ED208" s="14">
        <f t="shared" si="164"/>
        <v>0</v>
      </c>
      <c r="EE208" s="14">
        <f t="shared" si="164"/>
        <v>0</v>
      </c>
      <c r="EF208" s="14">
        <f t="shared" si="164"/>
        <v>0</v>
      </c>
      <c r="EG208" s="14">
        <f t="shared" si="164"/>
        <v>0</v>
      </c>
      <c r="EH208" s="14">
        <f t="shared" si="164"/>
        <v>0</v>
      </c>
      <c r="EI208" s="14">
        <f t="shared" si="164"/>
        <v>0</v>
      </c>
      <c r="EJ208" s="14">
        <f t="shared" si="164"/>
        <v>0</v>
      </c>
      <c r="EK208" s="14">
        <f t="shared" si="164"/>
        <v>0</v>
      </c>
      <c r="EL208" s="14">
        <f t="shared" si="164"/>
        <v>0</v>
      </c>
      <c r="EM208" s="14">
        <f t="shared" si="164"/>
        <v>0</v>
      </c>
      <c r="EN208" s="14">
        <f t="shared" si="164"/>
        <v>0</v>
      </c>
      <c r="EO208" s="14">
        <f t="shared" si="164"/>
        <v>0</v>
      </c>
      <c r="EP208" s="14">
        <f t="shared" si="164"/>
        <v>0</v>
      </c>
      <c r="EQ208" s="14">
        <f aca="true" t="shared" si="165" ref="EQ208:GX208">EQ209-EQ215</f>
        <v>0</v>
      </c>
      <c r="ER208" s="14">
        <f t="shared" si="165"/>
        <v>0</v>
      </c>
      <c r="ES208" s="14">
        <f t="shared" si="165"/>
        <v>0</v>
      </c>
      <c r="ET208" s="14">
        <f t="shared" si="165"/>
        <v>0</v>
      </c>
      <c r="EU208" s="14">
        <f t="shared" si="165"/>
        <v>0</v>
      </c>
      <c r="EV208" s="14">
        <f t="shared" si="165"/>
        <v>0</v>
      </c>
      <c r="EW208" s="14">
        <f t="shared" si="165"/>
        <v>0</v>
      </c>
      <c r="EX208" s="14">
        <f t="shared" si="165"/>
        <v>0</v>
      </c>
      <c r="EY208" s="14">
        <f t="shared" si="165"/>
        <v>0</v>
      </c>
      <c r="EZ208" s="14">
        <f t="shared" si="165"/>
        <v>0</v>
      </c>
      <c r="FA208" s="14">
        <f t="shared" si="165"/>
        <v>0</v>
      </c>
      <c r="FB208" s="14">
        <f t="shared" si="165"/>
        <v>0</v>
      </c>
      <c r="FC208" s="14">
        <f t="shared" si="165"/>
        <v>0</v>
      </c>
      <c r="FD208" s="14">
        <f t="shared" si="165"/>
        <v>0</v>
      </c>
      <c r="FE208" s="14">
        <f t="shared" si="165"/>
        <v>0</v>
      </c>
      <c r="FF208" s="14">
        <f t="shared" si="165"/>
        <v>0</v>
      </c>
      <c r="FG208" s="14">
        <f t="shared" si="165"/>
        <v>0</v>
      </c>
      <c r="FH208" s="14">
        <f t="shared" si="165"/>
        <v>0</v>
      </c>
      <c r="FI208" s="14">
        <f t="shared" si="165"/>
        <v>0</v>
      </c>
      <c r="FJ208" s="14">
        <f t="shared" si="165"/>
        <v>0</v>
      </c>
      <c r="FK208" s="14">
        <f t="shared" si="165"/>
        <v>0</v>
      </c>
      <c r="FL208" s="14">
        <f t="shared" si="165"/>
        <v>0</v>
      </c>
      <c r="FM208" s="14">
        <f t="shared" si="165"/>
        <v>0</v>
      </c>
      <c r="FN208" s="14">
        <f t="shared" si="165"/>
        <v>0</v>
      </c>
      <c r="FO208" s="14">
        <f t="shared" si="165"/>
        <v>0</v>
      </c>
      <c r="FP208" s="14">
        <f t="shared" si="165"/>
        <v>0</v>
      </c>
      <c r="FQ208" s="14">
        <f t="shared" si="165"/>
        <v>0</v>
      </c>
      <c r="FR208" s="14">
        <f t="shared" si="165"/>
        <v>0</v>
      </c>
      <c r="FS208" s="14">
        <f t="shared" si="165"/>
        <v>0</v>
      </c>
      <c r="FT208" s="14">
        <f t="shared" si="165"/>
        <v>0</v>
      </c>
      <c r="FU208" s="14">
        <f t="shared" si="165"/>
        <v>0</v>
      </c>
      <c r="FV208" s="14">
        <f t="shared" si="165"/>
        <v>0</v>
      </c>
      <c r="FW208" s="14">
        <f t="shared" si="165"/>
        <v>0</v>
      </c>
      <c r="FX208" s="14">
        <f t="shared" si="165"/>
        <v>0</v>
      </c>
      <c r="FY208" s="14">
        <f t="shared" si="165"/>
        <v>0</v>
      </c>
      <c r="FZ208" s="14">
        <f t="shared" si="165"/>
        <v>0</v>
      </c>
      <c r="GA208" s="14">
        <f t="shared" si="165"/>
        <v>0</v>
      </c>
      <c r="GB208" s="14">
        <f t="shared" si="165"/>
        <v>0</v>
      </c>
      <c r="GC208" s="14">
        <f t="shared" si="165"/>
        <v>0</v>
      </c>
      <c r="GD208" s="14">
        <f t="shared" si="165"/>
        <v>0</v>
      </c>
      <c r="GE208" s="14">
        <f t="shared" si="165"/>
        <v>0</v>
      </c>
      <c r="GF208" s="14">
        <f t="shared" si="165"/>
        <v>0</v>
      </c>
      <c r="GG208" s="14">
        <f t="shared" si="165"/>
        <v>0</v>
      </c>
      <c r="GH208" s="14">
        <f t="shared" si="165"/>
        <v>0</v>
      </c>
      <c r="GI208" s="14">
        <f t="shared" si="165"/>
        <v>0</v>
      </c>
      <c r="GJ208" s="14">
        <f t="shared" si="165"/>
        <v>0</v>
      </c>
      <c r="GK208" s="14">
        <f t="shared" si="165"/>
        <v>0</v>
      </c>
      <c r="GL208" s="14">
        <f t="shared" si="165"/>
        <v>0</v>
      </c>
      <c r="GM208" s="14">
        <f t="shared" si="165"/>
        <v>0</v>
      </c>
      <c r="GN208" s="14">
        <f t="shared" si="165"/>
        <v>0</v>
      </c>
      <c r="GO208" s="14">
        <f t="shared" si="165"/>
        <v>0</v>
      </c>
      <c r="GP208" s="14">
        <f t="shared" si="165"/>
        <v>0</v>
      </c>
      <c r="GQ208" s="14">
        <f t="shared" si="165"/>
        <v>0</v>
      </c>
      <c r="GR208" s="14">
        <f t="shared" si="165"/>
        <v>0</v>
      </c>
      <c r="GS208" s="14">
        <f t="shared" si="165"/>
        <v>0</v>
      </c>
      <c r="GT208" s="14">
        <f t="shared" si="165"/>
        <v>0</v>
      </c>
      <c r="GU208" s="14">
        <f t="shared" si="165"/>
        <v>0</v>
      </c>
      <c r="GV208" s="14">
        <f t="shared" si="165"/>
        <v>0</v>
      </c>
      <c r="GW208" s="14">
        <f t="shared" si="165"/>
        <v>0</v>
      </c>
      <c r="GX208" s="14">
        <f t="shared" si="165"/>
        <v>0</v>
      </c>
      <c r="GY208" s="14">
        <f aca="true" t="shared" si="166" ref="GY208:IB208">GY209-GY215</f>
        <v>0</v>
      </c>
      <c r="GZ208" s="14">
        <f t="shared" si="166"/>
        <v>0</v>
      </c>
      <c r="HA208" s="14">
        <f t="shared" si="166"/>
        <v>0</v>
      </c>
      <c r="HB208" s="14">
        <f t="shared" si="166"/>
        <v>0</v>
      </c>
      <c r="HC208" s="14">
        <f t="shared" si="166"/>
        <v>0</v>
      </c>
      <c r="HD208" s="14">
        <f t="shared" si="166"/>
        <v>0</v>
      </c>
      <c r="HE208" s="14">
        <f t="shared" si="166"/>
        <v>0</v>
      </c>
      <c r="HF208" s="14">
        <f t="shared" si="166"/>
        <v>0</v>
      </c>
      <c r="HG208" s="14">
        <f t="shared" si="166"/>
        <v>0</v>
      </c>
      <c r="HH208" s="14">
        <f t="shared" si="166"/>
        <v>0</v>
      </c>
      <c r="HI208" s="14">
        <f t="shared" si="166"/>
        <v>0</v>
      </c>
      <c r="HJ208" s="14">
        <f t="shared" si="166"/>
        <v>0</v>
      </c>
      <c r="HK208" s="14">
        <f t="shared" si="166"/>
        <v>0</v>
      </c>
      <c r="HL208" s="14">
        <f t="shared" si="166"/>
        <v>0</v>
      </c>
      <c r="HM208" s="14">
        <f t="shared" si="166"/>
        <v>0</v>
      </c>
      <c r="HN208" s="14">
        <f t="shared" si="166"/>
        <v>0</v>
      </c>
      <c r="HO208" s="14">
        <f t="shared" si="166"/>
        <v>0</v>
      </c>
      <c r="HP208" s="14">
        <f t="shared" si="166"/>
        <v>0</v>
      </c>
      <c r="HQ208" s="14">
        <f t="shared" si="166"/>
        <v>0</v>
      </c>
      <c r="HR208" s="14">
        <f t="shared" si="166"/>
        <v>0</v>
      </c>
      <c r="HS208" s="14">
        <f t="shared" si="166"/>
        <v>0</v>
      </c>
      <c r="HT208" s="14">
        <f t="shared" si="166"/>
        <v>0</v>
      </c>
      <c r="HU208" s="14">
        <f t="shared" si="166"/>
        <v>0</v>
      </c>
      <c r="HV208" s="14">
        <f t="shared" si="166"/>
        <v>0</v>
      </c>
      <c r="HW208" s="14">
        <f t="shared" si="166"/>
        <v>0</v>
      </c>
      <c r="HX208" s="14">
        <f t="shared" si="166"/>
        <v>0</v>
      </c>
      <c r="HY208" s="14">
        <f t="shared" si="166"/>
        <v>0</v>
      </c>
      <c r="HZ208" s="14">
        <f t="shared" si="166"/>
        <v>0</v>
      </c>
      <c r="IA208" s="14">
        <f t="shared" si="166"/>
        <v>0</v>
      </c>
      <c r="IB208" s="14">
        <f t="shared" si="166"/>
        <v>0</v>
      </c>
    </row>
    <row r="209" spans="1:236" s="67" customFormat="1" ht="42" customHeight="1">
      <c r="A209" s="96" t="s">
        <v>322</v>
      </c>
      <c r="B209" s="97" t="s">
        <v>266</v>
      </c>
      <c r="C209" s="43">
        <v>938845.8</v>
      </c>
      <c r="D209" s="43">
        <f>C209+E209</f>
        <v>938845.8</v>
      </c>
      <c r="E209" s="43"/>
      <c r="F209" s="43">
        <f aca="true" t="shared" si="167" ref="F209:R209">F210+F213</f>
        <v>0</v>
      </c>
      <c r="G209" s="123">
        <f>G210+G213</f>
        <v>0</v>
      </c>
      <c r="H209" s="43">
        <f t="shared" si="167"/>
        <v>0</v>
      </c>
      <c r="I209" s="43">
        <f t="shared" si="167"/>
        <v>0</v>
      </c>
      <c r="J209" s="43">
        <f t="shared" si="167"/>
        <v>0</v>
      </c>
      <c r="K209" s="43">
        <f t="shared" si="167"/>
        <v>0</v>
      </c>
      <c r="L209" s="43">
        <f t="shared" si="167"/>
        <v>0</v>
      </c>
      <c r="M209" s="43">
        <f>M210+M213</f>
        <v>0</v>
      </c>
      <c r="N209" s="43">
        <f t="shared" si="167"/>
        <v>0</v>
      </c>
      <c r="O209" s="43">
        <f t="shared" si="167"/>
        <v>0</v>
      </c>
      <c r="P209" s="43">
        <f t="shared" si="167"/>
        <v>0</v>
      </c>
      <c r="Q209" s="43">
        <f t="shared" si="167"/>
        <v>0</v>
      </c>
      <c r="R209" s="43">
        <f t="shared" si="167"/>
        <v>0</v>
      </c>
      <c r="S209" s="43">
        <f aca="true" t="shared" si="168" ref="S209:CD209">S210+S213</f>
        <v>0</v>
      </c>
      <c r="T209" s="43">
        <f t="shared" si="168"/>
        <v>0</v>
      </c>
      <c r="U209" s="43">
        <f t="shared" si="168"/>
        <v>0</v>
      </c>
      <c r="V209" s="43">
        <f t="shared" si="168"/>
        <v>0</v>
      </c>
      <c r="W209" s="43">
        <f t="shared" si="168"/>
        <v>0</v>
      </c>
      <c r="X209" s="43">
        <f t="shared" si="168"/>
        <v>0</v>
      </c>
      <c r="Y209" s="43">
        <f t="shared" si="168"/>
        <v>0</v>
      </c>
      <c r="Z209" s="43">
        <f t="shared" si="168"/>
        <v>0</v>
      </c>
      <c r="AA209" s="43">
        <f t="shared" si="168"/>
        <v>0</v>
      </c>
      <c r="AB209" s="43">
        <f>AB210+AB213</f>
        <v>0</v>
      </c>
      <c r="AC209" s="43">
        <f>AC210+AC213</f>
        <v>0</v>
      </c>
      <c r="AD209" s="43">
        <f>AD210+AD213</f>
        <v>0</v>
      </c>
      <c r="AE209" s="43">
        <f>AE210+AE213</f>
        <v>0</v>
      </c>
      <c r="AF209" s="43">
        <f t="shared" si="168"/>
        <v>0</v>
      </c>
      <c r="AG209" s="43">
        <f t="shared" si="168"/>
        <v>0</v>
      </c>
      <c r="AH209" s="43">
        <f t="shared" si="168"/>
        <v>0</v>
      </c>
      <c r="AI209" s="43">
        <f t="shared" si="168"/>
        <v>0</v>
      </c>
      <c r="AJ209" s="43">
        <f t="shared" si="168"/>
        <v>0</v>
      </c>
      <c r="AK209" s="43">
        <f t="shared" si="168"/>
        <v>0</v>
      </c>
      <c r="AL209" s="43">
        <f t="shared" si="168"/>
        <v>0</v>
      </c>
      <c r="AM209" s="43">
        <f t="shared" si="168"/>
        <v>0</v>
      </c>
      <c r="AN209" s="43">
        <f t="shared" si="168"/>
        <v>0</v>
      </c>
      <c r="AO209" s="43">
        <f t="shared" si="168"/>
        <v>0</v>
      </c>
      <c r="AP209" s="145">
        <f t="shared" si="168"/>
        <v>0</v>
      </c>
      <c r="AQ209" s="43">
        <f t="shared" si="168"/>
        <v>0</v>
      </c>
      <c r="AR209" s="43">
        <f t="shared" si="168"/>
        <v>0</v>
      </c>
      <c r="AS209" s="43">
        <f t="shared" si="168"/>
        <v>0</v>
      </c>
      <c r="AT209" s="43">
        <f t="shared" si="168"/>
        <v>0</v>
      </c>
      <c r="AU209" s="43">
        <f t="shared" si="168"/>
        <v>0</v>
      </c>
      <c r="AV209" s="43">
        <f t="shared" si="168"/>
        <v>0</v>
      </c>
      <c r="AW209" s="43">
        <f t="shared" si="168"/>
        <v>0</v>
      </c>
      <c r="AX209" s="43">
        <f t="shared" si="168"/>
        <v>0</v>
      </c>
      <c r="AY209" s="43">
        <f t="shared" si="168"/>
        <v>0</v>
      </c>
      <c r="AZ209" s="43">
        <f t="shared" si="168"/>
        <v>0</v>
      </c>
      <c r="BA209" s="43">
        <f t="shared" si="168"/>
        <v>0</v>
      </c>
      <c r="BB209" s="43">
        <f t="shared" si="168"/>
        <v>0</v>
      </c>
      <c r="BC209" s="43">
        <f t="shared" si="168"/>
        <v>0</v>
      </c>
      <c r="BD209" s="43">
        <f>BD210+BD213</f>
        <v>0</v>
      </c>
      <c r="BE209" s="43">
        <f>BE210+BE213</f>
        <v>0</v>
      </c>
      <c r="BF209" s="43">
        <f>BF210+BF213</f>
        <v>0</v>
      </c>
      <c r="BG209" s="43">
        <f>BG210+BG213</f>
        <v>0</v>
      </c>
      <c r="BH209" s="43">
        <f t="shared" si="168"/>
        <v>0</v>
      </c>
      <c r="BI209" s="43">
        <f t="shared" si="168"/>
        <v>0</v>
      </c>
      <c r="BJ209" s="43">
        <f t="shared" si="168"/>
        <v>0</v>
      </c>
      <c r="BK209" s="43">
        <f t="shared" si="168"/>
        <v>0</v>
      </c>
      <c r="BL209" s="43">
        <f t="shared" si="168"/>
        <v>0</v>
      </c>
      <c r="BM209" s="43">
        <f t="shared" si="168"/>
        <v>0</v>
      </c>
      <c r="BN209" s="43">
        <f t="shared" si="168"/>
        <v>0</v>
      </c>
      <c r="BO209" s="43">
        <f t="shared" si="168"/>
        <v>0</v>
      </c>
      <c r="BP209" s="43">
        <f t="shared" si="168"/>
        <v>0</v>
      </c>
      <c r="BQ209" s="43">
        <f t="shared" si="168"/>
        <v>0</v>
      </c>
      <c r="BR209" s="43">
        <f t="shared" si="168"/>
        <v>0</v>
      </c>
      <c r="BS209" s="43">
        <f t="shared" si="168"/>
        <v>0</v>
      </c>
      <c r="BT209" s="43">
        <f t="shared" si="168"/>
        <v>0</v>
      </c>
      <c r="BU209" s="43">
        <f t="shared" si="168"/>
        <v>0</v>
      </c>
      <c r="BV209" s="43">
        <f t="shared" si="168"/>
        <v>0</v>
      </c>
      <c r="BW209" s="43">
        <f t="shared" si="168"/>
        <v>0</v>
      </c>
      <c r="BX209" s="43">
        <f t="shared" si="168"/>
        <v>0</v>
      </c>
      <c r="BY209" s="43">
        <f t="shared" si="168"/>
        <v>0</v>
      </c>
      <c r="BZ209" s="43">
        <f t="shared" si="168"/>
        <v>0</v>
      </c>
      <c r="CA209" s="43">
        <f t="shared" si="168"/>
        <v>0</v>
      </c>
      <c r="CB209" s="43">
        <f t="shared" si="168"/>
        <v>0</v>
      </c>
      <c r="CC209" s="43">
        <f t="shared" si="168"/>
        <v>0</v>
      </c>
      <c r="CD209" s="43">
        <f t="shared" si="168"/>
        <v>0</v>
      </c>
      <c r="CE209" s="43">
        <f aca="true" t="shared" si="169" ref="CE209:EP209">CE210+CE213</f>
        <v>0</v>
      </c>
      <c r="CF209" s="43">
        <f t="shared" si="169"/>
        <v>0</v>
      </c>
      <c r="CG209" s="43">
        <f t="shared" si="169"/>
        <v>0</v>
      </c>
      <c r="CH209" s="43">
        <f t="shared" si="169"/>
        <v>0</v>
      </c>
      <c r="CI209" s="43">
        <f t="shared" si="169"/>
        <v>0</v>
      </c>
      <c r="CJ209" s="43">
        <f t="shared" si="169"/>
        <v>0</v>
      </c>
      <c r="CK209" s="43">
        <f t="shared" si="169"/>
        <v>0</v>
      </c>
      <c r="CL209" s="43">
        <f t="shared" si="169"/>
        <v>0</v>
      </c>
      <c r="CM209" s="43">
        <f t="shared" si="169"/>
        <v>0</v>
      </c>
      <c r="CN209" s="43">
        <f t="shared" si="169"/>
        <v>0</v>
      </c>
      <c r="CO209" s="43">
        <f t="shared" si="169"/>
        <v>0</v>
      </c>
      <c r="CP209" s="43">
        <f t="shared" si="169"/>
        <v>0</v>
      </c>
      <c r="CQ209" s="43">
        <f t="shared" si="169"/>
        <v>0</v>
      </c>
      <c r="CR209" s="43">
        <f t="shared" si="169"/>
        <v>0</v>
      </c>
      <c r="CS209" s="43">
        <f t="shared" si="169"/>
        <v>0</v>
      </c>
      <c r="CT209" s="43">
        <f t="shared" si="169"/>
        <v>0</v>
      </c>
      <c r="CU209" s="43">
        <f t="shared" si="169"/>
        <v>0</v>
      </c>
      <c r="CV209" s="43">
        <f t="shared" si="169"/>
        <v>0</v>
      </c>
      <c r="CW209" s="43">
        <f t="shared" si="169"/>
        <v>0</v>
      </c>
      <c r="CX209" s="43">
        <f t="shared" si="169"/>
        <v>0</v>
      </c>
      <c r="CY209" s="43">
        <f t="shared" si="169"/>
        <v>0</v>
      </c>
      <c r="CZ209" s="43">
        <f t="shared" si="169"/>
        <v>0</v>
      </c>
      <c r="DA209" s="43">
        <f t="shared" si="169"/>
        <v>0</v>
      </c>
      <c r="DB209" s="43">
        <f t="shared" si="169"/>
        <v>0</v>
      </c>
      <c r="DC209" s="43">
        <f t="shared" si="169"/>
        <v>0</v>
      </c>
      <c r="DD209" s="43">
        <f t="shared" si="169"/>
        <v>0</v>
      </c>
      <c r="DE209" s="43">
        <f t="shared" si="169"/>
        <v>0</v>
      </c>
      <c r="DF209" s="43">
        <f t="shared" si="169"/>
        <v>0</v>
      </c>
      <c r="DG209" s="43">
        <f t="shared" si="169"/>
        <v>0</v>
      </c>
      <c r="DH209" s="43">
        <f t="shared" si="169"/>
        <v>0</v>
      </c>
      <c r="DI209" s="43">
        <f t="shared" si="169"/>
        <v>0</v>
      </c>
      <c r="DJ209" s="43">
        <f t="shared" si="169"/>
        <v>0</v>
      </c>
      <c r="DK209" s="43">
        <f t="shared" si="169"/>
        <v>0</v>
      </c>
      <c r="DL209" s="43">
        <f t="shared" si="169"/>
        <v>0</v>
      </c>
      <c r="DM209" s="43">
        <f t="shared" si="169"/>
        <v>0</v>
      </c>
      <c r="DN209" s="43">
        <f t="shared" si="169"/>
        <v>0</v>
      </c>
      <c r="DO209" s="43">
        <f t="shared" si="169"/>
        <v>0</v>
      </c>
      <c r="DP209" s="43">
        <f t="shared" si="169"/>
        <v>0</v>
      </c>
      <c r="DQ209" s="43">
        <f t="shared" si="169"/>
        <v>0</v>
      </c>
      <c r="DR209" s="43">
        <f t="shared" si="169"/>
        <v>0</v>
      </c>
      <c r="DS209" s="43">
        <f t="shared" si="169"/>
        <v>0</v>
      </c>
      <c r="DT209" s="43">
        <f t="shared" si="169"/>
        <v>0</v>
      </c>
      <c r="DU209" s="43">
        <f t="shared" si="169"/>
        <v>0</v>
      </c>
      <c r="DV209" s="43">
        <f t="shared" si="169"/>
        <v>0</v>
      </c>
      <c r="DW209" s="43">
        <f t="shared" si="169"/>
        <v>0</v>
      </c>
      <c r="DX209" s="43">
        <f t="shared" si="169"/>
        <v>0</v>
      </c>
      <c r="DY209" s="43">
        <f t="shared" si="169"/>
        <v>0</v>
      </c>
      <c r="DZ209" s="43">
        <f t="shared" si="169"/>
        <v>0</v>
      </c>
      <c r="EA209" s="43">
        <f t="shared" si="169"/>
        <v>0</v>
      </c>
      <c r="EB209" s="43">
        <f t="shared" si="169"/>
        <v>0</v>
      </c>
      <c r="EC209" s="43">
        <f t="shared" si="169"/>
        <v>0</v>
      </c>
      <c r="ED209" s="43">
        <f t="shared" si="169"/>
        <v>0</v>
      </c>
      <c r="EE209" s="43">
        <f t="shared" si="169"/>
        <v>0</v>
      </c>
      <c r="EF209" s="43">
        <f t="shared" si="169"/>
        <v>0</v>
      </c>
      <c r="EG209" s="43">
        <f t="shared" si="169"/>
        <v>0</v>
      </c>
      <c r="EH209" s="43">
        <f t="shared" si="169"/>
        <v>0</v>
      </c>
      <c r="EI209" s="43">
        <f t="shared" si="169"/>
        <v>0</v>
      </c>
      <c r="EJ209" s="43">
        <f t="shared" si="169"/>
        <v>0</v>
      </c>
      <c r="EK209" s="43">
        <f t="shared" si="169"/>
        <v>0</v>
      </c>
      <c r="EL209" s="43">
        <f t="shared" si="169"/>
        <v>0</v>
      </c>
      <c r="EM209" s="43">
        <f t="shared" si="169"/>
        <v>0</v>
      </c>
      <c r="EN209" s="43">
        <f t="shared" si="169"/>
        <v>0</v>
      </c>
      <c r="EO209" s="43">
        <f t="shared" si="169"/>
        <v>0</v>
      </c>
      <c r="EP209" s="43">
        <f t="shared" si="169"/>
        <v>0</v>
      </c>
      <c r="EQ209" s="43">
        <f aca="true" t="shared" si="170" ref="EQ209:GX209">EQ210+EQ213</f>
        <v>0</v>
      </c>
      <c r="ER209" s="43">
        <f t="shared" si="170"/>
        <v>0</v>
      </c>
      <c r="ES209" s="43">
        <f t="shared" si="170"/>
        <v>0</v>
      </c>
      <c r="ET209" s="43">
        <f t="shared" si="170"/>
        <v>0</v>
      </c>
      <c r="EU209" s="43">
        <f t="shared" si="170"/>
        <v>0</v>
      </c>
      <c r="EV209" s="43">
        <f t="shared" si="170"/>
        <v>0</v>
      </c>
      <c r="EW209" s="43">
        <f t="shared" si="170"/>
        <v>0</v>
      </c>
      <c r="EX209" s="43">
        <f t="shared" si="170"/>
        <v>0</v>
      </c>
      <c r="EY209" s="43">
        <f t="shared" si="170"/>
        <v>0</v>
      </c>
      <c r="EZ209" s="43">
        <f t="shared" si="170"/>
        <v>0</v>
      </c>
      <c r="FA209" s="43">
        <f t="shared" si="170"/>
        <v>0</v>
      </c>
      <c r="FB209" s="43">
        <f t="shared" si="170"/>
        <v>0</v>
      </c>
      <c r="FC209" s="43">
        <f t="shared" si="170"/>
        <v>0</v>
      </c>
      <c r="FD209" s="43">
        <f t="shared" si="170"/>
        <v>0</v>
      </c>
      <c r="FE209" s="43">
        <f t="shared" si="170"/>
        <v>0</v>
      </c>
      <c r="FF209" s="43">
        <f t="shared" si="170"/>
        <v>0</v>
      </c>
      <c r="FG209" s="43">
        <f t="shared" si="170"/>
        <v>0</v>
      </c>
      <c r="FH209" s="43">
        <f t="shared" si="170"/>
        <v>0</v>
      </c>
      <c r="FI209" s="43">
        <f t="shared" si="170"/>
        <v>0</v>
      </c>
      <c r="FJ209" s="43">
        <f t="shared" si="170"/>
        <v>0</v>
      </c>
      <c r="FK209" s="43">
        <f t="shared" si="170"/>
        <v>0</v>
      </c>
      <c r="FL209" s="43">
        <f t="shared" si="170"/>
        <v>0</v>
      </c>
      <c r="FM209" s="43">
        <f t="shared" si="170"/>
        <v>0</v>
      </c>
      <c r="FN209" s="43">
        <f t="shared" si="170"/>
        <v>0</v>
      </c>
      <c r="FO209" s="43">
        <f t="shared" si="170"/>
        <v>0</v>
      </c>
      <c r="FP209" s="43">
        <f t="shared" si="170"/>
        <v>0</v>
      </c>
      <c r="FQ209" s="43">
        <f t="shared" si="170"/>
        <v>0</v>
      </c>
      <c r="FR209" s="43">
        <f t="shared" si="170"/>
        <v>0</v>
      </c>
      <c r="FS209" s="43">
        <f t="shared" si="170"/>
        <v>0</v>
      </c>
      <c r="FT209" s="43">
        <f t="shared" si="170"/>
        <v>0</v>
      </c>
      <c r="FU209" s="43">
        <f t="shared" si="170"/>
        <v>0</v>
      </c>
      <c r="FV209" s="43">
        <f t="shared" si="170"/>
        <v>0</v>
      </c>
      <c r="FW209" s="43">
        <f t="shared" si="170"/>
        <v>0</v>
      </c>
      <c r="FX209" s="43">
        <f t="shared" si="170"/>
        <v>0</v>
      </c>
      <c r="FY209" s="43">
        <f t="shared" si="170"/>
        <v>0</v>
      </c>
      <c r="FZ209" s="43">
        <f t="shared" si="170"/>
        <v>0</v>
      </c>
      <c r="GA209" s="43">
        <f t="shared" si="170"/>
        <v>0</v>
      </c>
      <c r="GB209" s="43">
        <f t="shared" si="170"/>
        <v>0</v>
      </c>
      <c r="GC209" s="43">
        <f t="shared" si="170"/>
        <v>0</v>
      </c>
      <c r="GD209" s="43">
        <f t="shared" si="170"/>
        <v>0</v>
      </c>
      <c r="GE209" s="43">
        <f t="shared" si="170"/>
        <v>0</v>
      </c>
      <c r="GF209" s="43">
        <f t="shared" si="170"/>
        <v>0</v>
      </c>
      <c r="GG209" s="43">
        <f t="shared" si="170"/>
        <v>0</v>
      </c>
      <c r="GH209" s="43">
        <f t="shared" si="170"/>
        <v>0</v>
      </c>
      <c r="GI209" s="43">
        <f t="shared" si="170"/>
        <v>0</v>
      </c>
      <c r="GJ209" s="43">
        <f t="shared" si="170"/>
        <v>0</v>
      </c>
      <c r="GK209" s="43">
        <f t="shared" si="170"/>
        <v>0</v>
      </c>
      <c r="GL209" s="43">
        <f t="shared" si="170"/>
        <v>0</v>
      </c>
      <c r="GM209" s="43">
        <f t="shared" si="170"/>
        <v>0</v>
      </c>
      <c r="GN209" s="43">
        <f t="shared" si="170"/>
        <v>0</v>
      </c>
      <c r="GO209" s="43">
        <f t="shared" si="170"/>
        <v>0</v>
      </c>
      <c r="GP209" s="43">
        <f t="shared" si="170"/>
        <v>0</v>
      </c>
      <c r="GQ209" s="43">
        <f t="shared" si="170"/>
        <v>0</v>
      </c>
      <c r="GR209" s="43">
        <f t="shared" si="170"/>
        <v>0</v>
      </c>
      <c r="GS209" s="43">
        <f t="shared" si="170"/>
        <v>0</v>
      </c>
      <c r="GT209" s="43">
        <f t="shared" si="170"/>
        <v>0</v>
      </c>
      <c r="GU209" s="43">
        <f t="shared" si="170"/>
        <v>0</v>
      </c>
      <c r="GV209" s="43">
        <f t="shared" si="170"/>
        <v>0</v>
      </c>
      <c r="GW209" s="43">
        <f t="shared" si="170"/>
        <v>0</v>
      </c>
      <c r="GX209" s="43">
        <f t="shared" si="170"/>
        <v>0</v>
      </c>
      <c r="GY209" s="43">
        <f aca="true" t="shared" si="171" ref="GY209:IB209">GY210+GY213</f>
        <v>0</v>
      </c>
      <c r="GZ209" s="43">
        <f t="shared" si="171"/>
        <v>0</v>
      </c>
      <c r="HA209" s="43">
        <f t="shared" si="171"/>
        <v>0</v>
      </c>
      <c r="HB209" s="43">
        <f t="shared" si="171"/>
        <v>0</v>
      </c>
      <c r="HC209" s="43">
        <f t="shared" si="171"/>
        <v>0</v>
      </c>
      <c r="HD209" s="43">
        <f t="shared" si="171"/>
        <v>0</v>
      </c>
      <c r="HE209" s="43">
        <f t="shared" si="171"/>
        <v>0</v>
      </c>
      <c r="HF209" s="43">
        <f t="shared" si="171"/>
        <v>0</v>
      </c>
      <c r="HG209" s="43">
        <f t="shared" si="171"/>
        <v>0</v>
      </c>
      <c r="HH209" s="43">
        <f t="shared" si="171"/>
        <v>0</v>
      </c>
      <c r="HI209" s="43">
        <f t="shared" si="171"/>
        <v>0</v>
      </c>
      <c r="HJ209" s="43">
        <f t="shared" si="171"/>
        <v>0</v>
      </c>
      <c r="HK209" s="43">
        <f t="shared" si="171"/>
        <v>0</v>
      </c>
      <c r="HL209" s="43">
        <f t="shared" si="171"/>
        <v>0</v>
      </c>
      <c r="HM209" s="43">
        <f t="shared" si="171"/>
        <v>0</v>
      </c>
      <c r="HN209" s="43">
        <f t="shared" si="171"/>
        <v>0</v>
      </c>
      <c r="HO209" s="43">
        <f t="shared" si="171"/>
        <v>0</v>
      </c>
      <c r="HP209" s="43">
        <f t="shared" si="171"/>
        <v>0</v>
      </c>
      <c r="HQ209" s="43">
        <f t="shared" si="171"/>
        <v>0</v>
      </c>
      <c r="HR209" s="43">
        <f t="shared" si="171"/>
        <v>0</v>
      </c>
      <c r="HS209" s="43">
        <f t="shared" si="171"/>
        <v>0</v>
      </c>
      <c r="HT209" s="43">
        <f t="shared" si="171"/>
        <v>0</v>
      </c>
      <c r="HU209" s="43">
        <f t="shared" si="171"/>
        <v>0</v>
      </c>
      <c r="HV209" s="43">
        <f t="shared" si="171"/>
        <v>0</v>
      </c>
      <c r="HW209" s="43">
        <f t="shared" si="171"/>
        <v>0</v>
      </c>
      <c r="HX209" s="43">
        <f t="shared" si="171"/>
        <v>0</v>
      </c>
      <c r="HY209" s="43">
        <f t="shared" si="171"/>
        <v>0</v>
      </c>
      <c r="HZ209" s="43">
        <f t="shared" si="171"/>
        <v>0</v>
      </c>
      <c r="IA209" s="43">
        <f t="shared" si="171"/>
        <v>0</v>
      </c>
      <c r="IB209" s="43">
        <f t="shared" si="171"/>
        <v>0</v>
      </c>
    </row>
    <row r="210" spans="1:236" s="67" customFormat="1" ht="56.25">
      <c r="A210" s="96" t="s">
        <v>323</v>
      </c>
      <c r="B210" s="97" t="s">
        <v>324</v>
      </c>
      <c r="C210" s="43">
        <v>630000</v>
      </c>
      <c r="D210" s="43">
        <f aca="true" t="shared" si="172" ref="D210:D218">C210+E210</f>
        <v>630000</v>
      </c>
      <c r="E210" s="43"/>
      <c r="F210" s="43">
        <f aca="true" t="shared" si="173" ref="F210:Z210">F212</f>
        <v>0</v>
      </c>
      <c r="G210" s="123">
        <f t="shared" si="173"/>
        <v>0</v>
      </c>
      <c r="H210" s="43">
        <f t="shared" si="173"/>
        <v>0</v>
      </c>
      <c r="I210" s="43">
        <f t="shared" si="173"/>
        <v>0</v>
      </c>
      <c r="J210" s="43">
        <f t="shared" si="173"/>
        <v>0</v>
      </c>
      <c r="K210" s="43">
        <f t="shared" si="173"/>
        <v>0</v>
      </c>
      <c r="L210" s="43">
        <f t="shared" si="173"/>
        <v>0</v>
      </c>
      <c r="M210" s="43">
        <f t="shared" si="173"/>
        <v>0</v>
      </c>
      <c r="N210" s="43">
        <f t="shared" si="173"/>
        <v>0</v>
      </c>
      <c r="O210" s="43">
        <f t="shared" si="173"/>
        <v>0</v>
      </c>
      <c r="P210" s="43">
        <f t="shared" si="173"/>
        <v>0</v>
      </c>
      <c r="Q210" s="43">
        <f t="shared" si="173"/>
        <v>0</v>
      </c>
      <c r="R210" s="43">
        <f t="shared" si="173"/>
        <v>0</v>
      </c>
      <c r="S210" s="43">
        <f t="shared" si="173"/>
        <v>0</v>
      </c>
      <c r="T210" s="43">
        <f t="shared" si="173"/>
        <v>0</v>
      </c>
      <c r="U210" s="43">
        <f t="shared" si="173"/>
        <v>0</v>
      </c>
      <c r="V210" s="43">
        <f t="shared" si="173"/>
        <v>0</v>
      </c>
      <c r="W210" s="43">
        <f t="shared" si="173"/>
        <v>0</v>
      </c>
      <c r="X210" s="43">
        <f t="shared" si="173"/>
        <v>0</v>
      </c>
      <c r="Y210" s="43">
        <f t="shared" si="173"/>
        <v>0</v>
      </c>
      <c r="Z210" s="43">
        <f t="shared" si="173"/>
        <v>0</v>
      </c>
      <c r="AA210" s="43">
        <f aca="true" t="shared" si="174" ref="AA210:CL210">AA212</f>
        <v>0</v>
      </c>
      <c r="AB210" s="43">
        <f t="shared" si="174"/>
        <v>0</v>
      </c>
      <c r="AC210" s="43">
        <f>AC212</f>
        <v>0</v>
      </c>
      <c r="AD210" s="43">
        <f>AD212</f>
        <v>0</v>
      </c>
      <c r="AE210" s="43">
        <f>AE212</f>
        <v>0</v>
      </c>
      <c r="AF210" s="43">
        <f t="shared" si="174"/>
        <v>0</v>
      </c>
      <c r="AG210" s="43">
        <f t="shared" si="174"/>
        <v>0</v>
      </c>
      <c r="AH210" s="43">
        <f t="shared" si="174"/>
        <v>0</v>
      </c>
      <c r="AI210" s="43">
        <f t="shared" si="174"/>
        <v>0</v>
      </c>
      <c r="AJ210" s="43">
        <f t="shared" si="174"/>
        <v>0</v>
      </c>
      <c r="AK210" s="43">
        <f t="shared" si="174"/>
        <v>0</v>
      </c>
      <c r="AL210" s="43">
        <f t="shared" si="174"/>
        <v>0</v>
      </c>
      <c r="AM210" s="43">
        <f t="shared" si="174"/>
        <v>0</v>
      </c>
      <c r="AN210" s="43">
        <f t="shared" si="174"/>
        <v>0</v>
      </c>
      <c r="AO210" s="43">
        <f t="shared" si="174"/>
        <v>0</v>
      </c>
      <c r="AP210" s="145">
        <f t="shared" si="174"/>
        <v>0</v>
      </c>
      <c r="AQ210" s="43">
        <f t="shared" si="174"/>
        <v>0</v>
      </c>
      <c r="AR210" s="43">
        <f t="shared" si="174"/>
        <v>0</v>
      </c>
      <c r="AS210" s="43">
        <f t="shared" si="174"/>
        <v>0</v>
      </c>
      <c r="AT210" s="43">
        <f t="shared" si="174"/>
        <v>0</v>
      </c>
      <c r="AU210" s="43">
        <f t="shared" si="174"/>
        <v>0</v>
      </c>
      <c r="AV210" s="43">
        <f t="shared" si="174"/>
        <v>0</v>
      </c>
      <c r="AW210" s="43">
        <f t="shared" si="174"/>
        <v>0</v>
      </c>
      <c r="AX210" s="43">
        <f t="shared" si="174"/>
        <v>0</v>
      </c>
      <c r="AY210" s="43">
        <f t="shared" si="174"/>
        <v>0</v>
      </c>
      <c r="AZ210" s="43">
        <f t="shared" si="174"/>
        <v>0</v>
      </c>
      <c r="BA210" s="43">
        <f t="shared" si="174"/>
        <v>0</v>
      </c>
      <c r="BB210" s="43">
        <f t="shared" si="174"/>
        <v>0</v>
      </c>
      <c r="BC210" s="43">
        <f t="shared" si="174"/>
        <v>0</v>
      </c>
      <c r="BD210" s="43">
        <f>BD212</f>
        <v>0</v>
      </c>
      <c r="BE210" s="43">
        <f>BE212</f>
        <v>0</v>
      </c>
      <c r="BF210" s="43">
        <f>BF212</f>
        <v>0</v>
      </c>
      <c r="BG210" s="43">
        <f>BG212</f>
        <v>0</v>
      </c>
      <c r="BH210" s="43">
        <f t="shared" si="174"/>
        <v>0</v>
      </c>
      <c r="BI210" s="43">
        <f t="shared" si="174"/>
        <v>0</v>
      </c>
      <c r="BJ210" s="43">
        <f t="shared" si="174"/>
        <v>0</v>
      </c>
      <c r="BK210" s="43">
        <f t="shared" si="174"/>
        <v>0</v>
      </c>
      <c r="BL210" s="43">
        <f t="shared" si="174"/>
        <v>0</v>
      </c>
      <c r="BM210" s="43">
        <f t="shared" si="174"/>
        <v>0</v>
      </c>
      <c r="BN210" s="43">
        <f t="shared" si="174"/>
        <v>0</v>
      </c>
      <c r="BO210" s="43">
        <f t="shared" si="174"/>
        <v>0</v>
      </c>
      <c r="BP210" s="43">
        <f t="shared" si="174"/>
        <v>0</v>
      </c>
      <c r="BQ210" s="43">
        <f t="shared" si="174"/>
        <v>0</v>
      </c>
      <c r="BR210" s="43">
        <f t="shared" si="174"/>
        <v>0</v>
      </c>
      <c r="BS210" s="43">
        <f t="shared" si="174"/>
        <v>0</v>
      </c>
      <c r="BT210" s="43">
        <f t="shared" si="174"/>
        <v>0</v>
      </c>
      <c r="BU210" s="43">
        <f t="shared" si="174"/>
        <v>0</v>
      </c>
      <c r="BV210" s="43">
        <f t="shared" si="174"/>
        <v>0</v>
      </c>
      <c r="BW210" s="43">
        <f t="shared" si="174"/>
        <v>0</v>
      </c>
      <c r="BX210" s="43">
        <f t="shared" si="174"/>
        <v>0</v>
      </c>
      <c r="BY210" s="43">
        <f t="shared" si="174"/>
        <v>0</v>
      </c>
      <c r="BZ210" s="43">
        <f t="shared" si="174"/>
        <v>0</v>
      </c>
      <c r="CA210" s="43">
        <f t="shared" si="174"/>
        <v>0</v>
      </c>
      <c r="CB210" s="43">
        <f t="shared" si="174"/>
        <v>0</v>
      </c>
      <c r="CC210" s="43">
        <f t="shared" si="174"/>
        <v>0</v>
      </c>
      <c r="CD210" s="43">
        <f t="shared" si="174"/>
        <v>0</v>
      </c>
      <c r="CE210" s="43">
        <f t="shared" si="174"/>
        <v>0</v>
      </c>
      <c r="CF210" s="43">
        <f t="shared" si="174"/>
        <v>0</v>
      </c>
      <c r="CG210" s="43">
        <f t="shared" si="174"/>
        <v>0</v>
      </c>
      <c r="CH210" s="43">
        <f t="shared" si="174"/>
        <v>0</v>
      </c>
      <c r="CI210" s="43">
        <f t="shared" si="174"/>
        <v>0</v>
      </c>
      <c r="CJ210" s="43">
        <f t="shared" si="174"/>
        <v>0</v>
      </c>
      <c r="CK210" s="43">
        <f t="shared" si="174"/>
        <v>0</v>
      </c>
      <c r="CL210" s="43">
        <f t="shared" si="174"/>
        <v>0</v>
      </c>
      <c r="CM210" s="43">
        <f aca="true" t="shared" si="175" ref="CM210:EX210">CM212</f>
        <v>0</v>
      </c>
      <c r="CN210" s="43">
        <f t="shared" si="175"/>
        <v>0</v>
      </c>
      <c r="CO210" s="43">
        <f t="shared" si="175"/>
        <v>0</v>
      </c>
      <c r="CP210" s="43">
        <f t="shared" si="175"/>
        <v>0</v>
      </c>
      <c r="CQ210" s="43">
        <f t="shared" si="175"/>
        <v>0</v>
      </c>
      <c r="CR210" s="43">
        <f t="shared" si="175"/>
        <v>0</v>
      </c>
      <c r="CS210" s="43">
        <f t="shared" si="175"/>
        <v>0</v>
      </c>
      <c r="CT210" s="43">
        <f t="shared" si="175"/>
        <v>0</v>
      </c>
      <c r="CU210" s="43">
        <f t="shared" si="175"/>
        <v>0</v>
      </c>
      <c r="CV210" s="43">
        <f t="shared" si="175"/>
        <v>0</v>
      </c>
      <c r="CW210" s="43">
        <f t="shared" si="175"/>
        <v>0</v>
      </c>
      <c r="CX210" s="43">
        <f t="shared" si="175"/>
        <v>0</v>
      </c>
      <c r="CY210" s="43">
        <f t="shared" si="175"/>
        <v>0</v>
      </c>
      <c r="CZ210" s="43">
        <f t="shared" si="175"/>
        <v>0</v>
      </c>
      <c r="DA210" s="43">
        <f t="shared" si="175"/>
        <v>0</v>
      </c>
      <c r="DB210" s="43">
        <f t="shared" si="175"/>
        <v>0</v>
      </c>
      <c r="DC210" s="43">
        <f t="shared" si="175"/>
        <v>0</v>
      </c>
      <c r="DD210" s="43">
        <f t="shared" si="175"/>
        <v>0</v>
      </c>
      <c r="DE210" s="43">
        <f t="shared" si="175"/>
        <v>0</v>
      </c>
      <c r="DF210" s="43">
        <f t="shared" si="175"/>
        <v>0</v>
      </c>
      <c r="DG210" s="43">
        <f t="shared" si="175"/>
        <v>0</v>
      </c>
      <c r="DH210" s="43">
        <f t="shared" si="175"/>
        <v>0</v>
      </c>
      <c r="DI210" s="43">
        <f t="shared" si="175"/>
        <v>0</v>
      </c>
      <c r="DJ210" s="43">
        <f t="shared" si="175"/>
        <v>0</v>
      </c>
      <c r="DK210" s="43">
        <f t="shared" si="175"/>
        <v>0</v>
      </c>
      <c r="DL210" s="43">
        <f t="shared" si="175"/>
        <v>0</v>
      </c>
      <c r="DM210" s="43">
        <f t="shared" si="175"/>
        <v>0</v>
      </c>
      <c r="DN210" s="43">
        <f t="shared" si="175"/>
        <v>0</v>
      </c>
      <c r="DO210" s="43">
        <f t="shared" si="175"/>
        <v>0</v>
      </c>
      <c r="DP210" s="43">
        <f t="shared" si="175"/>
        <v>0</v>
      </c>
      <c r="DQ210" s="43">
        <f t="shared" si="175"/>
        <v>0</v>
      </c>
      <c r="DR210" s="43">
        <f t="shared" si="175"/>
        <v>0</v>
      </c>
      <c r="DS210" s="43">
        <f t="shared" si="175"/>
        <v>0</v>
      </c>
      <c r="DT210" s="43">
        <f t="shared" si="175"/>
        <v>0</v>
      </c>
      <c r="DU210" s="43">
        <f t="shared" si="175"/>
        <v>0</v>
      </c>
      <c r="DV210" s="43">
        <f t="shared" si="175"/>
        <v>0</v>
      </c>
      <c r="DW210" s="43">
        <f t="shared" si="175"/>
        <v>0</v>
      </c>
      <c r="DX210" s="43">
        <f t="shared" si="175"/>
        <v>0</v>
      </c>
      <c r="DY210" s="43">
        <f t="shared" si="175"/>
        <v>0</v>
      </c>
      <c r="DZ210" s="43">
        <f t="shared" si="175"/>
        <v>0</v>
      </c>
      <c r="EA210" s="43">
        <f t="shared" si="175"/>
        <v>0</v>
      </c>
      <c r="EB210" s="43">
        <f t="shared" si="175"/>
        <v>0</v>
      </c>
      <c r="EC210" s="43">
        <f t="shared" si="175"/>
        <v>0</v>
      </c>
      <c r="ED210" s="43">
        <f t="shared" si="175"/>
        <v>0</v>
      </c>
      <c r="EE210" s="43">
        <f t="shared" si="175"/>
        <v>0</v>
      </c>
      <c r="EF210" s="43">
        <f t="shared" si="175"/>
        <v>0</v>
      </c>
      <c r="EG210" s="43">
        <f t="shared" si="175"/>
        <v>0</v>
      </c>
      <c r="EH210" s="43">
        <f t="shared" si="175"/>
        <v>0</v>
      </c>
      <c r="EI210" s="43">
        <f t="shared" si="175"/>
        <v>0</v>
      </c>
      <c r="EJ210" s="43">
        <f t="shared" si="175"/>
        <v>0</v>
      </c>
      <c r="EK210" s="43">
        <f t="shared" si="175"/>
        <v>0</v>
      </c>
      <c r="EL210" s="43">
        <f t="shared" si="175"/>
        <v>0</v>
      </c>
      <c r="EM210" s="43">
        <f t="shared" si="175"/>
        <v>0</v>
      </c>
      <c r="EN210" s="43">
        <f t="shared" si="175"/>
        <v>0</v>
      </c>
      <c r="EO210" s="43">
        <f t="shared" si="175"/>
        <v>0</v>
      </c>
      <c r="EP210" s="43">
        <f t="shared" si="175"/>
        <v>0</v>
      </c>
      <c r="EQ210" s="43">
        <f t="shared" si="175"/>
        <v>0</v>
      </c>
      <c r="ER210" s="43">
        <f t="shared" si="175"/>
        <v>0</v>
      </c>
      <c r="ES210" s="43">
        <f t="shared" si="175"/>
        <v>0</v>
      </c>
      <c r="ET210" s="43">
        <f t="shared" si="175"/>
        <v>0</v>
      </c>
      <c r="EU210" s="43">
        <f t="shared" si="175"/>
        <v>0</v>
      </c>
      <c r="EV210" s="43">
        <f t="shared" si="175"/>
        <v>0</v>
      </c>
      <c r="EW210" s="43">
        <f t="shared" si="175"/>
        <v>0</v>
      </c>
      <c r="EX210" s="43">
        <f t="shared" si="175"/>
        <v>0</v>
      </c>
      <c r="EY210" s="43">
        <f aca="true" t="shared" si="176" ref="EY210:GX210">EY212</f>
        <v>0</v>
      </c>
      <c r="EZ210" s="43">
        <f t="shared" si="176"/>
        <v>0</v>
      </c>
      <c r="FA210" s="43">
        <f t="shared" si="176"/>
        <v>0</v>
      </c>
      <c r="FB210" s="43">
        <f t="shared" si="176"/>
        <v>0</v>
      </c>
      <c r="FC210" s="43">
        <f t="shared" si="176"/>
        <v>0</v>
      </c>
      <c r="FD210" s="43">
        <f t="shared" si="176"/>
        <v>0</v>
      </c>
      <c r="FE210" s="43">
        <f t="shared" si="176"/>
        <v>0</v>
      </c>
      <c r="FF210" s="43">
        <f t="shared" si="176"/>
        <v>0</v>
      </c>
      <c r="FG210" s="43">
        <f t="shared" si="176"/>
        <v>0</v>
      </c>
      <c r="FH210" s="43">
        <f t="shared" si="176"/>
        <v>0</v>
      </c>
      <c r="FI210" s="43">
        <f t="shared" si="176"/>
        <v>0</v>
      </c>
      <c r="FJ210" s="43">
        <f t="shared" si="176"/>
        <v>0</v>
      </c>
      <c r="FK210" s="43">
        <f t="shared" si="176"/>
        <v>0</v>
      </c>
      <c r="FL210" s="43">
        <f t="shared" si="176"/>
        <v>0</v>
      </c>
      <c r="FM210" s="43">
        <f t="shared" si="176"/>
        <v>0</v>
      </c>
      <c r="FN210" s="43">
        <f t="shared" si="176"/>
        <v>0</v>
      </c>
      <c r="FO210" s="43">
        <f t="shared" si="176"/>
        <v>0</v>
      </c>
      <c r="FP210" s="43">
        <f t="shared" si="176"/>
        <v>0</v>
      </c>
      <c r="FQ210" s="43">
        <f t="shared" si="176"/>
        <v>0</v>
      </c>
      <c r="FR210" s="43">
        <f t="shared" si="176"/>
        <v>0</v>
      </c>
      <c r="FS210" s="43">
        <f t="shared" si="176"/>
        <v>0</v>
      </c>
      <c r="FT210" s="43">
        <f t="shared" si="176"/>
        <v>0</v>
      </c>
      <c r="FU210" s="43">
        <f t="shared" si="176"/>
        <v>0</v>
      </c>
      <c r="FV210" s="43">
        <f t="shared" si="176"/>
        <v>0</v>
      </c>
      <c r="FW210" s="43">
        <f t="shared" si="176"/>
        <v>0</v>
      </c>
      <c r="FX210" s="43">
        <f t="shared" si="176"/>
        <v>0</v>
      </c>
      <c r="FY210" s="43">
        <f t="shared" si="176"/>
        <v>0</v>
      </c>
      <c r="FZ210" s="43">
        <f t="shared" si="176"/>
        <v>0</v>
      </c>
      <c r="GA210" s="43">
        <f t="shared" si="176"/>
        <v>0</v>
      </c>
      <c r="GB210" s="43">
        <f t="shared" si="176"/>
        <v>0</v>
      </c>
      <c r="GC210" s="43">
        <f t="shared" si="176"/>
        <v>0</v>
      </c>
      <c r="GD210" s="43">
        <f t="shared" si="176"/>
        <v>0</v>
      </c>
      <c r="GE210" s="43">
        <f t="shared" si="176"/>
        <v>0</v>
      </c>
      <c r="GF210" s="43">
        <f t="shared" si="176"/>
        <v>0</v>
      </c>
      <c r="GG210" s="43">
        <f t="shared" si="176"/>
        <v>0</v>
      </c>
      <c r="GH210" s="43">
        <f t="shared" si="176"/>
        <v>0</v>
      </c>
      <c r="GI210" s="43">
        <f t="shared" si="176"/>
        <v>0</v>
      </c>
      <c r="GJ210" s="43">
        <f t="shared" si="176"/>
        <v>0</v>
      </c>
      <c r="GK210" s="43">
        <f t="shared" si="176"/>
        <v>0</v>
      </c>
      <c r="GL210" s="43">
        <f t="shared" si="176"/>
        <v>0</v>
      </c>
      <c r="GM210" s="43">
        <f t="shared" si="176"/>
        <v>0</v>
      </c>
      <c r="GN210" s="43">
        <f t="shared" si="176"/>
        <v>0</v>
      </c>
      <c r="GO210" s="43">
        <f t="shared" si="176"/>
        <v>0</v>
      </c>
      <c r="GP210" s="43">
        <f t="shared" si="176"/>
        <v>0</v>
      </c>
      <c r="GQ210" s="43">
        <f t="shared" si="176"/>
        <v>0</v>
      </c>
      <c r="GR210" s="43">
        <f t="shared" si="176"/>
        <v>0</v>
      </c>
      <c r="GS210" s="43">
        <f t="shared" si="176"/>
        <v>0</v>
      </c>
      <c r="GT210" s="43">
        <f t="shared" si="176"/>
        <v>0</v>
      </c>
      <c r="GU210" s="43">
        <f t="shared" si="176"/>
        <v>0</v>
      </c>
      <c r="GV210" s="43">
        <f t="shared" si="176"/>
        <v>0</v>
      </c>
      <c r="GW210" s="43">
        <f t="shared" si="176"/>
        <v>0</v>
      </c>
      <c r="GX210" s="43">
        <f t="shared" si="176"/>
        <v>0</v>
      </c>
      <c r="GY210" s="43">
        <f aca="true" t="shared" si="177" ref="GY210:IB210">GY212</f>
        <v>0</v>
      </c>
      <c r="GZ210" s="43">
        <f t="shared" si="177"/>
        <v>0</v>
      </c>
      <c r="HA210" s="43">
        <f t="shared" si="177"/>
        <v>0</v>
      </c>
      <c r="HB210" s="43">
        <f t="shared" si="177"/>
        <v>0</v>
      </c>
      <c r="HC210" s="43">
        <f t="shared" si="177"/>
        <v>0</v>
      </c>
      <c r="HD210" s="43">
        <f t="shared" si="177"/>
        <v>0</v>
      </c>
      <c r="HE210" s="43">
        <f t="shared" si="177"/>
        <v>0</v>
      </c>
      <c r="HF210" s="43">
        <f t="shared" si="177"/>
        <v>0</v>
      </c>
      <c r="HG210" s="43">
        <f t="shared" si="177"/>
        <v>0</v>
      </c>
      <c r="HH210" s="43">
        <f t="shared" si="177"/>
        <v>0</v>
      </c>
      <c r="HI210" s="43">
        <f t="shared" si="177"/>
        <v>0</v>
      </c>
      <c r="HJ210" s="43">
        <f t="shared" si="177"/>
        <v>0</v>
      </c>
      <c r="HK210" s="43">
        <f t="shared" si="177"/>
        <v>0</v>
      </c>
      <c r="HL210" s="43">
        <f t="shared" si="177"/>
        <v>0</v>
      </c>
      <c r="HM210" s="43">
        <f t="shared" si="177"/>
        <v>0</v>
      </c>
      <c r="HN210" s="43">
        <f t="shared" si="177"/>
        <v>0</v>
      </c>
      <c r="HO210" s="43">
        <f t="shared" si="177"/>
        <v>0</v>
      </c>
      <c r="HP210" s="43">
        <f t="shared" si="177"/>
        <v>0</v>
      </c>
      <c r="HQ210" s="43">
        <f t="shared" si="177"/>
        <v>0</v>
      </c>
      <c r="HR210" s="43">
        <f t="shared" si="177"/>
        <v>0</v>
      </c>
      <c r="HS210" s="43">
        <f t="shared" si="177"/>
        <v>0</v>
      </c>
      <c r="HT210" s="43">
        <f t="shared" si="177"/>
        <v>0</v>
      </c>
      <c r="HU210" s="43">
        <f t="shared" si="177"/>
        <v>0</v>
      </c>
      <c r="HV210" s="43">
        <f t="shared" si="177"/>
        <v>0</v>
      </c>
      <c r="HW210" s="43">
        <f t="shared" si="177"/>
        <v>0</v>
      </c>
      <c r="HX210" s="43">
        <f t="shared" si="177"/>
        <v>0</v>
      </c>
      <c r="HY210" s="43">
        <f t="shared" si="177"/>
        <v>0</v>
      </c>
      <c r="HZ210" s="43">
        <f t="shared" si="177"/>
        <v>0</v>
      </c>
      <c r="IA210" s="43">
        <f t="shared" si="177"/>
        <v>0</v>
      </c>
      <c r="IB210" s="43">
        <f t="shared" si="177"/>
        <v>0</v>
      </c>
    </row>
    <row r="211" spans="1:236" s="67" customFormat="1" ht="56.25" hidden="1">
      <c r="A211" s="96" t="s">
        <v>329</v>
      </c>
      <c r="B211" s="97" t="s">
        <v>330</v>
      </c>
      <c r="C211" s="43">
        <f>C212-C213</f>
        <v>0</v>
      </c>
      <c r="D211" s="43">
        <f t="shared" si="172"/>
        <v>0</v>
      </c>
      <c r="E211" s="43">
        <f>E212-E213</f>
        <v>0</v>
      </c>
      <c r="F211" s="43"/>
      <c r="G211" s="12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145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  <c r="DE211" s="43"/>
      <c r="DF211" s="43"/>
      <c r="DG211" s="43"/>
      <c r="DH211" s="43"/>
      <c r="DI211" s="43"/>
      <c r="DJ211" s="43"/>
      <c r="DK211" s="43"/>
      <c r="DL211" s="43"/>
      <c r="DM211" s="43"/>
      <c r="DN211" s="43"/>
      <c r="DO211" s="43"/>
      <c r="DP211" s="43"/>
      <c r="DQ211" s="43"/>
      <c r="DR211" s="43"/>
      <c r="DS211" s="43"/>
      <c r="DT211" s="43"/>
      <c r="DU211" s="43"/>
      <c r="DV211" s="43"/>
      <c r="DW211" s="43"/>
      <c r="DX211" s="43"/>
      <c r="DY211" s="43"/>
      <c r="DZ211" s="43"/>
      <c r="EA211" s="43"/>
      <c r="EB211" s="43"/>
      <c r="EC211" s="43"/>
      <c r="ED211" s="43"/>
      <c r="EE211" s="43"/>
      <c r="EF211" s="43"/>
      <c r="EG211" s="43"/>
      <c r="EH211" s="43"/>
      <c r="EI211" s="43"/>
      <c r="EJ211" s="43"/>
      <c r="EK211" s="43"/>
      <c r="EL211" s="43"/>
      <c r="EM211" s="43"/>
      <c r="EN211" s="43"/>
      <c r="EO211" s="43"/>
      <c r="EP211" s="43"/>
      <c r="EQ211" s="43"/>
      <c r="ER211" s="43"/>
      <c r="ES211" s="43"/>
      <c r="ET211" s="43"/>
      <c r="EU211" s="43"/>
      <c r="EV211" s="43"/>
      <c r="EW211" s="43"/>
      <c r="EX211" s="43"/>
      <c r="EY211" s="43"/>
      <c r="EZ211" s="43"/>
      <c r="FA211" s="43"/>
      <c r="FB211" s="43"/>
      <c r="FC211" s="43"/>
      <c r="FD211" s="43"/>
      <c r="FE211" s="43"/>
      <c r="FF211" s="43"/>
      <c r="FG211" s="43"/>
      <c r="FH211" s="43"/>
      <c r="FI211" s="43"/>
      <c r="FJ211" s="43"/>
      <c r="FK211" s="43"/>
      <c r="FL211" s="43"/>
      <c r="FM211" s="43"/>
      <c r="FN211" s="43"/>
      <c r="FO211" s="43"/>
      <c r="FP211" s="43"/>
      <c r="FQ211" s="43"/>
      <c r="FR211" s="43"/>
      <c r="FS211" s="43"/>
      <c r="FT211" s="43"/>
      <c r="FU211" s="43"/>
      <c r="FV211" s="43"/>
      <c r="FW211" s="43"/>
      <c r="FX211" s="43"/>
      <c r="FY211" s="43"/>
      <c r="FZ211" s="43"/>
      <c r="GA211" s="43"/>
      <c r="GB211" s="43"/>
      <c r="GC211" s="43"/>
      <c r="GD211" s="43"/>
      <c r="GE211" s="43"/>
      <c r="GF211" s="43"/>
      <c r="GG211" s="43"/>
      <c r="GH211" s="43"/>
      <c r="GI211" s="43"/>
      <c r="GJ211" s="43"/>
      <c r="GK211" s="43"/>
      <c r="GL211" s="43"/>
      <c r="GM211" s="43"/>
      <c r="GN211" s="43"/>
      <c r="GO211" s="43"/>
      <c r="GP211" s="43"/>
      <c r="GQ211" s="43"/>
      <c r="GR211" s="43"/>
      <c r="GS211" s="43"/>
      <c r="GT211" s="43"/>
      <c r="GU211" s="43"/>
      <c r="GV211" s="43"/>
      <c r="GW211" s="43"/>
      <c r="GX211" s="43"/>
      <c r="GY211" s="43"/>
      <c r="GZ211" s="43"/>
      <c r="HA211" s="43"/>
      <c r="HB211" s="43"/>
      <c r="HC211" s="43"/>
      <c r="HD211" s="43"/>
      <c r="HE211" s="43"/>
      <c r="HF211" s="43"/>
      <c r="HG211" s="43"/>
      <c r="HH211" s="43"/>
      <c r="HI211" s="43"/>
      <c r="HJ211" s="43"/>
      <c r="HK211" s="43"/>
      <c r="HL211" s="43"/>
      <c r="HM211" s="43"/>
      <c r="HN211" s="43"/>
      <c r="HO211" s="43"/>
      <c r="HP211" s="43"/>
      <c r="HQ211" s="43"/>
      <c r="HR211" s="43"/>
      <c r="HS211" s="43"/>
      <c r="HT211" s="43"/>
      <c r="HU211" s="43"/>
      <c r="HV211" s="43"/>
      <c r="HW211" s="43"/>
      <c r="HX211" s="43"/>
      <c r="HY211" s="43"/>
      <c r="HZ211" s="43"/>
      <c r="IA211" s="43"/>
      <c r="IB211" s="43"/>
    </row>
    <row r="212" spans="1:236" s="67" customFormat="1" ht="37.5">
      <c r="A212" s="96" t="s">
        <v>325</v>
      </c>
      <c r="B212" s="97" t="s">
        <v>326</v>
      </c>
      <c r="C212" s="43">
        <v>80000</v>
      </c>
      <c r="D212" s="43">
        <f t="shared" si="172"/>
        <v>80000</v>
      </c>
      <c r="E212" s="43"/>
      <c r="F212" s="43"/>
      <c r="G212" s="12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145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  <c r="DE212" s="43"/>
      <c r="DF212" s="43"/>
      <c r="DG212" s="43"/>
      <c r="DH212" s="43"/>
      <c r="DI212" s="43"/>
      <c r="DJ212" s="43"/>
      <c r="DK212" s="43"/>
      <c r="DL212" s="43"/>
      <c r="DM212" s="43"/>
      <c r="DN212" s="43"/>
      <c r="DO212" s="43"/>
      <c r="DP212" s="43"/>
      <c r="DQ212" s="43"/>
      <c r="DR212" s="43"/>
      <c r="DS212" s="43"/>
      <c r="DT212" s="43"/>
      <c r="DU212" s="43"/>
      <c r="DV212" s="43"/>
      <c r="DW212" s="43"/>
      <c r="DX212" s="43"/>
      <c r="DY212" s="43"/>
      <c r="DZ212" s="43"/>
      <c r="EA212" s="43"/>
      <c r="EB212" s="43"/>
      <c r="EC212" s="43"/>
      <c r="ED212" s="43"/>
      <c r="EE212" s="43"/>
      <c r="EF212" s="43"/>
      <c r="EG212" s="43"/>
      <c r="EH212" s="43"/>
      <c r="EI212" s="43"/>
      <c r="EJ212" s="43"/>
      <c r="EK212" s="43"/>
      <c r="EL212" s="43"/>
      <c r="EM212" s="43"/>
      <c r="EN212" s="43"/>
      <c r="EO212" s="43"/>
      <c r="EP212" s="43"/>
      <c r="EQ212" s="43"/>
      <c r="ER212" s="43"/>
      <c r="ES212" s="43"/>
      <c r="ET212" s="43"/>
      <c r="EU212" s="43"/>
      <c r="EV212" s="43"/>
      <c r="EW212" s="43"/>
      <c r="EX212" s="43"/>
      <c r="EY212" s="43"/>
      <c r="EZ212" s="43"/>
      <c r="FA212" s="43"/>
      <c r="FB212" s="43"/>
      <c r="FC212" s="43"/>
      <c r="FD212" s="43"/>
      <c r="FE212" s="43"/>
      <c r="FF212" s="43"/>
      <c r="FG212" s="43"/>
      <c r="FH212" s="43"/>
      <c r="FI212" s="43"/>
      <c r="FJ212" s="43"/>
      <c r="FK212" s="43"/>
      <c r="FL212" s="43"/>
      <c r="FM212" s="43"/>
      <c r="FN212" s="43"/>
      <c r="FO212" s="43"/>
      <c r="FP212" s="43"/>
      <c r="FQ212" s="43"/>
      <c r="FR212" s="43"/>
      <c r="FS212" s="43"/>
      <c r="FT212" s="43"/>
      <c r="FU212" s="43"/>
      <c r="FV212" s="43"/>
      <c r="FW212" s="43"/>
      <c r="FX212" s="43"/>
      <c r="FY212" s="43"/>
      <c r="FZ212" s="43"/>
      <c r="GA212" s="43"/>
      <c r="GB212" s="43"/>
      <c r="GC212" s="43"/>
      <c r="GD212" s="43"/>
      <c r="GE212" s="43"/>
      <c r="GF212" s="43"/>
      <c r="GG212" s="43"/>
      <c r="GH212" s="43"/>
      <c r="GI212" s="43"/>
      <c r="GJ212" s="43"/>
      <c r="GK212" s="43"/>
      <c r="GL212" s="43"/>
      <c r="GM212" s="43"/>
      <c r="GN212" s="43"/>
      <c r="GO212" s="43"/>
      <c r="GP212" s="43"/>
      <c r="GQ212" s="43"/>
      <c r="GR212" s="43"/>
      <c r="GS212" s="43"/>
      <c r="GT212" s="43"/>
      <c r="GU212" s="43"/>
      <c r="GV212" s="43"/>
      <c r="GW212" s="43"/>
      <c r="GX212" s="43"/>
      <c r="GY212" s="43"/>
      <c r="GZ212" s="43"/>
      <c r="HA212" s="43"/>
      <c r="HB212" s="43"/>
      <c r="HC212" s="43"/>
      <c r="HD212" s="43"/>
      <c r="HE212" s="43"/>
      <c r="HF212" s="43"/>
      <c r="HG212" s="43"/>
      <c r="HH212" s="43"/>
      <c r="HI212" s="43"/>
      <c r="HJ212" s="43"/>
      <c r="HK212" s="43"/>
      <c r="HL212" s="43"/>
      <c r="HM212" s="43"/>
      <c r="HN212" s="43"/>
      <c r="HO212" s="43"/>
      <c r="HP212" s="43"/>
      <c r="HQ212" s="43"/>
      <c r="HR212" s="43"/>
      <c r="HS212" s="43"/>
      <c r="HT212" s="43"/>
      <c r="HU212" s="43"/>
      <c r="HV212" s="43"/>
      <c r="HW212" s="43"/>
      <c r="HX212" s="43"/>
      <c r="HY212" s="43"/>
      <c r="HZ212" s="43"/>
      <c r="IA212" s="43"/>
      <c r="IB212" s="43"/>
    </row>
    <row r="213" spans="1:236" s="67" customFormat="1" ht="56.25">
      <c r="A213" s="96" t="s">
        <v>327</v>
      </c>
      <c r="B213" s="97" t="s">
        <v>328</v>
      </c>
      <c r="C213" s="43">
        <v>80000</v>
      </c>
      <c r="D213" s="43">
        <f t="shared" si="172"/>
        <v>80000</v>
      </c>
      <c r="E213" s="43"/>
      <c r="F213" s="43">
        <f aca="true" t="shared" si="178" ref="F213:IB213">F214</f>
        <v>0</v>
      </c>
      <c r="G213" s="123">
        <f t="shared" si="178"/>
        <v>0</v>
      </c>
      <c r="H213" s="43">
        <f t="shared" si="178"/>
        <v>0</v>
      </c>
      <c r="I213" s="43">
        <f t="shared" si="178"/>
        <v>0</v>
      </c>
      <c r="J213" s="43">
        <f t="shared" si="178"/>
        <v>0</v>
      </c>
      <c r="K213" s="43">
        <f t="shared" si="178"/>
        <v>0</v>
      </c>
      <c r="L213" s="43">
        <f t="shared" si="178"/>
        <v>0</v>
      </c>
      <c r="M213" s="43">
        <f t="shared" si="178"/>
        <v>0</v>
      </c>
      <c r="N213" s="43">
        <f t="shared" si="178"/>
        <v>0</v>
      </c>
      <c r="O213" s="43">
        <f t="shared" si="178"/>
        <v>0</v>
      </c>
      <c r="P213" s="43">
        <f t="shared" si="178"/>
        <v>0</v>
      </c>
      <c r="Q213" s="43">
        <f t="shared" si="178"/>
        <v>0</v>
      </c>
      <c r="R213" s="43">
        <f t="shared" si="178"/>
        <v>0</v>
      </c>
      <c r="S213" s="43">
        <f t="shared" si="178"/>
        <v>0</v>
      </c>
      <c r="T213" s="43">
        <f t="shared" si="178"/>
        <v>0</v>
      </c>
      <c r="U213" s="43">
        <f t="shared" si="178"/>
        <v>0</v>
      </c>
      <c r="V213" s="43">
        <f t="shared" si="178"/>
        <v>0</v>
      </c>
      <c r="W213" s="43">
        <f t="shared" si="178"/>
        <v>0</v>
      </c>
      <c r="X213" s="43">
        <f t="shared" si="178"/>
        <v>0</v>
      </c>
      <c r="Y213" s="43">
        <f t="shared" si="178"/>
        <v>0</v>
      </c>
      <c r="Z213" s="43">
        <f t="shared" si="178"/>
        <v>0</v>
      </c>
      <c r="AA213" s="43">
        <f t="shared" si="178"/>
        <v>0</v>
      </c>
      <c r="AB213" s="43">
        <f t="shared" si="178"/>
        <v>0</v>
      </c>
      <c r="AC213" s="43">
        <f t="shared" si="178"/>
        <v>0</v>
      </c>
      <c r="AD213" s="43">
        <f t="shared" si="178"/>
        <v>0</v>
      </c>
      <c r="AE213" s="43">
        <f t="shared" si="178"/>
        <v>0</v>
      </c>
      <c r="AF213" s="43">
        <f t="shared" si="178"/>
        <v>0</v>
      </c>
      <c r="AG213" s="43">
        <f t="shared" si="178"/>
        <v>0</v>
      </c>
      <c r="AH213" s="43">
        <f t="shared" si="178"/>
        <v>0</v>
      </c>
      <c r="AI213" s="43">
        <f t="shared" si="178"/>
        <v>0</v>
      </c>
      <c r="AJ213" s="43">
        <f t="shared" si="178"/>
        <v>0</v>
      </c>
      <c r="AK213" s="43">
        <f t="shared" si="178"/>
        <v>0</v>
      </c>
      <c r="AL213" s="43">
        <f t="shared" si="178"/>
        <v>0</v>
      </c>
      <c r="AM213" s="43">
        <f t="shared" si="178"/>
        <v>0</v>
      </c>
      <c r="AN213" s="43">
        <f t="shared" si="178"/>
        <v>0</v>
      </c>
      <c r="AO213" s="43">
        <f t="shared" si="178"/>
        <v>0</v>
      </c>
      <c r="AP213" s="145">
        <f t="shared" si="178"/>
        <v>0</v>
      </c>
      <c r="AQ213" s="43">
        <f t="shared" si="178"/>
        <v>0</v>
      </c>
      <c r="AR213" s="43">
        <f t="shared" si="178"/>
        <v>0</v>
      </c>
      <c r="AS213" s="43">
        <f t="shared" si="178"/>
        <v>0</v>
      </c>
      <c r="AT213" s="43">
        <f t="shared" si="178"/>
        <v>0</v>
      </c>
      <c r="AU213" s="43">
        <f t="shared" si="178"/>
        <v>0</v>
      </c>
      <c r="AV213" s="43">
        <f t="shared" si="178"/>
        <v>0</v>
      </c>
      <c r="AW213" s="43">
        <f t="shared" si="178"/>
        <v>0</v>
      </c>
      <c r="AX213" s="43">
        <f t="shared" si="178"/>
        <v>0</v>
      </c>
      <c r="AY213" s="43">
        <f t="shared" si="178"/>
        <v>0</v>
      </c>
      <c r="AZ213" s="43">
        <f t="shared" si="178"/>
        <v>0</v>
      </c>
      <c r="BA213" s="43">
        <f t="shared" si="178"/>
        <v>0</v>
      </c>
      <c r="BB213" s="43">
        <f t="shared" si="178"/>
        <v>0</v>
      </c>
      <c r="BC213" s="43">
        <f t="shared" si="178"/>
        <v>0</v>
      </c>
      <c r="BD213" s="43">
        <f t="shared" si="178"/>
        <v>0</v>
      </c>
      <c r="BE213" s="43">
        <f t="shared" si="178"/>
        <v>0</v>
      </c>
      <c r="BF213" s="43">
        <f t="shared" si="178"/>
        <v>0</v>
      </c>
      <c r="BG213" s="43">
        <f t="shared" si="178"/>
        <v>0</v>
      </c>
      <c r="BH213" s="43">
        <f t="shared" si="178"/>
        <v>0</v>
      </c>
      <c r="BI213" s="43">
        <f t="shared" si="178"/>
        <v>0</v>
      </c>
      <c r="BJ213" s="43">
        <f t="shared" si="178"/>
        <v>0</v>
      </c>
      <c r="BK213" s="43">
        <f t="shared" si="178"/>
        <v>0</v>
      </c>
      <c r="BL213" s="43">
        <f t="shared" si="178"/>
        <v>0</v>
      </c>
      <c r="BM213" s="43">
        <f t="shared" si="178"/>
        <v>0</v>
      </c>
      <c r="BN213" s="43">
        <f t="shared" si="178"/>
        <v>0</v>
      </c>
      <c r="BO213" s="43">
        <f t="shared" si="178"/>
        <v>0</v>
      </c>
      <c r="BP213" s="43">
        <f t="shared" si="178"/>
        <v>0</v>
      </c>
      <c r="BQ213" s="43">
        <f t="shared" si="178"/>
        <v>0</v>
      </c>
      <c r="BR213" s="43">
        <f t="shared" si="178"/>
        <v>0</v>
      </c>
      <c r="BS213" s="43">
        <f t="shared" si="178"/>
        <v>0</v>
      </c>
      <c r="BT213" s="43">
        <f t="shared" si="178"/>
        <v>0</v>
      </c>
      <c r="BU213" s="43">
        <f t="shared" si="178"/>
        <v>0</v>
      </c>
      <c r="BV213" s="43">
        <f t="shared" si="178"/>
        <v>0</v>
      </c>
      <c r="BW213" s="43">
        <f t="shared" si="178"/>
        <v>0</v>
      </c>
      <c r="BX213" s="43">
        <f t="shared" si="178"/>
        <v>0</v>
      </c>
      <c r="BY213" s="43">
        <f t="shared" si="178"/>
        <v>0</v>
      </c>
      <c r="BZ213" s="43">
        <f t="shared" si="178"/>
        <v>0</v>
      </c>
      <c r="CA213" s="43">
        <f t="shared" si="178"/>
        <v>0</v>
      </c>
      <c r="CB213" s="43">
        <f t="shared" si="178"/>
        <v>0</v>
      </c>
      <c r="CC213" s="43">
        <f t="shared" si="178"/>
        <v>0</v>
      </c>
      <c r="CD213" s="43">
        <f t="shared" si="178"/>
        <v>0</v>
      </c>
      <c r="CE213" s="43">
        <f t="shared" si="178"/>
        <v>0</v>
      </c>
      <c r="CF213" s="43">
        <f t="shared" si="178"/>
        <v>0</v>
      </c>
      <c r="CG213" s="43">
        <f t="shared" si="178"/>
        <v>0</v>
      </c>
      <c r="CH213" s="43">
        <f t="shared" si="178"/>
        <v>0</v>
      </c>
      <c r="CI213" s="43">
        <f t="shared" si="178"/>
        <v>0</v>
      </c>
      <c r="CJ213" s="43">
        <f t="shared" si="178"/>
        <v>0</v>
      </c>
      <c r="CK213" s="43">
        <f t="shared" si="178"/>
        <v>0</v>
      </c>
      <c r="CL213" s="43">
        <f t="shared" si="178"/>
        <v>0</v>
      </c>
      <c r="CM213" s="43">
        <f t="shared" si="178"/>
        <v>0</v>
      </c>
      <c r="CN213" s="43">
        <f t="shared" si="178"/>
        <v>0</v>
      </c>
      <c r="CO213" s="43">
        <f t="shared" si="178"/>
        <v>0</v>
      </c>
      <c r="CP213" s="43">
        <f t="shared" si="178"/>
        <v>0</v>
      </c>
      <c r="CQ213" s="43">
        <f t="shared" si="178"/>
        <v>0</v>
      </c>
      <c r="CR213" s="43">
        <f t="shared" si="178"/>
        <v>0</v>
      </c>
      <c r="CS213" s="43">
        <f t="shared" si="178"/>
        <v>0</v>
      </c>
      <c r="CT213" s="43">
        <f t="shared" si="178"/>
        <v>0</v>
      </c>
      <c r="CU213" s="43">
        <f t="shared" si="178"/>
        <v>0</v>
      </c>
      <c r="CV213" s="43">
        <f t="shared" si="178"/>
        <v>0</v>
      </c>
      <c r="CW213" s="43">
        <f t="shared" si="178"/>
        <v>0</v>
      </c>
      <c r="CX213" s="43">
        <f t="shared" si="178"/>
        <v>0</v>
      </c>
      <c r="CY213" s="43">
        <f t="shared" si="178"/>
        <v>0</v>
      </c>
      <c r="CZ213" s="43">
        <f t="shared" si="178"/>
        <v>0</v>
      </c>
      <c r="DA213" s="43">
        <f t="shared" si="178"/>
        <v>0</v>
      </c>
      <c r="DB213" s="43">
        <f t="shared" si="178"/>
        <v>0</v>
      </c>
      <c r="DC213" s="43">
        <f t="shared" si="178"/>
        <v>0</v>
      </c>
      <c r="DD213" s="43">
        <f t="shared" si="178"/>
        <v>0</v>
      </c>
      <c r="DE213" s="43">
        <f t="shared" si="178"/>
        <v>0</v>
      </c>
      <c r="DF213" s="43">
        <f t="shared" si="178"/>
        <v>0</v>
      </c>
      <c r="DG213" s="43">
        <f t="shared" si="178"/>
        <v>0</v>
      </c>
      <c r="DH213" s="43">
        <f t="shared" si="178"/>
        <v>0</v>
      </c>
      <c r="DI213" s="43">
        <f t="shared" si="178"/>
        <v>0</v>
      </c>
      <c r="DJ213" s="43">
        <f t="shared" si="178"/>
        <v>0</v>
      </c>
      <c r="DK213" s="43">
        <f t="shared" si="178"/>
        <v>0</v>
      </c>
      <c r="DL213" s="43">
        <f t="shared" si="178"/>
        <v>0</v>
      </c>
      <c r="DM213" s="43">
        <f t="shared" si="178"/>
        <v>0</v>
      </c>
      <c r="DN213" s="43">
        <f t="shared" si="178"/>
        <v>0</v>
      </c>
      <c r="DO213" s="43">
        <f t="shared" si="178"/>
        <v>0</v>
      </c>
      <c r="DP213" s="43">
        <f t="shared" si="178"/>
        <v>0</v>
      </c>
      <c r="DQ213" s="43">
        <f t="shared" si="178"/>
        <v>0</v>
      </c>
      <c r="DR213" s="43">
        <f t="shared" si="178"/>
        <v>0</v>
      </c>
      <c r="DS213" s="43">
        <f t="shared" si="178"/>
        <v>0</v>
      </c>
      <c r="DT213" s="43">
        <f t="shared" si="178"/>
        <v>0</v>
      </c>
      <c r="DU213" s="43">
        <f t="shared" si="178"/>
        <v>0</v>
      </c>
      <c r="DV213" s="43">
        <f t="shared" si="178"/>
        <v>0</v>
      </c>
      <c r="DW213" s="43">
        <f t="shared" si="178"/>
        <v>0</v>
      </c>
      <c r="DX213" s="43">
        <f t="shared" si="178"/>
        <v>0</v>
      </c>
      <c r="DY213" s="43">
        <f t="shared" si="178"/>
        <v>0</v>
      </c>
      <c r="DZ213" s="43">
        <f t="shared" si="178"/>
        <v>0</v>
      </c>
      <c r="EA213" s="43">
        <f t="shared" si="178"/>
        <v>0</v>
      </c>
      <c r="EB213" s="43">
        <f t="shared" si="178"/>
        <v>0</v>
      </c>
      <c r="EC213" s="43">
        <f t="shared" si="178"/>
        <v>0</v>
      </c>
      <c r="ED213" s="43">
        <f t="shared" si="178"/>
        <v>0</v>
      </c>
      <c r="EE213" s="43">
        <f t="shared" si="178"/>
        <v>0</v>
      </c>
      <c r="EF213" s="43">
        <f t="shared" si="178"/>
        <v>0</v>
      </c>
      <c r="EG213" s="43">
        <f t="shared" si="178"/>
        <v>0</v>
      </c>
      <c r="EH213" s="43">
        <f t="shared" si="178"/>
        <v>0</v>
      </c>
      <c r="EI213" s="43">
        <f t="shared" si="178"/>
        <v>0</v>
      </c>
      <c r="EJ213" s="43">
        <f t="shared" si="178"/>
        <v>0</v>
      </c>
      <c r="EK213" s="43">
        <f t="shared" si="178"/>
        <v>0</v>
      </c>
      <c r="EL213" s="43">
        <f t="shared" si="178"/>
        <v>0</v>
      </c>
      <c r="EM213" s="43">
        <f t="shared" si="178"/>
        <v>0</v>
      </c>
      <c r="EN213" s="43">
        <f t="shared" si="178"/>
        <v>0</v>
      </c>
      <c r="EO213" s="43">
        <f t="shared" si="178"/>
        <v>0</v>
      </c>
      <c r="EP213" s="43">
        <f t="shared" si="178"/>
        <v>0</v>
      </c>
      <c r="EQ213" s="43">
        <f t="shared" si="178"/>
        <v>0</v>
      </c>
      <c r="ER213" s="43">
        <f t="shared" si="178"/>
        <v>0</v>
      </c>
      <c r="ES213" s="43">
        <f t="shared" si="178"/>
        <v>0</v>
      </c>
      <c r="ET213" s="43">
        <f t="shared" si="178"/>
        <v>0</v>
      </c>
      <c r="EU213" s="43">
        <f t="shared" si="178"/>
        <v>0</v>
      </c>
      <c r="EV213" s="43">
        <f t="shared" si="178"/>
        <v>0</v>
      </c>
      <c r="EW213" s="43">
        <f t="shared" si="178"/>
        <v>0</v>
      </c>
      <c r="EX213" s="43">
        <f t="shared" si="178"/>
        <v>0</v>
      </c>
      <c r="EY213" s="43">
        <f t="shared" si="178"/>
        <v>0</v>
      </c>
      <c r="EZ213" s="43">
        <f t="shared" si="178"/>
        <v>0</v>
      </c>
      <c r="FA213" s="43">
        <f t="shared" si="178"/>
        <v>0</v>
      </c>
      <c r="FB213" s="43">
        <f t="shared" si="178"/>
        <v>0</v>
      </c>
      <c r="FC213" s="43">
        <f t="shared" si="178"/>
        <v>0</v>
      </c>
      <c r="FD213" s="43">
        <f t="shared" si="178"/>
        <v>0</v>
      </c>
      <c r="FE213" s="43">
        <f t="shared" si="178"/>
        <v>0</v>
      </c>
      <c r="FF213" s="43">
        <f t="shared" si="178"/>
        <v>0</v>
      </c>
      <c r="FG213" s="43">
        <f t="shared" si="178"/>
        <v>0</v>
      </c>
      <c r="FH213" s="43">
        <f t="shared" si="178"/>
        <v>0</v>
      </c>
      <c r="FI213" s="43">
        <f t="shared" si="178"/>
        <v>0</v>
      </c>
      <c r="FJ213" s="43">
        <f t="shared" si="178"/>
        <v>0</v>
      </c>
      <c r="FK213" s="43">
        <f t="shared" si="178"/>
        <v>0</v>
      </c>
      <c r="FL213" s="43">
        <f t="shared" si="178"/>
        <v>0</v>
      </c>
      <c r="FM213" s="43">
        <f t="shared" si="178"/>
        <v>0</v>
      </c>
      <c r="FN213" s="43">
        <f t="shared" si="178"/>
        <v>0</v>
      </c>
      <c r="FO213" s="43">
        <f t="shared" si="178"/>
        <v>0</v>
      </c>
      <c r="FP213" s="43">
        <f t="shared" si="178"/>
        <v>0</v>
      </c>
      <c r="FQ213" s="43">
        <f t="shared" si="178"/>
        <v>0</v>
      </c>
      <c r="FR213" s="43">
        <f t="shared" si="178"/>
        <v>0</v>
      </c>
      <c r="FS213" s="43">
        <f t="shared" si="178"/>
        <v>0</v>
      </c>
      <c r="FT213" s="43">
        <f t="shared" si="178"/>
        <v>0</v>
      </c>
      <c r="FU213" s="43">
        <f t="shared" si="178"/>
        <v>0</v>
      </c>
      <c r="FV213" s="43">
        <f t="shared" si="178"/>
        <v>0</v>
      </c>
      <c r="FW213" s="43">
        <f t="shared" si="178"/>
        <v>0</v>
      </c>
      <c r="FX213" s="43">
        <f t="shared" si="178"/>
        <v>0</v>
      </c>
      <c r="FY213" s="43">
        <f t="shared" si="178"/>
        <v>0</v>
      </c>
      <c r="FZ213" s="43">
        <f t="shared" si="178"/>
        <v>0</v>
      </c>
      <c r="GA213" s="43">
        <f t="shared" si="178"/>
        <v>0</v>
      </c>
      <c r="GB213" s="43">
        <f t="shared" si="178"/>
        <v>0</v>
      </c>
      <c r="GC213" s="43">
        <f t="shared" si="178"/>
        <v>0</v>
      </c>
      <c r="GD213" s="43">
        <f t="shared" si="178"/>
        <v>0</v>
      </c>
      <c r="GE213" s="43">
        <f t="shared" si="178"/>
        <v>0</v>
      </c>
      <c r="GF213" s="43">
        <f t="shared" si="178"/>
        <v>0</v>
      </c>
      <c r="GG213" s="43">
        <f t="shared" si="178"/>
        <v>0</v>
      </c>
      <c r="GH213" s="43">
        <f t="shared" si="178"/>
        <v>0</v>
      </c>
      <c r="GI213" s="43">
        <f t="shared" si="178"/>
        <v>0</v>
      </c>
      <c r="GJ213" s="43">
        <f t="shared" si="178"/>
        <v>0</v>
      </c>
      <c r="GK213" s="43">
        <f t="shared" si="178"/>
        <v>0</v>
      </c>
      <c r="GL213" s="43">
        <f t="shared" si="178"/>
        <v>0</v>
      </c>
      <c r="GM213" s="43">
        <f t="shared" si="178"/>
        <v>0</v>
      </c>
      <c r="GN213" s="43">
        <f t="shared" si="178"/>
        <v>0</v>
      </c>
      <c r="GO213" s="43">
        <f t="shared" si="178"/>
        <v>0</v>
      </c>
      <c r="GP213" s="43">
        <f t="shared" si="178"/>
        <v>0</v>
      </c>
      <c r="GQ213" s="43">
        <f t="shared" si="178"/>
        <v>0</v>
      </c>
      <c r="GR213" s="43">
        <f t="shared" si="178"/>
        <v>0</v>
      </c>
      <c r="GS213" s="43">
        <f t="shared" si="178"/>
        <v>0</v>
      </c>
      <c r="GT213" s="43">
        <f t="shared" si="178"/>
        <v>0</v>
      </c>
      <c r="GU213" s="43">
        <f t="shared" si="178"/>
        <v>0</v>
      </c>
      <c r="GV213" s="43">
        <f t="shared" si="178"/>
        <v>0</v>
      </c>
      <c r="GW213" s="43">
        <f t="shared" si="178"/>
        <v>0</v>
      </c>
      <c r="GX213" s="43">
        <f t="shared" si="178"/>
        <v>0</v>
      </c>
      <c r="GY213" s="43">
        <f t="shared" si="178"/>
        <v>0</v>
      </c>
      <c r="GZ213" s="43">
        <f t="shared" si="178"/>
        <v>0</v>
      </c>
      <c r="HA213" s="43">
        <f t="shared" si="178"/>
        <v>0</v>
      </c>
      <c r="HB213" s="43">
        <f t="shared" si="178"/>
        <v>0</v>
      </c>
      <c r="HC213" s="43">
        <f t="shared" si="178"/>
        <v>0</v>
      </c>
      <c r="HD213" s="43">
        <f t="shared" si="178"/>
        <v>0</v>
      </c>
      <c r="HE213" s="43">
        <f t="shared" si="178"/>
        <v>0</v>
      </c>
      <c r="HF213" s="43">
        <f t="shared" si="178"/>
        <v>0</v>
      </c>
      <c r="HG213" s="43">
        <f t="shared" si="178"/>
        <v>0</v>
      </c>
      <c r="HH213" s="43">
        <f t="shared" si="178"/>
        <v>0</v>
      </c>
      <c r="HI213" s="43">
        <f t="shared" si="178"/>
        <v>0</v>
      </c>
      <c r="HJ213" s="43">
        <f t="shared" si="178"/>
        <v>0</v>
      </c>
      <c r="HK213" s="43">
        <f t="shared" si="178"/>
        <v>0</v>
      </c>
      <c r="HL213" s="43">
        <f t="shared" si="178"/>
        <v>0</v>
      </c>
      <c r="HM213" s="43">
        <f t="shared" si="178"/>
        <v>0</v>
      </c>
      <c r="HN213" s="43">
        <f t="shared" si="178"/>
        <v>0</v>
      </c>
      <c r="HO213" s="43">
        <f t="shared" si="178"/>
        <v>0</v>
      </c>
      <c r="HP213" s="43">
        <f t="shared" si="178"/>
        <v>0</v>
      </c>
      <c r="HQ213" s="43">
        <f t="shared" si="178"/>
        <v>0</v>
      </c>
      <c r="HR213" s="43">
        <f t="shared" si="178"/>
        <v>0</v>
      </c>
      <c r="HS213" s="43">
        <f t="shared" si="178"/>
        <v>0</v>
      </c>
      <c r="HT213" s="43">
        <f t="shared" si="178"/>
        <v>0</v>
      </c>
      <c r="HU213" s="43">
        <f t="shared" si="178"/>
        <v>0</v>
      </c>
      <c r="HV213" s="43">
        <f t="shared" si="178"/>
        <v>0</v>
      </c>
      <c r="HW213" s="43">
        <f t="shared" si="178"/>
        <v>0</v>
      </c>
      <c r="HX213" s="43">
        <f t="shared" si="178"/>
        <v>0</v>
      </c>
      <c r="HY213" s="43">
        <f t="shared" si="178"/>
        <v>0</v>
      </c>
      <c r="HZ213" s="43">
        <f t="shared" si="178"/>
        <v>0</v>
      </c>
      <c r="IA213" s="43">
        <f t="shared" si="178"/>
        <v>0</v>
      </c>
      <c r="IB213" s="43">
        <f t="shared" si="178"/>
        <v>0</v>
      </c>
    </row>
    <row r="214" spans="1:236" s="67" customFormat="1" ht="18.75">
      <c r="A214" s="96" t="s">
        <v>331</v>
      </c>
      <c r="B214" s="97" t="s">
        <v>332</v>
      </c>
      <c r="C214" s="43">
        <f>C215+C216</f>
        <v>355218</v>
      </c>
      <c r="D214" s="43">
        <f t="shared" si="172"/>
        <v>355218</v>
      </c>
      <c r="E214" s="43">
        <f>E215+E216</f>
        <v>0</v>
      </c>
      <c r="F214" s="43"/>
      <c r="G214" s="12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145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  <c r="DE214" s="43"/>
      <c r="DF214" s="43"/>
      <c r="DG214" s="43"/>
      <c r="DH214" s="43"/>
      <c r="DI214" s="43"/>
      <c r="DJ214" s="43"/>
      <c r="DK214" s="43"/>
      <c r="DL214" s="43"/>
      <c r="DM214" s="43"/>
      <c r="DN214" s="43"/>
      <c r="DO214" s="43"/>
      <c r="DP214" s="43"/>
      <c r="DQ214" s="43"/>
      <c r="DR214" s="43"/>
      <c r="DS214" s="43"/>
      <c r="DT214" s="43"/>
      <c r="DU214" s="43"/>
      <c r="DV214" s="43"/>
      <c r="DW214" s="43"/>
      <c r="DX214" s="43"/>
      <c r="DY214" s="43"/>
      <c r="DZ214" s="43"/>
      <c r="EA214" s="43"/>
      <c r="EB214" s="43"/>
      <c r="EC214" s="43"/>
      <c r="ED214" s="43"/>
      <c r="EE214" s="43"/>
      <c r="EF214" s="43"/>
      <c r="EG214" s="43"/>
      <c r="EH214" s="43"/>
      <c r="EI214" s="43"/>
      <c r="EJ214" s="43"/>
      <c r="EK214" s="43"/>
      <c r="EL214" s="43"/>
      <c r="EM214" s="43"/>
      <c r="EN214" s="43"/>
      <c r="EO214" s="43"/>
      <c r="EP214" s="43"/>
      <c r="EQ214" s="43"/>
      <c r="ER214" s="43"/>
      <c r="ES214" s="43"/>
      <c r="ET214" s="43"/>
      <c r="EU214" s="43"/>
      <c r="EV214" s="43"/>
      <c r="EW214" s="43"/>
      <c r="EX214" s="43"/>
      <c r="EY214" s="43"/>
      <c r="EZ214" s="43"/>
      <c r="FA214" s="43"/>
      <c r="FB214" s="43"/>
      <c r="FC214" s="43"/>
      <c r="FD214" s="43"/>
      <c r="FE214" s="43"/>
      <c r="FF214" s="43"/>
      <c r="FG214" s="43"/>
      <c r="FH214" s="43"/>
      <c r="FI214" s="43"/>
      <c r="FJ214" s="43"/>
      <c r="FK214" s="43"/>
      <c r="FL214" s="43"/>
      <c r="FM214" s="43"/>
      <c r="FN214" s="43"/>
      <c r="FO214" s="43"/>
      <c r="FP214" s="43"/>
      <c r="FQ214" s="43"/>
      <c r="FR214" s="43"/>
      <c r="FS214" s="43"/>
      <c r="FT214" s="43"/>
      <c r="FU214" s="43"/>
      <c r="FV214" s="43"/>
      <c r="FW214" s="43"/>
      <c r="FX214" s="43"/>
      <c r="FY214" s="43"/>
      <c r="FZ214" s="43"/>
      <c r="GA214" s="43"/>
      <c r="GB214" s="43"/>
      <c r="GC214" s="43"/>
      <c r="GD214" s="43"/>
      <c r="GE214" s="43"/>
      <c r="GF214" s="43"/>
      <c r="GG214" s="43"/>
      <c r="GH214" s="43"/>
      <c r="GI214" s="43"/>
      <c r="GJ214" s="43"/>
      <c r="GK214" s="43"/>
      <c r="GL214" s="43"/>
      <c r="GM214" s="43"/>
      <c r="GN214" s="43"/>
      <c r="GO214" s="43"/>
      <c r="GP214" s="43"/>
      <c r="GQ214" s="43"/>
      <c r="GR214" s="43"/>
      <c r="GS214" s="43"/>
      <c r="GT214" s="43"/>
      <c r="GU214" s="43"/>
      <c r="GV214" s="43"/>
      <c r="GW214" s="43"/>
      <c r="GX214" s="43"/>
      <c r="GY214" s="43"/>
      <c r="GZ214" s="43"/>
      <c r="HA214" s="43"/>
      <c r="HB214" s="43"/>
      <c r="HC214" s="43"/>
      <c r="HD214" s="43"/>
      <c r="HE214" s="43"/>
      <c r="HF214" s="43"/>
      <c r="HG214" s="43"/>
      <c r="HH214" s="43"/>
      <c r="HI214" s="43"/>
      <c r="HJ214" s="43"/>
      <c r="HK214" s="43"/>
      <c r="HL214" s="43"/>
      <c r="HM214" s="43"/>
      <c r="HN214" s="43"/>
      <c r="HO214" s="43"/>
      <c r="HP214" s="43"/>
      <c r="HQ214" s="43"/>
      <c r="HR214" s="43"/>
      <c r="HS214" s="43"/>
      <c r="HT214" s="43"/>
      <c r="HU214" s="43"/>
      <c r="HV214" s="43"/>
      <c r="HW214" s="43"/>
      <c r="HX214" s="43"/>
      <c r="HY214" s="43"/>
      <c r="HZ214" s="43"/>
      <c r="IA214" s="43"/>
      <c r="IB214" s="43"/>
    </row>
    <row r="215" spans="1:236" s="67" customFormat="1" ht="136.5" customHeight="1">
      <c r="A215" s="96" t="s">
        <v>336</v>
      </c>
      <c r="B215" s="97" t="s">
        <v>333</v>
      </c>
      <c r="C215" s="43">
        <v>325279</v>
      </c>
      <c r="D215" s="43">
        <f t="shared" si="172"/>
        <v>325279</v>
      </c>
      <c r="E215" s="43"/>
      <c r="F215" s="43">
        <f aca="true" t="shared" si="179" ref="F215:R215">F217+F219</f>
        <v>0</v>
      </c>
      <c r="G215" s="123">
        <f t="shared" si="179"/>
        <v>0</v>
      </c>
      <c r="H215" s="43">
        <f t="shared" si="179"/>
        <v>0</v>
      </c>
      <c r="I215" s="43">
        <f t="shared" si="179"/>
        <v>0</v>
      </c>
      <c r="J215" s="43">
        <f t="shared" si="179"/>
        <v>0</v>
      </c>
      <c r="K215" s="43">
        <f t="shared" si="179"/>
        <v>0</v>
      </c>
      <c r="L215" s="43">
        <f t="shared" si="179"/>
        <v>0</v>
      </c>
      <c r="M215" s="43">
        <f>M217+M219</f>
        <v>0</v>
      </c>
      <c r="N215" s="43">
        <f t="shared" si="179"/>
        <v>0</v>
      </c>
      <c r="O215" s="43">
        <f t="shared" si="179"/>
        <v>0</v>
      </c>
      <c r="P215" s="43">
        <f t="shared" si="179"/>
        <v>0</v>
      </c>
      <c r="Q215" s="43">
        <f t="shared" si="179"/>
        <v>0</v>
      </c>
      <c r="R215" s="43">
        <f t="shared" si="179"/>
        <v>0</v>
      </c>
      <c r="S215" s="43">
        <f aca="true" t="shared" si="180" ref="S215:CD215">S217+S219</f>
        <v>0</v>
      </c>
      <c r="T215" s="43">
        <f t="shared" si="180"/>
        <v>0</v>
      </c>
      <c r="U215" s="43">
        <f t="shared" si="180"/>
        <v>0</v>
      </c>
      <c r="V215" s="43">
        <f t="shared" si="180"/>
        <v>0</v>
      </c>
      <c r="W215" s="43">
        <f t="shared" si="180"/>
        <v>0</v>
      </c>
      <c r="X215" s="43">
        <f t="shared" si="180"/>
        <v>0</v>
      </c>
      <c r="Y215" s="43">
        <f t="shared" si="180"/>
        <v>0</v>
      </c>
      <c r="Z215" s="43">
        <f t="shared" si="180"/>
        <v>0</v>
      </c>
      <c r="AA215" s="43">
        <f t="shared" si="180"/>
        <v>0</v>
      </c>
      <c r="AB215" s="43">
        <f t="shared" si="180"/>
        <v>0</v>
      </c>
      <c r="AC215" s="43">
        <f>AC217+AC219</f>
        <v>0</v>
      </c>
      <c r="AD215" s="43">
        <f>AD217+AD219</f>
        <v>0</v>
      </c>
      <c r="AE215" s="43">
        <f>AE217+AE219</f>
        <v>0</v>
      </c>
      <c r="AF215" s="43">
        <f t="shared" si="180"/>
        <v>0</v>
      </c>
      <c r="AG215" s="43">
        <f t="shared" si="180"/>
        <v>0</v>
      </c>
      <c r="AH215" s="43">
        <f t="shared" si="180"/>
        <v>0</v>
      </c>
      <c r="AI215" s="43">
        <f t="shared" si="180"/>
        <v>0</v>
      </c>
      <c r="AJ215" s="43">
        <f t="shared" si="180"/>
        <v>0</v>
      </c>
      <c r="AK215" s="43">
        <f t="shared" si="180"/>
        <v>0</v>
      </c>
      <c r="AL215" s="43">
        <f t="shared" si="180"/>
        <v>0</v>
      </c>
      <c r="AM215" s="43">
        <f t="shared" si="180"/>
        <v>0</v>
      </c>
      <c r="AN215" s="43">
        <f t="shared" si="180"/>
        <v>0</v>
      </c>
      <c r="AO215" s="43">
        <f t="shared" si="180"/>
        <v>0</v>
      </c>
      <c r="AP215" s="145">
        <f t="shared" si="180"/>
        <v>0</v>
      </c>
      <c r="AQ215" s="43">
        <f t="shared" si="180"/>
        <v>0</v>
      </c>
      <c r="AR215" s="43">
        <f t="shared" si="180"/>
        <v>0</v>
      </c>
      <c r="AS215" s="43">
        <f t="shared" si="180"/>
        <v>0</v>
      </c>
      <c r="AT215" s="43">
        <f t="shared" si="180"/>
        <v>0</v>
      </c>
      <c r="AU215" s="43">
        <f t="shared" si="180"/>
        <v>0</v>
      </c>
      <c r="AV215" s="43">
        <f t="shared" si="180"/>
        <v>0</v>
      </c>
      <c r="AW215" s="43">
        <f t="shared" si="180"/>
        <v>0</v>
      </c>
      <c r="AX215" s="43">
        <f t="shared" si="180"/>
        <v>0</v>
      </c>
      <c r="AY215" s="43">
        <f t="shared" si="180"/>
        <v>0</v>
      </c>
      <c r="AZ215" s="43">
        <f t="shared" si="180"/>
        <v>0</v>
      </c>
      <c r="BA215" s="43">
        <f t="shared" si="180"/>
        <v>0</v>
      </c>
      <c r="BB215" s="43">
        <f t="shared" si="180"/>
        <v>0</v>
      </c>
      <c r="BC215" s="43">
        <f t="shared" si="180"/>
        <v>0</v>
      </c>
      <c r="BD215" s="43">
        <f>BD217+BD219</f>
        <v>0</v>
      </c>
      <c r="BE215" s="43">
        <f>BE217+BE219</f>
        <v>0</v>
      </c>
      <c r="BF215" s="43">
        <f>BF217+BF219</f>
        <v>0</v>
      </c>
      <c r="BG215" s="43">
        <f>BG217+BG219</f>
        <v>0</v>
      </c>
      <c r="BH215" s="43">
        <f t="shared" si="180"/>
        <v>0</v>
      </c>
      <c r="BI215" s="43">
        <f t="shared" si="180"/>
        <v>0</v>
      </c>
      <c r="BJ215" s="43">
        <f t="shared" si="180"/>
        <v>0</v>
      </c>
      <c r="BK215" s="43">
        <f t="shared" si="180"/>
        <v>0</v>
      </c>
      <c r="BL215" s="43">
        <f t="shared" si="180"/>
        <v>0</v>
      </c>
      <c r="BM215" s="43">
        <f t="shared" si="180"/>
        <v>0</v>
      </c>
      <c r="BN215" s="43">
        <f t="shared" si="180"/>
        <v>0</v>
      </c>
      <c r="BO215" s="43">
        <f t="shared" si="180"/>
        <v>0</v>
      </c>
      <c r="BP215" s="43">
        <f t="shared" si="180"/>
        <v>0</v>
      </c>
      <c r="BQ215" s="43">
        <f t="shared" si="180"/>
        <v>0</v>
      </c>
      <c r="BR215" s="43">
        <f t="shared" si="180"/>
        <v>0</v>
      </c>
      <c r="BS215" s="43">
        <f t="shared" si="180"/>
        <v>0</v>
      </c>
      <c r="BT215" s="43">
        <f t="shared" si="180"/>
        <v>0</v>
      </c>
      <c r="BU215" s="43">
        <f t="shared" si="180"/>
        <v>0</v>
      </c>
      <c r="BV215" s="43">
        <f t="shared" si="180"/>
        <v>0</v>
      </c>
      <c r="BW215" s="43">
        <f t="shared" si="180"/>
        <v>0</v>
      </c>
      <c r="BX215" s="43">
        <f t="shared" si="180"/>
        <v>0</v>
      </c>
      <c r="BY215" s="43">
        <f t="shared" si="180"/>
        <v>0</v>
      </c>
      <c r="BZ215" s="43">
        <f t="shared" si="180"/>
        <v>0</v>
      </c>
      <c r="CA215" s="43">
        <f t="shared" si="180"/>
        <v>0</v>
      </c>
      <c r="CB215" s="43">
        <f t="shared" si="180"/>
        <v>0</v>
      </c>
      <c r="CC215" s="43">
        <f t="shared" si="180"/>
        <v>0</v>
      </c>
      <c r="CD215" s="43">
        <f t="shared" si="180"/>
        <v>0</v>
      </c>
      <c r="CE215" s="43">
        <f aca="true" t="shared" si="181" ref="CE215:EP215">CE217+CE219</f>
        <v>0</v>
      </c>
      <c r="CF215" s="43">
        <f t="shared" si="181"/>
        <v>0</v>
      </c>
      <c r="CG215" s="43">
        <f t="shared" si="181"/>
        <v>0</v>
      </c>
      <c r="CH215" s="43">
        <f t="shared" si="181"/>
        <v>0</v>
      </c>
      <c r="CI215" s="43">
        <f t="shared" si="181"/>
        <v>0</v>
      </c>
      <c r="CJ215" s="43">
        <f t="shared" si="181"/>
        <v>0</v>
      </c>
      <c r="CK215" s="43">
        <f t="shared" si="181"/>
        <v>0</v>
      </c>
      <c r="CL215" s="43">
        <f t="shared" si="181"/>
        <v>0</v>
      </c>
      <c r="CM215" s="43">
        <f t="shared" si="181"/>
        <v>0</v>
      </c>
      <c r="CN215" s="43">
        <f t="shared" si="181"/>
        <v>0</v>
      </c>
      <c r="CO215" s="43">
        <f t="shared" si="181"/>
        <v>0</v>
      </c>
      <c r="CP215" s="43">
        <f t="shared" si="181"/>
        <v>0</v>
      </c>
      <c r="CQ215" s="43">
        <f t="shared" si="181"/>
        <v>0</v>
      </c>
      <c r="CR215" s="43">
        <f t="shared" si="181"/>
        <v>0</v>
      </c>
      <c r="CS215" s="43">
        <f t="shared" si="181"/>
        <v>0</v>
      </c>
      <c r="CT215" s="43">
        <f t="shared" si="181"/>
        <v>0</v>
      </c>
      <c r="CU215" s="43">
        <f t="shared" si="181"/>
        <v>0</v>
      </c>
      <c r="CV215" s="43">
        <f t="shared" si="181"/>
        <v>0</v>
      </c>
      <c r="CW215" s="43">
        <f t="shared" si="181"/>
        <v>0</v>
      </c>
      <c r="CX215" s="43">
        <f t="shared" si="181"/>
        <v>0</v>
      </c>
      <c r="CY215" s="43">
        <f t="shared" si="181"/>
        <v>0</v>
      </c>
      <c r="CZ215" s="43">
        <f t="shared" si="181"/>
        <v>0</v>
      </c>
      <c r="DA215" s="43">
        <f t="shared" si="181"/>
        <v>0</v>
      </c>
      <c r="DB215" s="43">
        <f t="shared" si="181"/>
        <v>0</v>
      </c>
      <c r="DC215" s="43">
        <f t="shared" si="181"/>
        <v>0</v>
      </c>
      <c r="DD215" s="43">
        <f t="shared" si="181"/>
        <v>0</v>
      </c>
      <c r="DE215" s="43">
        <f t="shared" si="181"/>
        <v>0</v>
      </c>
      <c r="DF215" s="43">
        <f t="shared" si="181"/>
        <v>0</v>
      </c>
      <c r="DG215" s="43">
        <f t="shared" si="181"/>
        <v>0</v>
      </c>
      <c r="DH215" s="43">
        <f t="shared" si="181"/>
        <v>0</v>
      </c>
      <c r="DI215" s="43">
        <f t="shared" si="181"/>
        <v>0</v>
      </c>
      <c r="DJ215" s="43">
        <f t="shared" si="181"/>
        <v>0</v>
      </c>
      <c r="DK215" s="43">
        <f t="shared" si="181"/>
        <v>0</v>
      </c>
      <c r="DL215" s="43">
        <f t="shared" si="181"/>
        <v>0</v>
      </c>
      <c r="DM215" s="43">
        <f t="shared" si="181"/>
        <v>0</v>
      </c>
      <c r="DN215" s="43">
        <f t="shared" si="181"/>
        <v>0</v>
      </c>
      <c r="DO215" s="43">
        <f t="shared" si="181"/>
        <v>0</v>
      </c>
      <c r="DP215" s="43">
        <f t="shared" si="181"/>
        <v>0</v>
      </c>
      <c r="DQ215" s="43">
        <f t="shared" si="181"/>
        <v>0</v>
      </c>
      <c r="DR215" s="43">
        <f t="shared" si="181"/>
        <v>0</v>
      </c>
      <c r="DS215" s="43">
        <f t="shared" si="181"/>
        <v>0</v>
      </c>
      <c r="DT215" s="43">
        <f t="shared" si="181"/>
        <v>0</v>
      </c>
      <c r="DU215" s="43">
        <f t="shared" si="181"/>
        <v>0</v>
      </c>
      <c r="DV215" s="43">
        <f t="shared" si="181"/>
        <v>0</v>
      </c>
      <c r="DW215" s="43">
        <f t="shared" si="181"/>
        <v>0</v>
      </c>
      <c r="DX215" s="43">
        <f t="shared" si="181"/>
        <v>0</v>
      </c>
      <c r="DY215" s="43">
        <f t="shared" si="181"/>
        <v>0</v>
      </c>
      <c r="DZ215" s="43">
        <f t="shared" si="181"/>
        <v>0</v>
      </c>
      <c r="EA215" s="43">
        <f t="shared" si="181"/>
        <v>0</v>
      </c>
      <c r="EB215" s="43">
        <f t="shared" si="181"/>
        <v>0</v>
      </c>
      <c r="EC215" s="43">
        <f t="shared" si="181"/>
        <v>0</v>
      </c>
      <c r="ED215" s="43">
        <f t="shared" si="181"/>
        <v>0</v>
      </c>
      <c r="EE215" s="43">
        <f t="shared" si="181"/>
        <v>0</v>
      </c>
      <c r="EF215" s="43">
        <f t="shared" si="181"/>
        <v>0</v>
      </c>
      <c r="EG215" s="43">
        <f t="shared" si="181"/>
        <v>0</v>
      </c>
      <c r="EH215" s="43">
        <f t="shared" si="181"/>
        <v>0</v>
      </c>
      <c r="EI215" s="43">
        <f t="shared" si="181"/>
        <v>0</v>
      </c>
      <c r="EJ215" s="43">
        <f t="shared" si="181"/>
        <v>0</v>
      </c>
      <c r="EK215" s="43">
        <f t="shared" si="181"/>
        <v>0</v>
      </c>
      <c r="EL215" s="43">
        <f t="shared" si="181"/>
        <v>0</v>
      </c>
      <c r="EM215" s="43">
        <f t="shared" si="181"/>
        <v>0</v>
      </c>
      <c r="EN215" s="43">
        <f t="shared" si="181"/>
        <v>0</v>
      </c>
      <c r="EO215" s="43">
        <f t="shared" si="181"/>
        <v>0</v>
      </c>
      <c r="EP215" s="43">
        <f t="shared" si="181"/>
        <v>0</v>
      </c>
      <c r="EQ215" s="43">
        <f aca="true" t="shared" si="182" ref="EQ215:GX215">EQ217+EQ219</f>
        <v>0</v>
      </c>
      <c r="ER215" s="43">
        <f t="shared" si="182"/>
        <v>0</v>
      </c>
      <c r="ES215" s="43">
        <f t="shared" si="182"/>
        <v>0</v>
      </c>
      <c r="ET215" s="43">
        <f t="shared" si="182"/>
        <v>0</v>
      </c>
      <c r="EU215" s="43">
        <f t="shared" si="182"/>
        <v>0</v>
      </c>
      <c r="EV215" s="43">
        <f t="shared" si="182"/>
        <v>0</v>
      </c>
      <c r="EW215" s="43">
        <f t="shared" si="182"/>
        <v>0</v>
      </c>
      <c r="EX215" s="43">
        <f t="shared" si="182"/>
        <v>0</v>
      </c>
      <c r="EY215" s="43">
        <f t="shared" si="182"/>
        <v>0</v>
      </c>
      <c r="EZ215" s="43">
        <f t="shared" si="182"/>
        <v>0</v>
      </c>
      <c r="FA215" s="43">
        <f t="shared" si="182"/>
        <v>0</v>
      </c>
      <c r="FB215" s="43">
        <f t="shared" si="182"/>
        <v>0</v>
      </c>
      <c r="FC215" s="43">
        <f t="shared" si="182"/>
        <v>0</v>
      </c>
      <c r="FD215" s="43">
        <f t="shared" si="182"/>
        <v>0</v>
      </c>
      <c r="FE215" s="43">
        <f t="shared" si="182"/>
        <v>0</v>
      </c>
      <c r="FF215" s="43">
        <f t="shared" si="182"/>
        <v>0</v>
      </c>
      <c r="FG215" s="43">
        <f t="shared" si="182"/>
        <v>0</v>
      </c>
      <c r="FH215" s="43">
        <f t="shared" si="182"/>
        <v>0</v>
      </c>
      <c r="FI215" s="43">
        <f t="shared" si="182"/>
        <v>0</v>
      </c>
      <c r="FJ215" s="43">
        <f t="shared" si="182"/>
        <v>0</v>
      </c>
      <c r="FK215" s="43">
        <f t="shared" si="182"/>
        <v>0</v>
      </c>
      <c r="FL215" s="43">
        <f t="shared" si="182"/>
        <v>0</v>
      </c>
      <c r="FM215" s="43">
        <f t="shared" si="182"/>
        <v>0</v>
      </c>
      <c r="FN215" s="43">
        <f t="shared" si="182"/>
        <v>0</v>
      </c>
      <c r="FO215" s="43">
        <f t="shared" si="182"/>
        <v>0</v>
      </c>
      <c r="FP215" s="43">
        <f t="shared" si="182"/>
        <v>0</v>
      </c>
      <c r="FQ215" s="43">
        <f t="shared" si="182"/>
        <v>0</v>
      </c>
      <c r="FR215" s="43">
        <f t="shared" si="182"/>
        <v>0</v>
      </c>
      <c r="FS215" s="43">
        <f t="shared" si="182"/>
        <v>0</v>
      </c>
      <c r="FT215" s="43">
        <f t="shared" si="182"/>
        <v>0</v>
      </c>
      <c r="FU215" s="43">
        <f t="shared" si="182"/>
        <v>0</v>
      </c>
      <c r="FV215" s="43">
        <f t="shared" si="182"/>
        <v>0</v>
      </c>
      <c r="FW215" s="43">
        <f t="shared" si="182"/>
        <v>0</v>
      </c>
      <c r="FX215" s="43">
        <f t="shared" si="182"/>
        <v>0</v>
      </c>
      <c r="FY215" s="43">
        <f t="shared" si="182"/>
        <v>0</v>
      </c>
      <c r="FZ215" s="43">
        <f t="shared" si="182"/>
        <v>0</v>
      </c>
      <c r="GA215" s="43">
        <f t="shared" si="182"/>
        <v>0</v>
      </c>
      <c r="GB215" s="43">
        <f t="shared" si="182"/>
        <v>0</v>
      </c>
      <c r="GC215" s="43">
        <f t="shared" si="182"/>
        <v>0</v>
      </c>
      <c r="GD215" s="43">
        <f t="shared" si="182"/>
        <v>0</v>
      </c>
      <c r="GE215" s="43">
        <f t="shared" si="182"/>
        <v>0</v>
      </c>
      <c r="GF215" s="43">
        <f t="shared" si="182"/>
        <v>0</v>
      </c>
      <c r="GG215" s="43">
        <f t="shared" si="182"/>
        <v>0</v>
      </c>
      <c r="GH215" s="43">
        <f t="shared" si="182"/>
        <v>0</v>
      </c>
      <c r="GI215" s="43">
        <f t="shared" si="182"/>
        <v>0</v>
      </c>
      <c r="GJ215" s="43">
        <f t="shared" si="182"/>
        <v>0</v>
      </c>
      <c r="GK215" s="43">
        <f t="shared" si="182"/>
        <v>0</v>
      </c>
      <c r="GL215" s="43">
        <f t="shared" si="182"/>
        <v>0</v>
      </c>
      <c r="GM215" s="43">
        <f t="shared" si="182"/>
        <v>0</v>
      </c>
      <c r="GN215" s="43">
        <f t="shared" si="182"/>
        <v>0</v>
      </c>
      <c r="GO215" s="43">
        <f t="shared" si="182"/>
        <v>0</v>
      </c>
      <c r="GP215" s="43">
        <f t="shared" si="182"/>
        <v>0</v>
      </c>
      <c r="GQ215" s="43">
        <f t="shared" si="182"/>
        <v>0</v>
      </c>
      <c r="GR215" s="43">
        <f t="shared" si="182"/>
        <v>0</v>
      </c>
      <c r="GS215" s="43">
        <f t="shared" si="182"/>
        <v>0</v>
      </c>
      <c r="GT215" s="43">
        <f t="shared" si="182"/>
        <v>0</v>
      </c>
      <c r="GU215" s="43">
        <f t="shared" si="182"/>
        <v>0</v>
      </c>
      <c r="GV215" s="43">
        <f t="shared" si="182"/>
        <v>0</v>
      </c>
      <c r="GW215" s="43">
        <f t="shared" si="182"/>
        <v>0</v>
      </c>
      <c r="GX215" s="43">
        <f t="shared" si="182"/>
        <v>0</v>
      </c>
      <c r="GY215" s="43">
        <f aca="true" t="shared" si="183" ref="GY215:IB215">GY217+GY219</f>
        <v>0</v>
      </c>
      <c r="GZ215" s="43">
        <f t="shared" si="183"/>
        <v>0</v>
      </c>
      <c r="HA215" s="43">
        <f t="shared" si="183"/>
        <v>0</v>
      </c>
      <c r="HB215" s="43">
        <f t="shared" si="183"/>
        <v>0</v>
      </c>
      <c r="HC215" s="43">
        <f t="shared" si="183"/>
        <v>0</v>
      </c>
      <c r="HD215" s="43">
        <f t="shared" si="183"/>
        <v>0</v>
      </c>
      <c r="HE215" s="43">
        <f t="shared" si="183"/>
        <v>0</v>
      </c>
      <c r="HF215" s="43">
        <f t="shared" si="183"/>
        <v>0</v>
      </c>
      <c r="HG215" s="43">
        <f t="shared" si="183"/>
        <v>0</v>
      </c>
      <c r="HH215" s="43">
        <f t="shared" si="183"/>
        <v>0</v>
      </c>
      <c r="HI215" s="43">
        <f t="shared" si="183"/>
        <v>0</v>
      </c>
      <c r="HJ215" s="43">
        <f t="shared" si="183"/>
        <v>0</v>
      </c>
      <c r="HK215" s="43">
        <f t="shared" si="183"/>
        <v>0</v>
      </c>
      <c r="HL215" s="43">
        <f t="shared" si="183"/>
        <v>0</v>
      </c>
      <c r="HM215" s="43">
        <f t="shared" si="183"/>
        <v>0</v>
      </c>
      <c r="HN215" s="43">
        <f t="shared" si="183"/>
        <v>0</v>
      </c>
      <c r="HO215" s="43">
        <f t="shared" si="183"/>
        <v>0</v>
      </c>
      <c r="HP215" s="43">
        <f t="shared" si="183"/>
        <v>0</v>
      </c>
      <c r="HQ215" s="43">
        <f t="shared" si="183"/>
        <v>0</v>
      </c>
      <c r="HR215" s="43">
        <f t="shared" si="183"/>
        <v>0</v>
      </c>
      <c r="HS215" s="43">
        <f t="shared" si="183"/>
        <v>0</v>
      </c>
      <c r="HT215" s="43">
        <f t="shared" si="183"/>
        <v>0</v>
      </c>
      <c r="HU215" s="43">
        <f t="shared" si="183"/>
        <v>0</v>
      </c>
      <c r="HV215" s="43">
        <f t="shared" si="183"/>
        <v>0</v>
      </c>
      <c r="HW215" s="43">
        <f t="shared" si="183"/>
        <v>0</v>
      </c>
      <c r="HX215" s="43">
        <f t="shared" si="183"/>
        <v>0</v>
      </c>
      <c r="HY215" s="43">
        <f t="shared" si="183"/>
        <v>0</v>
      </c>
      <c r="HZ215" s="43">
        <f t="shared" si="183"/>
        <v>0</v>
      </c>
      <c r="IA215" s="43">
        <f t="shared" si="183"/>
        <v>0</v>
      </c>
      <c r="IB215" s="43">
        <f t="shared" si="183"/>
        <v>0</v>
      </c>
    </row>
    <row r="216" spans="1:236" s="67" customFormat="1" ht="140.25" customHeight="1">
      <c r="A216" s="96" t="s">
        <v>336</v>
      </c>
      <c r="B216" s="97" t="s">
        <v>337</v>
      </c>
      <c r="C216" s="43">
        <v>29939</v>
      </c>
      <c r="D216" s="43">
        <f t="shared" si="172"/>
        <v>29939</v>
      </c>
      <c r="E216" s="43"/>
      <c r="F216" s="43"/>
      <c r="G216" s="12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145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  <c r="DE216" s="43"/>
      <c r="DF216" s="43"/>
      <c r="DG216" s="43"/>
      <c r="DH216" s="43"/>
      <c r="DI216" s="43"/>
      <c r="DJ216" s="43"/>
      <c r="DK216" s="43"/>
      <c r="DL216" s="43"/>
      <c r="DM216" s="43"/>
      <c r="DN216" s="43"/>
      <c r="DO216" s="43"/>
      <c r="DP216" s="43"/>
      <c r="DQ216" s="43"/>
      <c r="DR216" s="43"/>
      <c r="DS216" s="43"/>
      <c r="DT216" s="43"/>
      <c r="DU216" s="43"/>
      <c r="DV216" s="43"/>
      <c r="DW216" s="43"/>
      <c r="DX216" s="43"/>
      <c r="DY216" s="43"/>
      <c r="DZ216" s="43"/>
      <c r="EA216" s="43"/>
      <c r="EB216" s="43"/>
      <c r="EC216" s="43"/>
      <c r="ED216" s="43"/>
      <c r="EE216" s="43"/>
      <c r="EF216" s="43"/>
      <c r="EG216" s="43"/>
      <c r="EH216" s="43"/>
      <c r="EI216" s="43"/>
      <c r="EJ216" s="43"/>
      <c r="EK216" s="43"/>
      <c r="EL216" s="43"/>
      <c r="EM216" s="43"/>
      <c r="EN216" s="43"/>
      <c r="EO216" s="43"/>
      <c r="EP216" s="43"/>
      <c r="EQ216" s="43"/>
      <c r="ER216" s="43"/>
      <c r="ES216" s="43"/>
      <c r="ET216" s="43"/>
      <c r="EU216" s="43"/>
      <c r="EV216" s="43"/>
      <c r="EW216" s="43"/>
      <c r="EX216" s="43"/>
      <c r="EY216" s="43"/>
      <c r="EZ216" s="43"/>
      <c r="FA216" s="43"/>
      <c r="FB216" s="43"/>
      <c r="FC216" s="43"/>
      <c r="FD216" s="43"/>
      <c r="FE216" s="43"/>
      <c r="FF216" s="43"/>
      <c r="FG216" s="43"/>
      <c r="FH216" s="43"/>
      <c r="FI216" s="43"/>
      <c r="FJ216" s="43"/>
      <c r="FK216" s="43"/>
      <c r="FL216" s="43"/>
      <c r="FM216" s="43"/>
      <c r="FN216" s="43"/>
      <c r="FO216" s="43"/>
      <c r="FP216" s="43"/>
      <c r="FQ216" s="43"/>
      <c r="FR216" s="43"/>
      <c r="FS216" s="43"/>
      <c r="FT216" s="43"/>
      <c r="FU216" s="43"/>
      <c r="FV216" s="43"/>
      <c r="FW216" s="43"/>
      <c r="FX216" s="43"/>
      <c r="FY216" s="43"/>
      <c r="FZ216" s="43"/>
      <c r="GA216" s="43"/>
      <c r="GB216" s="43"/>
      <c r="GC216" s="43"/>
      <c r="GD216" s="43"/>
      <c r="GE216" s="43"/>
      <c r="GF216" s="43"/>
      <c r="GG216" s="43"/>
      <c r="GH216" s="43"/>
      <c r="GI216" s="43"/>
      <c r="GJ216" s="43"/>
      <c r="GK216" s="43"/>
      <c r="GL216" s="43"/>
      <c r="GM216" s="43"/>
      <c r="GN216" s="43"/>
      <c r="GO216" s="43"/>
      <c r="GP216" s="43"/>
      <c r="GQ216" s="43"/>
      <c r="GR216" s="43"/>
      <c r="GS216" s="43"/>
      <c r="GT216" s="43"/>
      <c r="GU216" s="43"/>
      <c r="GV216" s="43"/>
      <c r="GW216" s="43"/>
      <c r="GX216" s="43"/>
      <c r="GY216" s="43"/>
      <c r="GZ216" s="43"/>
      <c r="HA216" s="43"/>
      <c r="HB216" s="43"/>
      <c r="HC216" s="43"/>
      <c r="HD216" s="43"/>
      <c r="HE216" s="43"/>
      <c r="HF216" s="43"/>
      <c r="HG216" s="43"/>
      <c r="HH216" s="43"/>
      <c r="HI216" s="43"/>
      <c r="HJ216" s="43"/>
      <c r="HK216" s="43"/>
      <c r="HL216" s="43"/>
      <c r="HM216" s="43"/>
      <c r="HN216" s="43"/>
      <c r="HO216" s="43"/>
      <c r="HP216" s="43"/>
      <c r="HQ216" s="43"/>
      <c r="HR216" s="43"/>
      <c r="HS216" s="43"/>
      <c r="HT216" s="43"/>
      <c r="HU216" s="43"/>
      <c r="HV216" s="43"/>
      <c r="HW216" s="43"/>
      <c r="HX216" s="43"/>
      <c r="HY216" s="43"/>
      <c r="HZ216" s="43"/>
      <c r="IA216" s="43"/>
      <c r="IB216" s="43"/>
    </row>
    <row r="217" spans="1:236" s="67" customFormat="1" ht="47.25" customHeight="1">
      <c r="A217" s="96" t="s">
        <v>331</v>
      </c>
      <c r="B217" s="97" t="s">
        <v>334</v>
      </c>
      <c r="C217" s="43">
        <f>C218</f>
        <v>355218</v>
      </c>
      <c r="D217" s="43">
        <f t="shared" si="172"/>
        <v>355218</v>
      </c>
      <c r="E217" s="43">
        <f>E218</f>
        <v>0</v>
      </c>
      <c r="F217" s="43">
        <f aca="true" t="shared" si="184" ref="F217:IB217">F218</f>
        <v>0</v>
      </c>
      <c r="G217" s="123">
        <f t="shared" si="184"/>
        <v>0</v>
      </c>
      <c r="H217" s="43">
        <f t="shared" si="184"/>
        <v>0</v>
      </c>
      <c r="I217" s="43">
        <f t="shared" si="184"/>
        <v>0</v>
      </c>
      <c r="J217" s="43">
        <f t="shared" si="184"/>
        <v>0</v>
      </c>
      <c r="K217" s="43">
        <f t="shared" si="184"/>
        <v>0</v>
      </c>
      <c r="L217" s="43">
        <f t="shared" si="184"/>
        <v>0</v>
      </c>
      <c r="M217" s="43">
        <f t="shared" si="184"/>
        <v>0</v>
      </c>
      <c r="N217" s="43">
        <f t="shared" si="184"/>
        <v>0</v>
      </c>
      <c r="O217" s="43">
        <f t="shared" si="184"/>
        <v>0</v>
      </c>
      <c r="P217" s="43">
        <f t="shared" si="184"/>
        <v>0</v>
      </c>
      <c r="Q217" s="43">
        <f t="shared" si="184"/>
        <v>0</v>
      </c>
      <c r="R217" s="43">
        <f t="shared" si="184"/>
        <v>0</v>
      </c>
      <c r="S217" s="43">
        <f t="shared" si="184"/>
        <v>0</v>
      </c>
      <c r="T217" s="43">
        <f t="shared" si="184"/>
        <v>0</v>
      </c>
      <c r="U217" s="43">
        <f t="shared" si="184"/>
        <v>0</v>
      </c>
      <c r="V217" s="43">
        <f t="shared" si="184"/>
        <v>0</v>
      </c>
      <c r="W217" s="43">
        <f t="shared" si="184"/>
        <v>0</v>
      </c>
      <c r="X217" s="43">
        <f t="shared" si="184"/>
        <v>0</v>
      </c>
      <c r="Y217" s="43">
        <f t="shared" si="184"/>
        <v>0</v>
      </c>
      <c r="Z217" s="43">
        <f t="shared" si="184"/>
        <v>0</v>
      </c>
      <c r="AA217" s="43">
        <f t="shared" si="184"/>
        <v>0</v>
      </c>
      <c r="AB217" s="43">
        <f t="shared" si="184"/>
        <v>0</v>
      </c>
      <c r="AC217" s="43">
        <f t="shared" si="184"/>
        <v>0</v>
      </c>
      <c r="AD217" s="43">
        <f t="shared" si="184"/>
        <v>0</v>
      </c>
      <c r="AE217" s="43">
        <f t="shared" si="184"/>
        <v>0</v>
      </c>
      <c r="AF217" s="43">
        <f t="shared" si="184"/>
        <v>0</v>
      </c>
      <c r="AG217" s="43">
        <f t="shared" si="184"/>
        <v>0</v>
      </c>
      <c r="AH217" s="43">
        <f t="shared" si="184"/>
        <v>0</v>
      </c>
      <c r="AI217" s="43">
        <f t="shared" si="184"/>
        <v>0</v>
      </c>
      <c r="AJ217" s="43">
        <f t="shared" si="184"/>
        <v>0</v>
      </c>
      <c r="AK217" s="43">
        <f t="shared" si="184"/>
        <v>0</v>
      </c>
      <c r="AL217" s="43">
        <f t="shared" si="184"/>
        <v>0</v>
      </c>
      <c r="AM217" s="43">
        <f t="shared" si="184"/>
        <v>0</v>
      </c>
      <c r="AN217" s="43">
        <f t="shared" si="184"/>
        <v>0</v>
      </c>
      <c r="AO217" s="43">
        <f t="shared" si="184"/>
        <v>0</v>
      </c>
      <c r="AP217" s="145">
        <f t="shared" si="184"/>
        <v>0</v>
      </c>
      <c r="AQ217" s="43">
        <f t="shared" si="184"/>
        <v>0</v>
      </c>
      <c r="AR217" s="43">
        <f t="shared" si="184"/>
        <v>0</v>
      </c>
      <c r="AS217" s="43">
        <f t="shared" si="184"/>
        <v>0</v>
      </c>
      <c r="AT217" s="43">
        <f t="shared" si="184"/>
        <v>0</v>
      </c>
      <c r="AU217" s="43">
        <f t="shared" si="184"/>
        <v>0</v>
      </c>
      <c r="AV217" s="43">
        <f t="shared" si="184"/>
        <v>0</v>
      </c>
      <c r="AW217" s="43">
        <f t="shared" si="184"/>
        <v>0</v>
      </c>
      <c r="AX217" s="43">
        <f t="shared" si="184"/>
        <v>0</v>
      </c>
      <c r="AY217" s="43">
        <f t="shared" si="184"/>
        <v>0</v>
      </c>
      <c r="AZ217" s="43">
        <f t="shared" si="184"/>
        <v>0</v>
      </c>
      <c r="BA217" s="43">
        <f t="shared" si="184"/>
        <v>0</v>
      </c>
      <c r="BB217" s="43">
        <f t="shared" si="184"/>
        <v>0</v>
      </c>
      <c r="BC217" s="43">
        <f t="shared" si="184"/>
        <v>0</v>
      </c>
      <c r="BD217" s="43">
        <f t="shared" si="184"/>
        <v>0</v>
      </c>
      <c r="BE217" s="43">
        <f t="shared" si="184"/>
        <v>0</v>
      </c>
      <c r="BF217" s="43">
        <f t="shared" si="184"/>
        <v>0</v>
      </c>
      <c r="BG217" s="43">
        <f t="shared" si="184"/>
        <v>0</v>
      </c>
      <c r="BH217" s="43">
        <f t="shared" si="184"/>
        <v>0</v>
      </c>
      <c r="BI217" s="43">
        <f t="shared" si="184"/>
        <v>0</v>
      </c>
      <c r="BJ217" s="43">
        <f t="shared" si="184"/>
        <v>0</v>
      </c>
      <c r="BK217" s="43">
        <f t="shared" si="184"/>
        <v>0</v>
      </c>
      <c r="BL217" s="43">
        <f t="shared" si="184"/>
        <v>0</v>
      </c>
      <c r="BM217" s="43">
        <f t="shared" si="184"/>
        <v>0</v>
      </c>
      <c r="BN217" s="43">
        <f t="shared" si="184"/>
        <v>0</v>
      </c>
      <c r="BO217" s="43">
        <f t="shared" si="184"/>
        <v>0</v>
      </c>
      <c r="BP217" s="43">
        <f t="shared" si="184"/>
        <v>0</v>
      </c>
      <c r="BQ217" s="43">
        <f t="shared" si="184"/>
        <v>0</v>
      </c>
      <c r="BR217" s="43">
        <f t="shared" si="184"/>
        <v>0</v>
      </c>
      <c r="BS217" s="43">
        <f t="shared" si="184"/>
        <v>0</v>
      </c>
      <c r="BT217" s="43">
        <f t="shared" si="184"/>
        <v>0</v>
      </c>
      <c r="BU217" s="43">
        <f t="shared" si="184"/>
        <v>0</v>
      </c>
      <c r="BV217" s="43">
        <f t="shared" si="184"/>
        <v>0</v>
      </c>
      <c r="BW217" s="43">
        <f t="shared" si="184"/>
        <v>0</v>
      </c>
      <c r="BX217" s="43">
        <f t="shared" si="184"/>
        <v>0</v>
      </c>
      <c r="BY217" s="43">
        <f t="shared" si="184"/>
        <v>0</v>
      </c>
      <c r="BZ217" s="43">
        <f t="shared" si="184"/>
        <v>0</v>
      </c>
      <c r="CA217" s="43">
        <f t="shared" si="184"/>
        <v>0</v>
      </c>
      <c r="CB217" s="43">
        <f t="shared" si="184"/>
        <v>0</v>
      </c>
      <c r="CC217" s="43">
        <f t="shared" si="184"/>
        <v>0</v>
      </c>
      <c r="CD217" s="43">
        <f t="shared" si="184"/>
        <v>0</v>
      </c>
      <c r="CE217" s="43">
        <f t="shared" si="184"/>
        <v>0</v>
      </c>
      <c r="CF217" s="43">
        <f t="shared" si="184"/>
        <v>0</v>
      </c>
      <c r="CG217" s="43">
        <f t="shared" si="184"/>
        <v>0</v>
      </c>
      <c r="CH217" s="43">
        <f t="shared" si="184"/>
        <v>0</v>
      </c>
      <c r="CI217" s="43">
        <f t="shared" si="184"/>
        <v>0</v>
      </c>
      <c r="CJ217" s="43">
        <f t="shared" si="184"/>
        <v>0</v>
      </c>
      <c r="CK217" s="43">
        <f t="shared" si="184"/>
        <v>0</v>
      </c>
      <c r="CL217" s="43">
        <f t="shared" si="184"/>
        <v>0</v>
      </c>
      <c r="CM217" s="43">
        <f t="shared" si="184"/>
        <v>0</v>
      </c>
      <c r="CN217" s="43">
        <f t="shared" si="184"/>
        <v>0</v>
      </c>
      <c r="CO217" s="43">
        <f t="shared" si="184"/>
        <v>0</v>
      </c>
      <c r="CP217" s="43">
        <f t="shared" si="184"/>
        <v>0</v>
      </c>
      <c r="CQ217" s="43">
        <f t="shared" si="184"/>
        <v>0</v>
      </c>
      <c r="CR217" s="43">
        <f t="shared" si="184"/>
        <v>0</v>
      </c>
      <c r="CS217" s="43">
        <f t="shared" si="184"/>
        <v>0</v>
      </c>
      <c r="CT217" s="43">
        <f t="shared" si="184"/>
        <v>0</v>
      </c>
      <c r="CU217" s="43">
        <f t="shared" si="184"/>
        <v>0</v>
      </c>
      <c r="CV217" s="43">
        <f t="shared" si="184"/>
        <v>0</v>
      </c>
      <c r="CW217" s="43">
        <f t="shared" si="184"/>
        <v>0</v>
      </c>
      <c r="CX217" s="43">
        <f t="shared" si="184"/>
        <v>0</v>
      </c>
      <c r="CY217" s="43">
        <f t="shared" si="184"/>
        <v>0</v>
      </c>
      <c r="CZ217" s="43">
        <f t="shared" si="184"/>
        <v>0</v>
      </c>
      <c r="DA217" s="43">
        <f t="shared" si="184"/>
        <v>0</v>
      </c>
      <c r="DB217" s="43">
        <f t="shared" si="184"/>
        <v>0</v>
      </c>
      <c r="DC217" s="43">
        <f t="shared" si="184"/>
        <v>0</v>
      </c>
      <c r="DD217" s="43">
        <f t="shared" si="184"/>
        <v>0</v>
      </c>
      <c r="DE217" s="43">
        <f t="shared" si="184"/>
        <v>0</v>
      </c>
      <c r="DF217" s="43">
        <f t="shared" si="184"/>
        <v>0</v>
      </c>
      <c r="DG217" s="43">
        <f t="shared" si="184"/>
        <v>0</v>
      </c>
      <c r="DH217" s="43">
        <f t="shared" si="184"/>
        <v>0</v>
      </c>
      <c r="DI217" s="43">
        <f t="shared" si="184"/>
        <v>0</v>
      </c>
      <c r="DJ217" s="43">
        <f t="shared" si="184"/>
        <v>0</v>
      </c>
      <c r="DK217" s="43">
        <f t="shared" si="184"/>
        <v>0</v>
      </c>
      <c r="DL217" s="43">
        <f t="shared" si="184"/>
        <v>0</v>
      </c>
      <c r="DM217" s="43">
        <f t="shared" si="184"/>
        <v>0</v>
      </c>
      <c r="DN217" s="43">
        <f t="shared" si="184"/>
        <v>0</v>
      </c>
      <c r="DO217" s="43">
        <f t="shared" si="184"/>
        <v>0</v>
      </c>
      <c r="DP217" s="43">
        <f t="shared" si="184"/>
        <v>0</v>
      </c>
      <c r="DQ217" s="43">
        <f t="shared" si="184"/>
        <v>0</v>
      </c>
      <c r="DR217" s="43">
        <f t="shared" si="184"/>
        <v>0</v>
      </c>
      <c r="DS217" s="43">
        <f t="shared" si="184"/>
        <v>0</v>
      </c>
      <c r="DT217" s="43">
        <f t="shared" si="184"/>
        <v>0</v>
      </c>
      <c r="DU217" s="43">
        <f t="shared" si="184"/>
        <v>0</v>
      </c>
      <c r="DV217" s="43">
        <f t="shared" si="184"/>
        <v>0</v>
      </c>
      <c r="DW217" s="43">
        <f t="shared" si="184"/>
        <v>0</v>
      </c>
      <c r="DX217" s="43">
        <f t="shared" si="184"/>
        <v>0</v>
      </c>
      <c r="DY217" s="43">
        <f t="shared" si="184"/>
        <v>0</v>
      </c>
      <c r="DZ217" s="43">
        <f t="shared" si="184"/>
        <v>0</v>
      </c>
      <c r="EA217" s="43">
        <f t="shared" si="184"/>
        <v>0</v>
      </c>
      <c r="EB217" s="43">
        <f t="shared" si="184"/>
        <v>0</v>
      </c>
      <c r="EC217" s="43">
        <f t="shared" si="184"/>
        <v>0</v>
      </c>
      <c r="ED217" s="43">
        <f t="shared" si="184"/>
        <v>0</v>
      </c>
      <c r="EE217" s="43">
        <f t="shared" si="184"/>
        <v>0</v>
      </c>
      <c r="EF217" s="43">
        <f t="shared" si="184"/>
        <v>0</v>
      </c>
      <c r="EG217" s="43">
        <f t="shared" si="184"/>
        <v>0</v>
      </c>
      <c r="EH217" s="43">
        <f t="shared" si="184"/>
        <v>0</v>
      </c>
      <c r="EI217" s="43">
        <f t="shared" si="184"/>
        <v>0</v>
      </c>
      <c r="EJ217" s="43">
        <f t="shared" si="184"/>
        <v>0</v>
      </c>
      <c r="EK217" s="43">
        <f t="shared" si="184"/>
        <v>0</v>
      </c>
      <c r="EL217" s="43">
        <f t="shared" si="184"/>
        <v>0</v>
      </c>
      <c r="EM217" s="43">
        <f t="shared" si="184"/>
        <v>0</v>
      </c>
      <c r="EN217" s="43">
        <f t="shared" si="184"/>
        <v>0</v>
      </c>
      <c r="EO217" s="43">
        <f t="shared" si="184"/>
        <v>0</v>
      </c>
      <c r="EP217" s="43">
        <f t="shared" si="184"/>
        <v>0</v>
      </c>
      <c r="EQ217" s="43">
        <f t="shared" si="184"/>
        <v>0</v>
      </c>
      <c r="ER217" s="43">
        <f t="shared" si="184"/>
        <v>0</v>
      </c>
      <c r="ES217" s="43">
        <f t="shared" si="184"/>
        <v>0</v>
      </c>
      <c r="ET217" s="43">
        <f t="shared" si="184"/>
        <v>0</v>
      </c>
      <c r="EU217" s="43">
        <f t="shared" si="184"/>
        <v>0</v>
      </c>
      <c r="EV217" s="43">
        <f t="shared" si="184"/>
        <v>0</v>
      </c>
      <c r="EW217" s="43">
        <f t="shared" si="184"/>
        <v>0</v>
      </c>
      <c r="EX217" s="43">
        <f t="shared" si="184"/>
        <v>0</v>
      </c>
      <c r="EY217" s="43">
        <f t="shared" si="184"/>
        <v>0</v>
      </c>
      <c r="EZ217" s="43">
        <f t="shared" si="184"/>
        <v>0</v>
      </c>
      <c r="FA217" s="43">
        <f t="shared" si="184"/>
        <v>0</v>
      </c>
      <c r="FB217" s="43">
        <f t="shared" si="184"/>
        <v>0</v>
      </c>
      <c r="FC217" s="43">
        <f t="shared" si="184"/>
        <v>0</v>
      </c>
      <c r="FD217" s="43">
        <f t="shared" si="184"/>
        <v>0</v>
      </c>
      <c r="FE217" s="43">
        <f t="shared" si="184"/>
        <v>0</v>
      </c>
      <c r="FF217" s="43">
        <f t="shared" si="184"/>
        <v>0</v>
      </c>
      <c r="FG217" s="43">
        <f t="shared" si="184"/>
        <v>0</v>
      </c>
      <c r="FH217" s="43">
        <f t="shared" si="184"/>
        <v>0</v>
      </c>
      <c r="FI217" s="43">
        <f t="shared" si="184"/>
        <v>0</v>
      </c>
      <c r="FJ217" s="43">
        <f t="shared" si="184"/>
        <v>0</v>
      </c>
      <c r="FK217" s="43">
        <f t="shared" si="184"/>
        <v>0</v>
      </c>
      <c r="FL217" s="43">
        <f t="shared" si="184"/>
        <v>0</v>
      </c>
      <c r="FM217" s="43">
        <f t="shared" si="184"/>
        <v>0</v>
      </c>
      <c r="FN217" s="43">
        <f t="shared" si="184"/>
        <v>0</v>
      </c>
      <c r="FO217" s="43">
        <f t="shared" si="184"/>
        <v>0</v>
      </c>
      <c r="FP217" s="43">
        <f t="shared" si="184"/>
        <v>0</v>
      </c>
      <c r="FQ217" s="43">
        <f t="shared" si="184"/>
        <v>0</v>
      </c>
      <c r="FR217" s="43">
        <f t="shared" si="184"/>
        <v>0</v>
      </c>
      <c r="FS217" s="43">
        <f t="shared" si="184"/>
        <v>0</v>
      </c>
      <c r="FT217" s="43">
        <f t="shared" si="184"/>
        <v>0</v>
      </c>
      <c r="FU217" s="43">
        <f t="shared" si="184"/>
        <v>0</v>
      </c>
      <c r="FV217" s="43">
        <f t="shared" si="184"/>
        <v>0</v>
      </c>
      <c r="FW217" s="43">
        <f t="shared" si="184"/>
        <v>0</v>
      </c>
      <c r="FX217" s="43">
        <f t="shared" si="184"/>
        <v>0</v>
      </c>
      <c r="FY217" s="43">
        <f t="shared" si="184"/>
        <v>0</v>
      </c>
      <c r="FZ217" s="43">
        <f t="shared" si="184"/>
        <v>0</v>
      </c>
      <c r="GA217" s="43">
        <f t="shared" si="184"/>
        <v>0</v>
      </c>
      <c r="GB217" s="43">
        <f t="shared" si="184"/>
        <v>0</v>
      </c>
      <c r="GC217" s="43">
        <f t="shared" si="184"/>
        <v>0</v>
      </c>
      <c r="GD217" s="43">
        <f t="shared" si="184"/>
        <v>0</v>
      </c>
      <c r="GE217" s="43">
        <f t="shared" si="184"/>
        <v>0</v>
      </c>
      <c r="GF217" s="43">
        <f t="shared" si="184"/>
        <v>0</v>
      </c>
      <c r="GG217" s="43">
        <f t="shared" si="184"/>
        <v>0</v>
      </c>
      <c r="GH217" s="43">
        <f t="shared" si="184"/>
        <v>0</v>
      </c>
      <c r="GI217" s="43">
        <f t="shared" si="184"/>
        <v>0</v>
      </c>
      <c r="GJ217" s="43">
        <f t="shared" si="184"/>
        <v>0</v>
      </c>
      <c r="GK217" s="43">
        <f t="shared" si="184"/>
        <v>0</v>
      </c>
      <c r="GL217" s="43">
        <f t="shared" si="184"/>
        <v>0</v>
      </c>
      <c r="GM217" s="43">
        <f t="shared" si="184"/>
        <v>0</v>
      </c>
      <c r="GN217" s="43">
        <f t="shared" si="184"/>
        <v>0</v>
      </c>
      <c r="GO217" s="43">
        <f t="shared" si="184"/>
        <v>0</v>
      </c>
      <c r="GP217" s="43">
        <f t="shared" si="184"/>
        <v>0</v>
      </c>
      <c r="GQ217" s="43">
        <f t="shared" si="184"/>
        <v>0</v>
      </c>
      <c r="GR217" s="43">
        <f t="shared" si="184"/>
        <v>0</v>
      </c>
      <c r="GS217" s="43">
        <f t="shared" si="184"/>
        <v>0</v>
      </c>
      <c r="GT217" s="43">
        <f t="shared" si="184"/>
        <v>0</v>
      </c>
      <c r="GU217" s="43">
        <f t="shared" si="184"/>
        <v>0</v>
      </c>
      <c r="GV217" s="43">
        <f t="shared" si="184"/>
        <v>0</v>
      </c>
      <c r="GW217" s="43">
        <f t="shared" si="184"/>
        <v>0</v>
      </c>
      <c r="GX217" s="43">
        <f t="shared" si="184"/>
        <v>0</v>
      </c>
      <c r="GY217" s="43">
        <f t="shared" si="184"/>
        <v>0</v>
      </c>
      <c r="GZ217" s="43">
        <f t="shared" si="184"/>
        <v>0</v>
      </c>
      <c r="HA217" s="43">
        <f t="shared" si="184"/>
        <v>0</v>
      </c>
      <c r="HB217" s="43">
        <f t="shared" si="184"/>
        <v>0</v>
      </c>
      <c r="HC217" s="43">
        <f t="shared" si="184"/>
        <v>0</v>
      </c>
      <c r="HD217" s="43">
        <f t="shared" si="184"/>
        <v>0</v>
      </c>
      <c r="HE217" s="43">
        <f t="shared" si="184"/>
        <v>0</v>
      </c>
      <c r="HF217" s="43">
        <f t="shared" si="184"/>
        <v>0</v>
      </c>
      <c r="HG217" s="43">
        <f t="shared" si="184"/>
        <v>0</v>
      </c>
      <c r="HH217" s="43">
        <f t="shared" si="184"/>
        <v>0</v>
      </c>
      <c r="HI217" s="43">
        <f t="shared" si="184"/>
        <v>0</v>
      </c>
      <c r="HJ217" s="43">
        <f t="shared" si="184"/>
        <v>0</v>
      </c>
      <c r="HK217" s="43">
        <f t="shared" si="184"/>
        <v>0</v>
      </c>
      <c r="HL217" s="43">
        <f t="shared" si="184"/>
        <v>0</v>
      </c>
      <c r="HM217" s="43">
        <f t="shared" si="184"/>
        <v>0</v>
      </c>
      <c r="HN217" s="43">
        <f t="shared" si="184"/>
        <v>0</v>
      </c>
      <c r="HO217" s="43">
        <f t="shared" si="184"/>
        <v>0</v>
      </c>
      <c r="HP217" s="43">
        <f t="shared" si="184"/>
        <v>0</v>
      </c>
      <c r="HQ217" s="43">
        <f t="shared" si="184"/>
        <v>0</v>
      </c>
      <c r="HR217" s="43">
        <f t="shared" si="184"/>
        <v>0</v>
      </c>
      <c r="HS217" s="43">
        <f t="shared" si="184"/>
        <v>0</v>
      </c>
      <c r="HT217" s="43">
        <f t="shared" si="184"/>
        <v>0</v>
      </c>
      <c r="HU217" s="43">
        <f t="shared" si="184"/>
        <v>0</v>
      </c>
      <c r="HV217" s="43">
        <f t="shared" si="184"/>
        <v>0</v>
      </c>
      <c r="HW217" s="43">
        <f t="shared" si="184"/>
        <v>0</v>
      </c>
      <c r="HX217" s="43">
        <f t="shared" si="184"/>
        <v>0</v>
      </c>
      <c r="HY217" s="43">
        <f t="shared" si="184"/>
        <v>0</v>
      </c>
      <c r="HZ217" s="43">
        <f t="shared" si="184"/>
        <v>0</v>
      </c>
      <c r="IA217" s="43">
        <f t="shared" si="184"/>
        <v>0</v>
      </c>
      <c r="IB217" s="43">
        <f t="shared" si="184"/>
        <v>0</v>
      </c>
    </row>
    <row r="218" spans="1:236" s="67" customFormat="1" ht="161.25" customHeight="1">
      <c r="A218" s="96" t="s">
        <v>396</v>
      </c>
      <c r="B218" s="97" t="s">
        <v>335</v>
      </c>
      <c r="C218" s="43">
        <v>355218</v>
      </c>
      <c r="D218" s="43">
        <f t="shared" si="172"/>
        <v>355218</v>
      </c>
      <c r="E218" s="43"/>
      <c r="F218" s="43"/>
      <c r="G218" s="12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145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  <c r="DE218" s="43"/>
      <c r="DF218" s="43"/>
      <c r="DG218" s="43"/>
      <c r="DH218" s="43"/>
      <c r="DI218" s="43"/>
      <c r="DJ218" s="43"/>
      <c r="DK218" s="43"/>
      <c r="DL218" s="43"/>
      <c r="DM218" s="43"/>
      <c r="DN218" s="43"/>
      <c r="DO218" s="43"/>
      <c r="DP218" s="43"/>
      <c r="DQ218" s="43"/>
      <c r="DR218" s="43"/>
      <c r="DS218" s="43"/>
      <c r="DT218" s="43"/>
      <c r="DU218" s="43"/>
      <c r="DV218" s="43"/>
      <c r="DW218" s="43"/>
      <c r="DX218" s="43"/>
      <c r="DY218" s="43"/>
      <c r="DZ218" s="43"/>
      <c r="EA218" s="43"/>
      <c r="EB218" s="43"/>
      <c r="EC218" s="43"/>
      <c r="ED218" s="43"/>
      <c r="EE218" s="43"/>
      <c r="EF218" s="43"/>
      <c r="EG218" s="43"/>
      <c r="EH218" s="43"/>
      <c r="EI218" s="43"/>
      <c r="EJ218" s="43"/>
      <c r="EK218" s="43"/>
      <c r="EL218" s="43"/>
      <c r="EM218" s="43"/>
      <c r="EN218" s="43"/>
      <c r="EO218" s="43"/>
      <c r="EP218" s="43"/>
      <c r="EQ218" s="43"/>
      <c r="ER218" s="43"/>
      <c r="ES218" s="43"/>
      <c r="ET218" s="43"/>
      <c r="EU218" s="43"/>
      <c r="EV218" s="43"/>
      <c r="EW218" s="43"/>
      <c r="EX218" s="43"/>
      <c r="EY218" s="43"/>
      <c r="EZ218" s="43"/>
      <c r="FA218" s="43"/>
      <c r="FB218" s="43"/>
      <c r="FC218" s="43"/>
      <c r="FD218" s="43"/>
      <c r="FE218" s="43"/>
      <c r="FF218" s="43"/>
      <c r="FG218" s="43"/>
      <c r="FH218" s="43"/>
      <c r="FI218" s="43"/>
      <c r="FJ218" s="43"/>
      <c r="FK218" s="43"/>
      <c r="FL218" s="43"/>
      <c r="FM218" s="43"/>
      <c r="FN218" s="43"/>
      <c r="FO218" s="43"/>
      <c r="FP218" s="43"/>
      <c r="FQ218" s="43"/>
      <c r="FR218" s="43"/>
      <c r="FS218" s="43"/>
      <c r="FT218" s="43"/>
      <c r="FU218" s="43"/>
      <c r="FV218" s="43"/>
      <c r="FW218" s="43"/>
      <c r="FX218" s="43"/>
      <c r="FY218" s="43"/>
      <c r="FZ218" s="43"/>
      <c r="GA218" s="43"/>
      <c r="GB218" s="43"/>
      <c r="GC218" s="43"/>
      <c r="GD218" s="43"/>
      <c r="GE218" s="43"/>
      <c r="GF218" s="43"/>
      <c r="GG218" s="43"/>
      <c r="GH218" s="43"/>
      <c r="GI218" s="43"/>
      <c r="GJ218" s="43"/>
      <c r="GK218" s="43"/>
      <c r="GL218" s="43"/>
      <c r="GM218" s="43"/>
      <c r="GN218" s="43"/>
      <c r="GO218" s="43"/>
      <c r="GP218" s="43"/>
      <c r="GQ218" s="43"/>
      <c r="GR218" s="43"/>
      <c r="GS218" s="43"/>
      <c r="GT218" s="43"/>
      <c r="GU218" s="43"/>
      <c r="GV218" s="43"/>
      <c r="GW218" s="43"/>
      <c r="GX218" s="43"/>
      <c r="GY218" s="43"/>
      <c r="GZ218" s="43"/>
      <c r="HA218" s="43"/>
      <c r="HB218" s="43"/>
      <c r="HC218" s="43"/>
      <c r="HD218" s="43"/>
      <c r="HE218" s="43"/>
      <c r="HF218" s="43"/>
      <c r="HG218" s="43"/>
      <c r="HH218" s="43"/>
      <c r="HI218" s="43"/>
      <c r="HJ218" s="43"/>
      <c r="HK218" s="43"/>
      <c r="HL218" s="43"/>
      <c r="HM218" s="43"/>
      <c r="HN218" s="43"/>
      <c r="HO218" s="43"/>
      <c r="HP218" s="43"/>
      <c r="HQ218" s="43"/>
      <c r="HR218" s="43"/>
      <c r="HS218" s="43"/>
      <c r="HT218" s="43"/>
      <c r="HU218" s="43"/>
      <c r="HV218" s="43"/>
      <c r="HW218" s="43"/>
      <c r="HX218" s="43"/>
      <c r="HY218" s="43"/>
      <c r="HZ218" s="43"/>
      <c r="IA218" s="43"/>
      <c r="IB218" s="43"/>
    </row>
    <row r="219" spans="1:236" s="67" customFormat="1" ht="37.5" hidden="1">
      <c r="A219" s="96" t="s">
        <v>1</v>
      </c>
      <c r="B219" s="97" t="s">
        <v>266</v>
      </c>
      <c r="C219" s="43">
        <f>C220</f>
        <v>0</v>
      </c>
      <c r="D219" s="43"/>
      <c r="E219" s="43"/>
      <c r="F219" s="43">
        <f aca="true" t="shared" si="185" ref="F219:IB219">F220</f>
        <v>0</v>
      </c>
      <c r="G219" s="123">
        <f t="shared" si="185"/>
        <v>0</v>
      </c>
      <c r="H219" s="43">
        <f t="shared" si="185"/>
        <v>0</v>
      </c>
      <c r="I219" s="43">
        <f t="shared" si="185"/>
        <v>0</v>
      </c>
      <c r="J219" s="43">
        <f t="shared" si="185"/>
        <v>0</v>
      </c>
      <c r="K219" s="43">
        <f t="shared" si="185"/>
        <v>0</v>
      </c>
      <c r="L219" s="43">
        <f t="shared" si="185"/>
        <v>0</v>
      </c>
      <c r="M219" s="43">
        <f t="shared" si="185"/>
        <v>0</v>
      </c>
      <c r="N219" s="43">
        <f t="shared" si="185"/>
        <v>0</v>
      </c>
      <c r="O219" s="43">
        <f t="shared" si="185"/>
        <v>0</v>
      </c>
      <c r="P219" s="43">
        <f t="shared" si="185"/>
        <v>0</v>
      </c>
      <c r="Q219" s="43">
        <f t="shared" si="185"/>
        <v>0</v>
      </c>
      <c r="R219" s="43">
        <f t="shared" si="185"/>
        <v>0</v>
      </c>
      <c r="S219" s="43">
        <f t="shared" si="185"/>
        <v>0</v>
      </c>
      <c r="T219" s="43">
        <f t="shared" si="185"/>
        <v>0</v>
      </c>
      <c r="U219" s="43">
        <f t="shared" si="185"/>
        <v>0</v>
      </c>
      <c r="V219" s="43">
        <f t="shared" si="185"/>
        <v>0</v>
      </c>
      <c r="W219" s="43">
        <f t="shared" si="185"/>
        <v>0</v>
      </c>
      <c r="X219" s="43">
        <f t="shared" si="185"/>
        <v>0</v>
      </c>
      <c r="Y219" s="43">
        <f t="shared" si="185"/>
        <v>0</v>
      </c>
      <c r="Z219" s="43">
        <f t="shared" si="185"/>
        <v>0</v>
      </c>
      <c r="AA219" s="43">
        <f t="shared" si="185"/>
        <v>0</v>
      </c>
      <c r="AB219" s="43">
        <f t="shared" si="185"/>
        <v>0</v>
      </c>
      <c r="AC219" s="43">
        <f t="shared" si="185"/>
        <v>0</v>
      </c>
      <c r="AD219" s="43">
        <f t="shared" si="185"/>
        <v>0</v>
      </c>
      <c r="AE219" s="43">
        <f t="shared" si="185"/>
        <v>0</v>
      </c>
      <c r="AF219" s="43">
        <f t="shared" si="185"/>
        <v>0</v>
      </c>
      <c r="AG219" s="43">
        <f t="shared" si="185"/>
        <v>0</v>
      </c>
      <c r="AH219" s="43">
        <f t="shared" si="185"/>
        <v>0</v>
      </c>
      <c r="AI219" s="43">
        <f t="shared" si="185"/>
        <v>0</v>
      </c>
      <c r="AJ219" s="43">
        <f t="shared" si="185"/>
        <v>0</v>
      </c>
      <c r="AK219" s="43">
        <f t="shared" si="185"/>
        <v>0</v>
      </c>
      <c r="AL219" s="43">
        <f t="shared" si="185"/>
        <v>0</v>
      </c>
      <c r="AM219" s="43">
        <f t="shared" si="185"/>
        <v>0</v>
      </c>
      <c r="AN219" s="43">
        <f t="shared" si="185"/>
        <v>0</v>
      </c>
      <c r="AO219" s="43">
        <f t="shared" si="185"/>
        <v>0</v>
      </c>
      <c r="AP219" s="145">
        <f t="shared" si="185"/>
        <v>0</v>
      </c>
      <c r="AQ219" s="43">
        <f t="shared" si="185"/>
        <v>0</v>
      </c>
      <c r="AR219" s="43">
        <f t="shared" si="185"/>
        <v>0</v>
      </c>
      <c r="AS219" s="43">
        <f t="shared" si="185"/>
        <v>0</v>
      </c>
      <c r="AT219" s="43">
        <f t="shared" si="185"/>
        <v>0</v>
      </c>
      <c r="AU219" s="43">
        <f t="shared" si="185"/>
        <v>0</v>
      </c>
      <c r="AV219" s="43">
        <f t="shared" si="185"/>
        <v>0</v>
      </c>
      <c r="AW219" s="43">
        <f t="shared" si="185"/>
        <v>0</v>
      </c>
      <c r="AX219" s="43">
        <f t="shared" si="185"/>
        <v>0</v>
      </c>
      <c r="AY219" s="43">
        <f t="shared" si="185"/>
        <v>0</v>
      </c>
      <c r="AZ219" s="43">
        <f t="shared" si="185"/>
        <v>0</v>
      </c>
      <c r="BA219" s="43">
        <f t="shared" si="185"/>
        <v>0</v>
      </c>
      <c r="BB219" s="43">
        <f t="shared" si="185"/>
        <v>0</v>
      </c>
      <c r="BC219" s="43">
        <f t="shared" si="185"/>
        <v>0</v>
      </c>
      <c r="BD219" s="43">
        <f t="shared" si="185"/>
        <v>0</v>
      </c>
      <c r="BE219" s="43">
        <f t="shared" si="185"/>
        <v>0</v>
      </c>
      <c r="BF219" s="43">
        <f t="shared" si="185"/>
        <v>0</v>
      </c>
      <c r="BG219" s="43">
        <f t="shared" si="185"/>
        <v>0</v>
      </c>
      <c r="BH219" s="43">
        <f t="shared" si="185"/>
        <v>0</v>
      </c>
      <c r="BI219" s="43">
        <f t="shared" si="185"/>
        <v>0</v>
      </c>
      <c r="BJ219" s="43">
        <f t="shared" si="185"/>
        <v>0</v>
      </c>
      <c r="BK219" s="43">
        <f t="shared" si="185"/>
        <v>0</v>
      </c>
      <c r="BL219" s="43">
        <f t="shared" si="185"/>
        <v>0</v>
      </c>
      <c r="BM219" s="43">
        <f t="shared" si="185"/>
        <v>0</v>
      </c>
      <c r="BN219" s="43">
        <f t="shared" si="185"/>
        <v>0</v>
      </c>
      <c r="BO219" s="43">
        <f t="shared" si="185"/>
        <v>0</v>
      </c>
      <c r="BP219" s="43">
        <f t="shared" si="185"/>
        <v>0</v>
      </c>
      <c r="BQ219" s="43">
        <f t="shared" si="185"/>
        <v>0</v>
      </c>
      <c r="BR219" s="43">
        <f t="shared" si="185"/>
        <v>0</v>
      </c>
      <c r="BS219" s="43">
        <f t="shared" si="185"/>
        <v>0</v>
      </c>
      <c r="BT219" s="43">
        <f t="shared" si="185"/>
        <v>0</v>
      </c>
      <c r="BU219" s="43">
        <f t="shared" si="185"/>
        <v>0</v>
      </c>
      <c r="BV219" s="43">
        <f t="shared" si="185"/>
        <v>0</v>
      </c>
      <c r="BW219" s="43">
        <f t="shared" si="185"/>
        <v>0</v>
      </c>
      <c r="BX219" s="43">
        <f t="shared" si="185"/>
        <v>0</v>
      </c>
      <c r="BY219" s="43">
        <f t="shared" si="185"/>
        <v>0</v>
      </c>
      <c r="BZ219" s="43">
        <f t="shared" si="185"/>
        <v>0</v>
      </c>
      <c r="CA219" s="43">
        <f t="shared" si="185"/>
        <v>0</v>
      </c>
      <c r="CB219" s="43">
        <f t="shared" si="185"/>
        <v>0</v>
      </c>
      <c r="CC219" s="43">
        <f t="shared" si="185"/>
        <v>0</v>
      </c>
      <c r="CD219" s="43">
        <f t="shared" si="185"/>
        <v>0</v>
      </c>
      <c r="CE219" s="43">
        <f t="shared" si="185"/>
        <v>0</v>
      </c>
      <c r="CF219" s="43">
        <f t="shared" si="185"/>
        <v>0</v>
      </c>
      <c r="CG219" s="43">
        <f t="shared" si="185"/>
        <v>0</v>
      </c>
      <c r="CH219" s="43">
        <f t="shared" si="185"/>
        <v>0</v>
      </c>
      <c r="CI219" s="43">
        <f t="shared" si="185"/>
        <v>0</v>
      </c>
      <c r="CJ219" s="43">
        <f t="shared" si="185"/>
        <v>0</v>
      </c>
      <c r="CK219" s="43">
        <f t="shared" si="185"/>
        <v>0</v>
      </c>
      <c r="CL219" s="43">
        <f t="shared" si="185"/>
        <v>0</v>
      </c>
      <c r="CM219" s="43">
        <f t="shared" si="185"/>
        <v>0</v>
      </c>
      <c r="CN219" s="43">
        <f t="shared" si="185"/>
        <v>0</v>
      </c>
      <c r="CO219" s="43">
        <f t="shared" si="185"/>
        <v>0</v>
      </c>
      <c r="CP219" s="43">
        <f t="shared" si="185"/>
        <v>0</v>
      </c>
      <c r="CQ219" s="43">
        <f t="shared" si="185"/>
        <v>0</v>
      </c>
      <c r="CR219" s="43">
        <f t="shared" si="185"/>
        <v>0</v>
      </c>
      <c r="CS219" s="43">
        <f t="shared" si="185"/>
        <v>0</v>
      </c>
      <c r="CT219" s="43">
        <f t="shared" si="185"/>
        <v>0</v>
      </c>
      <c r="CU219" s="43">
        <f t="shared" si="185"/>
        <v>0</v>
      </c>
      <c r="CV219" s="43">
        <f t="shared" si="185"/>
        <v>0</v>
      </c>
      <c r="CW219" s="43">
        <f t="shared" si="185"/>
        <v>0</v>
      </c>
      <c r="CX219" s="43">
        <f t="shared" si="185"/>
        <v>0</v>
      </c>
      <c r="CY219" s="43">
        <f t="shared" si="185"/>
        <v>0</v>
      </c>
      <c r="CZ219" s="43">
        <f t="shared" si="185"/>
        <v>0</v>
      </c>
      <c r="DA219" s="43">
        <f t="shared" si="185"/>
        <v>0</v>
      </c>
      <c r="DB219" s="43">
        <f t="shared" si="185"/>
        <v>0</v>
      </c>
      <c r="DC219" s="43">
        <f t="shared" si="185"/>
        <v>0</v>
      </c>
      <c r="DD219" s="43">
        <f t="shared" si="185"/>
        <v>0</v>
      </c>
      <c r="DE219" s="43">
        <f t="shared" si="185"/>
        <v>0</v>
      </c>
      <c r="DF219" s="43">
        <f t="shared" si="185"/>
        <v>0</v>
      </c>
      <c r="DG219" s="43">
        <f t="shared" si="185"/>
        <v>0</v>
      </c>
      <c r="DH219" s="43">
        <f t="shared" si="185"/>
        <v>0</v>
      </c>
      <c r="DI219" s="43">
        <f t="shared" si="185"/>
        <v>0</v>
      </c>
      <c r="DJ219" s="43">
        <f t="shared" si="185"/>
        <v>0</v>
      </c>
      <c r="DK219" s="43">
        <f t="shared" si="185"/>
        <v>0</v>
      </c>
      <c r="DL219" s="43">
        <f t="shared" si="185"/>
        <v>0</v>
      </c>
      <c r="DM219" s="43">
        <f t="shared" si="185"/>
        <v>0</v>
      </c>
      <c r="DN219" s="43">
        <f t="shared" si="185"/>
        <v>0</v>
      </c>
      <c r="DO219" s="43">
        <f t="shared" si="185"/>
        <v>0</v>
      </c>
      <c r="DP219" s="43">
        <f t="shared" si="185"/>
        <v>0</v>
      </c>
      <c r="DQ219" s="43">
        <f t="shared" si="185"/>
        <v>0</v>
      </c>
      <c r="DR219" s="43">
        <f t="shared" si="185"/>
        <v>0</v>
      </c>
      <c r="DS219" s="43">
        <f t="shared" si="185"/>
        <v>0</v>
      </c>
      <c r="DT219" s="43">
        <f t="shared" si="185"/>
        <v>0</v>
      </c>
      <c r="DU219" s="43">
        <f t="shared" si="185"/>
        <v>0</v>
      </c>
      <c r="DV219" s="43">
        <f t="shared" si="185"/>
        <v>0</v>
      </c>
      <c r="DW219" s="43">
        <f t="shared" si="185"/>
        <v>0</v>
      </c>
      <c r="DX219" s="43">
        <f t="shared" si="185"/>
        <v>0</v>
      </c>
      <c r="DY219" s="43">
        <f t="shared" si="185"/>
        <v>0</v>
      </c>
      <c r="DZ219" s="43">
        <f t="shared" si="185"/>
        <v>0</v>
      </c>
      <c r="EA219" s="43">
        <f t="shared" si="185"/>
        <v>0</v>
      </c>
      <c r="EB219" s="43">
        <f t="shared" si="185"/>
        <v>0</v>
      </c>
      <c r="EC219" s="43">
        <f t="shared" si="185"/>
        <v>0</v>
      </c>
      <c r="ED219" s="43">
        <f t="shared" si="185"/>
        <v>0</v>
      </c>
      <c r="EE219" s="43">
        <f t="shared" si="185"/>
        <v>0</v>
      </c>
      <c r="EF219" s="43">
        <f t="shared" si="185"/>
        <v>0</v>
      </c>
      <c r="EG219" s="43">
        <f t="shared" si="185"/>
        <v>0</v>
      </c>
      <c r="EH219" s="43">
        <f t="shared" si="185"/>
        <v>0</v>
      </c>
      <c r="EI219" s="43">
        <f t="shared" si="185"/>
        <v>0</v>
      </c>
      <c r="EJ219" s="43">
        <f t="shared" si="185"/>
        <v>0</v>
      </c>
      <c r="EK219" s="43">
        <f t="shared" si="185"/>
        <v>0</v>
      </c>
      <c r="EL219" s="43">
        <f t="shared" si="185"/>
        <v>0</v>
      </c>
      <c r="EM219" s="43">
        <f t="shared" si="185"/>
        <v>0</v>
      </c>
      <c r="EN219" s="43">
        <f t="shared" si="185"/>
        <v>0</v>
      </c>
      <c r="EO219" s="43">
        <f t="shared" si="185"/>
        <v>0</v>
      </c>
      <c r="EP219" s="43">
        <f t="shared" si="185"/>
        <v>0</v>
      </c>
      <c r="EQ219" s="43">
        <f t="shared" si="185"/>
        <v>0</v>
      </c>
      <c r="ER219" s="43">
        <f t="shared" si="185"/>
        <v>0</v>
      </c>
      <c r="ES219" s="43">
        <f t="shared" si="185"/>
        <v>0</v>
      </c>
      <c r="ET219" s="43">
        <f t="shared" si="185"/>
        <v>0</v>
      </c>
      <c r="EU219" s="43">
        <f t="shared" si="185"/>
        <v>0</v>
      </c>
      <c r="EV219" s="43">
        <f t="shared" si="185"/>
        <v>0</v>
      </c>
      <c r="EW219" s="43">
        <f t="shared" si="185"/>
        <v>0</v>
      </c>
      <c r="EX219" s="43">
        <f t="shared" si="185"/>
        <v>0</v>
      </c>
      <c r="EY219" s="43">
        <f t="shared" si="185"/>
        <v>0</v>
      </c>
      <c r="EZ219" s="43">
        <f t="shared" si="185"/>
        <v>0</v>
      </c>
      <c r="FA219" s="43">
        <f t="shared" si="185"/>
        <v>0</v>
      </c>
      <c r="FB219" s="43">
        <f t="shared" si="185"/>
        <v>0</v>
      </c>
      <c r="FC219" s="43">
        <f t="shared" si="185"/>
        <v>0</v>
      </c>
      <c r="FD219" s="43">
        <f t="shared" si="185"/>
        <v>0</v>
      </c>
      <c r="FE219" s="43">
        <f t="shared" si="185"/>
        <v>0</v>
      </c>
      <c r="FF219" s="43">
        <f t="shared" si="185"/>
        <v>0</v>
      </c>
      <c r="FG219" s="43">
        <f t="shared" si="185"/>
        <v>0</v>
      </c>
      <c r="FH219" s="43">
        <f t="shared" si="185"/>
        <v>0</v>
      </c>
      <c r="FI219" s="43">
        <f t="shared" si="185"/>
        <v>0</v>
      </c>
      <c r="FJ219" s="43">
        <f t="shared" si="185"/>
        <v>0</v>
      </c>
      <c r="FK219" s="43">
        <f t="shared" si="185"/>
        <v>0</v>
      </c>
      <c r="FL219" s="43">
        <f t="shared" si="185"/>
        <v>0</v>
      </c>
      <c r="FM219" s="43">
        <f t="shared" si="185"/>
        <v>0</v>
      </c>
      <c r="FN219" s="43">
        <f t="shared" si="185"/>
        <v>0</v>
      </c>
      <c r="FO219" s="43">
        <f t="shared" si="185"/>
        <v>0</v>
      </c>
      <c r="FP219" s="43">
        <f t="shared" si="185"/>
        <v>0</v>
      </c>
      <c r="FQ219" s="43">
        <f t="shared" si="185"/>
        <v>0</v>
      </c>
      <c r="FR219" s="43">
        <f t="shared" si="185"/>
        <v>0</v>
      </c>
      <c r="FS219" s="43">
        <f t="shared" si="185"/>
        <v>0</v>
      </c>
      <c r="FT219" s="43">
        <f t="shared" si="185"/>
        <v>0</v>
      </c>
      <c r="FU219" s="43">
        <f t="shared" si="185"/>
        <v>0</v>
      </c>
      <c r="FV219" s="43">
        <f t="shared" si="185"/>
        <v>0</v>
      </c>
      <c r="FW219" s="43">
        <f t="shared" si="185"/>
        <v>0</v>
      </c>
      <c r="FX219" s="43">
        <f t="shared" si="185"/>
        <v>0</v>
      </c>
      <c r="FY219" s="43">
        <f t="shared" si="185"/>
        <v>0</v>
      </c>
      <c r="FZ219" s="43">
        <f t="shared" si="185"/>
        <v>0</v>
      </c>
      <c r="GA219" s="43">
        <f t="shared" si="185"/>
        <v>0</v>
      </c>
      <c r="GB219" s="43">
        <f t="shared" si="185"/>
        <v>0</v>
      </c>
      <c r="GC219" s="43">
        <f t="shared" si="185"/>
        <v>0</v>
      </c>
      <c r="GD219" s="43">
        <f t="shared" si="185"/>
        <v>0</v>
      </c>
      <c r="GE219" s="43">
        <f t="shared" si="185"/>
        <v>0</v>
      </c>
      <c r="GF219" s="43">
        <f t="shared" si="185"/>
        <v>0</v>
      </c>
      <c r="GG219" s="43">
        <f t="shared" si="185"/>
        <v>0</v>
      </c>
      <c r="GH219" s="43">
        <f t="shared" si="185"/>
        <v>0</v>
      </c>
      <c r="GI219" s="43">
        <f t="shared" si="185"/>
        <v>0</v>
      </c>
      <c r="GJ219" s="43">
        <f t="shared" si="185"/>
        <v>0</v>
      </c>
      <c r="GK219" s="43">
        <f t="shared" si="185"/>
        <v>0</v>
      </c>
      <c r="GL219" s="43">
        <f t="shared" si="185"/>
        <v>0</v>
      </c>
      <c r="GM219" s="43">
        <f t="shared" si="185"/>
        <v>0</v>
      </c>
      <c r="GN219" s="43">
        <f t="shared" si="185"/>
        <v>0</v>
      </c>
      <c r="GO219" s="43">
        <f t="shared" si="185"/>
        <v>0</v>
      </c>
      <c r="GP219" s="43">
        <f t="shared" si="185"/>
        <v>0</v>
      </c>
      <c r="GQ219" s="43">
        <f t="shared" si="185"/>
        <v>0</v>
      </c>
      <c r="GR219" s="43">
        <f t="shared" si="185"/>
        <v>0</v>
      </c>
      <c r="GS219" s="43">
        <f t="shared" si="185"/>
        <v>0</v>
      </c>
      <c r="GT219" s="43">
        <f t="shared" si="185"/>
        <v>0</v>
      </c>
      <c r="GU219" s="43">
        <f t="shared" si="185"/>
        <v>0</v>
      </c>
      <c r="GV219" s="43">
        <f t="shared" si="185"/>
        <v>0</v>
      </c>
      <c r="GW219" s="43">
        <f t="shared" si="185"/>
        <v>0</v>
      </c>
      <c r="GX219" s="43">
        <f t="shared" si="185"/>
        <v>0</v>
      </c>
      <c r="GY219" s="43">
        <f t="shared" si="185"/>
        <v>0</v>
      </c>
      <c r="GZ219" s="43">
        <f t="shared" si="185"/>
        <v>0</v>
      </c>
      <c r="HA219" s="43">
        <f t="shared" si="185"/>
        <v>0</v>
      </c>
      <c r="HB219" s="43">
        <f t="shared" si="185"/>
        <v>0</v>
      </c>
      <c r="HC219" s="43">
        <f t="shared" si="185"/>
        <v>0</v>
      </c>
      <c r="HD219" s="43">
        <f t="shared" si="185"/>
        <v>0</v>
      </c>
      <c r="HE219" s="43">
        <f t="shared" si="185"/>
        <v>0</v>
      </c>
      <c r="HF219" s="43">
        <f t="shared" si="185"/>
        <v>0</v>
      </c>
      <c r="HG219" s="43">
        <f t="shared" si="185"/>
        <v>0</v>
      </c>
      <c r="HH219" s="43">
        <f t="shared" si="185"/>
        <v>0</v>
      </c>
      <c r="HI219" s="43">
        <f t="shared" si="185"/>
        <v>0</v>
      </c>
      <c r="HJ219" s="43">
        <f t="shared" si="185"/>
        <v>0</v>
      </c>
      <c r="HK219" s="43">
        <f t="shared" si="185"/>
        <v>0</v>
      </c>
      <c r="HL219" s="43">
        <f t="shared" si="185"/>
        <v>0</v>
      </c>
      <c r="HM219" s="43">
        <f t="shared" si="185"/>
        <v>0</v>
      </c>
      <c r="HN219" s="43">
        <f t="shared" si="185"/>
        <v>0</v>
      </c>
      <c r="HO219" s="43">
        <f t="shared" si="185"/>
        <v>0</v>
      </c>
      <c r="HP219" s="43">
        <f t="shared" si="185"/>
        <v>0</v>
      </c>
      <c r="HQ219" s="43">
        <f t="shared" si="185"/>
        <v>0</v>
      </c>
      <c r="HR219" s="43">
        <f t="shared" si="185"/>
        <v>0</v>
      </c>
      <c r="HS219" s="43">
        <f t="shared" si="185"/>
        <v>0</v>
      </c>
      <c r="HT219" s="43">
        <f t="shared" si="185"/>
        <v>0</v>
      </c>
      <c r="HU219" s="43">
        <f t="shared" si="185"/>
        <v>0</v>
      </c>
      <c r="HV219" s="43">
        <f t="shared" si="185"/>
        <v>0</v>
      </c>
      <c r="HW219" s="43">
        <f t="shared" si="185"/>
        <v>0</v>
      </c>
      <c r="HX219" s="43">
        <f t="shared" si="185"/>
        <v>0</v>
      </c>
      <c r="HY219" s="43">
        <f t="shared" si="185"/>
        <v>0</v>
      </c>
      <c r="HZ219" s="43">
        <f t="shared" si="185"/>
        <v>0</v>
      </c>
      <c r="IA219" s="43">
        <f t="shared" si="185"/>
        <v>0</v>
      </c>
      <c r="IB219" s="43">
        <f t="shared" si="185"/>
        <v>0</v>
      </c>
    </row>
    <row r="220" spans="1:236" s="67" customFormat="1" ht="56.25" hidden="1">
      <c r="A220" s="96" t="s">
        <v>261</v>
      </c>
      <c r="B220" s="97" t="s">
        <v>0</v>
      </c>
      <c r="C220" s="43"/>
      <c r="D220" s="43"/>
      <c r="E220" s="43"/>
      <c r="F220" s="43"/>
      <c r="G220" s="12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145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  <c r="DE220" s="43"/>
      <c r="DF220" s="43"/>
      <c r="DG220" s="43"/>
      <c r="DH220" s="43"/>
      <c r="DI220" s="43"/>
      <c r="DJ220" s="43"/>
      <c r="DK220" s="43"/>
      <c r="DL220" s="43"/>
      <c r="DM220" s="43"/>
      <c r="DN220" s="43"/>
      <c r="DO220" s="43"/>
      <c r="DP220" s="43"/>
      <c r="DQ220" s="43"/>
      <c r="DR220" s="43"/>
      <c r="DS220" s="43"/>
      <c r="DT220" s="43"/>
      <c r="DU220" s="43"/>
      <c r="DV220" s="43"/>
      <c r="DW220" s="43"/>
      <c r="DX220" s="43"/>
      <c r="DY220" s="43"/>
      <c r="DZ220" s="43"/>
      <c r="EA220" s="43"/>
      <c r="EB220" s="43"/>
      <c r="EC220" s="43"/>
      <c r="ED220" s="43"/>
      <c r="EE220" s="43"/>
      <c r="EF220" s="43"/>
      <c r="EG220" s="43"/>
      <c r="EH220" s="43"/>
      <c r="EI220" s="43"/>
      <c r="EJ220" s="43"/>
      <c r="EK220" s="43"/>
      <c r="EL220" s="43"/>
      <c r="EM220" s="43"/>
      <c r="EN220" s="43"/>
      <c r="EO220" s="43"/>
      <c r="EP220" s="43"/>
      <c r="EQ220" s="43"/>
      <c r="ER220" s="43"/>
      <c r="ES220" s="43"/>
      <c r="ET220" s="43"/>
      <c r="EU220" s="43"/>
      <c r="EV220" s="43"/>
      <c r="EW220" s="43"/>
      <c r="EX220" s="43"/>
      <c r="EY220" s="43"/>
      <c r="EZ220" s="43"/>
      <c r="FA220" s="43"/>
      <c r="FB220" s="43"/>
      <c r="FC220" s="43"/>
      <c r="FD220" s="43"/>
      <c r="FE220" s="43"/>
      <c r="FF220" s="43"/>
      <c r="FG220" s="43"/>
      <c r="FH220" s="43"/>
      <c r="FI220" s="43"/>
      <c r="FJ220" s="43"/>
      <c r="FK220" s="43"/>
      <c r="FL220" s="43"/>
      <c r="FM220" s="43"/>
      <c r="FN220" s="43"/>
      <c r="FO220" s="43"/>
      <c r="FP220" s="43"/>
      <c r="FQ220" s="43"/>
      <c r="FR220" s="43"/>
      <c r="FS220" s="43"/>
      <c r="FT220" s="43"/>
      <c r="FU220" s="43"/>
      <c r="FV220" s="43"/>
      <c r="FW220" s="43"/>
      <c r="FX220" s="43"/>
      <c r="FY220" s="43"/>
      <c r="FZ220" s="43"/>
      <c r="GA220" s="43"/>
      <c r="GB220" s="43"/>
      <c r="GC220" s="43"/>
      <c r="GD220" s="43"/>
      <c r="GE220" s="43"/>
      <c r="GF220" s="43"/>
      <c r="GG220" s="43"/>
      <c r="GH220" s="43"/>
      <c r="GI220" s="43"/>
      <c r="GJ220" s="43"/>
      <c r="GK220" s="43"/>
      <c r="GL220" s="43"/>
      <c r="GM220" s="43"/>
      <c r="GN220" s="43"/>
      <c r="GO220" s="43"/>
      <c r="GP220" s="43"/>
      <c r="GQ220" s="43"/>
      <c r="GR220" s="43"/>
      <c r="GS220" s="43"/>
      <c r="GT220" s="43"/>
      <c r="GU220" s="43"/>
      <c r="GV220" s="43"/>
      <c r="GW220" s="43"/>
      <c r="GX220" s="43"/>
      <c r="GY220" s="43"/>
      <c r="GZ220" s="43"/>
      <c r="HA220" s="43"/>
      <c r="HB220" s="43"/>
      <c r="HC220" s="43"/>
      <c r="HD220" s="43"/>
      <c r="HE220" s="43"/>
      <c r="HF220" s="43"/>
      <c r="HG220" s="43"/>
      <c r="HH220" s="43"/>
      <c r="HI220" s="43"/>
      <c r="HJ220" s="43"/>
      <c r="HK220" s="43"/>
      <c r="HL220" s="43"/>
      <c r="HM220" s="43"/>
      <c r="HN220" s="43"/>
      <c r="HO220" s="43"/>
      <c r="HP220" s="43"/>
      <c r="HQ220" s="43"/>
      <c r="HR220" s="43"/>
      <c r="HS220" s="43"/>
      <c r="HT220" s="43"/>
      <c r="HU220" s="43"/>
      <c r="HV220" s="43"/>
      <c r="HW220" s="43"/>
      <c r="HX220" s="43"/>
      <c r="HY220" s="43"/>
      <c r="HZ220" s="43"/>
      <c r="IA220" s="43"/>
      <c r="IB220" s="43"/>
    </row>
    <row r="221" spans="1:236" s="67" customFormat="1" ht="56.25" hidden="1">
      <c r="A221" s="96" t="s">
        <v>5</v>
      </c>
      <c r="B221" s="97" t="s">
        <v>4</v>
      </c>
      <c r="C221" s="43">
        <f aca="true" t="shared" si="186" ref="C221:IB221">C222</f>
        <v>0</v>
      </c>
      <c r="D221" s="43"/>
      <c r="E221" s="43"/>
      <c r="F221" s="43">
        <f t="shared" si="186"/>
        <v>0</v>
      </c>
      <c r="G221" s="123">
        <f t="shared" si="186"/>
        <v>0</v>
      </c>
      <c r="H221" s="43">
        <f t="shared" si="186"/>
        <v>0</v>
      </c>
      <c r="I221" s="43">
        <f t="shared" si="186"/>
        <v>0</v>
      </c>
      <c r="J221" s="43">
        <f t="shared" si="186"/>
        <v>0</v>
      </c>
      <c r="K221" s="43">
        <f t="shared" si="186"/>
        <v>0</v>
      </c>
      <c r="L221" s="43">
        <f t="shared" si="186"/>
        <v>0</v>
      </c>
      <c r="M221" s="43">
        <f t="shared" si="186"/>
        <v>0</v>
      </c>
      <c r="N221" s="43">
        <f t="shared" si="186"/>
        <v>0</v>
      </c>
      <c r="O221" s="43">
        <f t="shared" si="186"/>
        <v>0</v>
      </c>
      <c r="P221" s="43"/>
      <c r="Q221" s="43">
        <f t="shared" si="186"/>
        <v>0</v>
      </c>
      <c r="R221" s="43">
        <f t="shared" si="186"/>
        <v>0</v>
      </c>
      <c r="S221" s="43">
        <f t="shared" si="186"/>
        <v>0</v>
      </c>
      <c r="T221" s="43">
        <f t="shared" si="186"/>
        <v>0</v>
      </c>
      <c r="U221" s="43">
        <f t="shared" si="186"/>
        <v>0</v>
      </c>
      <c r="V221" s="43">
        <f t="shared" si="186"/>
        <v>0</v>
      </c>
      <c r="W221" s="43">
        <f t="shared" si="186"/>
        <v>0</v>
      </c>
      <c r="X221" s="43">
        <f t="shared" si="186"/>
        <v>0</v>
      </c>
      <c r="Y221" s="43">
        <f t="shared" si="186"/>
        <v>0</v>
      </c>
      <c r="Z221" s="43">
        <f t="shared" si="186"/>
        <v>0</v>
      </c>
      <c r="AA221" s="43">
        <f t="shared" si="186"/>
        <v>0</v>
      </c>
      <c r="AB221" s="43">
        <f t="shared" si="186"/>
        <v>0</v>
      </c>
      <c r="AC221" s="43">
        <f t="shared" si="186"/>
        <v>0</v>
      </c>
      <c r="AD221" s="43">
        <f t="shared" si="186"/>
        <v>0</v>
      </c>
      <c r="AE221" s="43">
        <f t="shared" si="186"/>
        <v>0</v>
      </c>
      <c r="AF221" s="43">
        <f t="shared" si="186"/>
        <v>0</v>
      </c>
      <c r="AG221" s="43">
        <f t="shared" si="186"/>
        <v>0</v>
      </c>
      <c r="AH221" s="43">
        <f t="shared" si="186"/>
        <v>0</v>
      </c>
      <c r="AI221" s="43">
        <f t="shared" si="186"/>
        <v>0</v>
      </c>
      <c r="AJ221" s="43">
        <f t="shared" si="186"/>
        <v>0</v>
      </c>
      <c r="AK221" s="43">
        <f t="shared" si="186"/>
        <v>0</v>
      </c>
      <c r="AL221" s="43">
        <f t="shared" si="186"/>
        <v>0</v>
      </c>
      <c r="AM221" s="43">
        <f t="shared" si="186"/>
        <v>0</v>
      </c>
      <c r="AN221" s="43">
        <f t="shared" si="186"/>
        <v>0</v>
      </c>
      <c r="AO221" s="43">
        <f t="shared" si="186"/>
        <v>0</v>
      </c>
      <c r="AP221" s="145">
        <f t="shared" si="186"/>
        <v>0</v>
      </c>
      <c r="AQ221" s="43">
        <f t="shared" si="186"/>
        <v>0</v>
      </c>
      <c r="AR221" s="43">
        <f t="shared" si="186"/>
        <v>0</v>
      </c>
      <c r="AS221" s="43">
        <f t="shared" si="186"/>
        <v>0</v>
      </c>
      <c r="AT221" s="43">
        <f t="shared" si="186"/>
        <v>0</v>
      </c>
      <c r="AU221" s="43">
        <f t="shared" si="186"/>
        <v>0</v>
      </c>
      <c r="AV221" s="43">
        <f t="shared" si="186"/>
        <v>0</v>
      </c>
      <c r="AW221" s="43">
        <f t="shared" si="186"/>
        <v>0</v>
      </c>
      <c r="AX221" s="43">
        <f t="shared" si="186"/>
        <v>0</v>
      </c>
      <c r="AY221" s="43">
        <f t="shared" si="186"/>
        <v>0</v>
      </c>
      <c r="AZ221" s="43">
        <f t="shared" si="186"/>
        <v>0</v>
      </c>
      <c r="BA221" s="43">
        <f t="shared" si="186"/>
        <v>0</v>
      </c>
      <c r="BB221" s="43">
        <f t="shared" si="186"/>
        <v>0</v>
      </c>
      <c r="BC221" s="43">
        <f t="shared" si="186"/>
        <v>0</v>
      </c>
      <c r="BD221" s="43">
        <f t="shared" si="186"/>
        <v>0</v>
      </c>
      <c r="BE221" s="43">
        <f t="shared" si="186"/>
        <v>0</v>
      </c>
      <c r="BF221" s="43">
        <f t="shared" si="186"/>
        <v>0</v>
      </c>
      <c r="BG221" s="43">
        <f t="shared" si="186"/>
        <v>0</v>
      </c>
      <c r="BH221" s="43">
        <f t="shared" si="186"/>
        <v>0</v>
      </c>
      <c r="BI221" s="43">
        <f t="shared" si="186"/>
        <v>0</v>
      </c>
      <c r="BJ221" s="43">
        <f t="shared" si="186"/>
        <v>0</v>
      </c>
      <c r="BK221" s="43">
        <f t="shared" si="186"/>
        <v>0</v>
      </c>
      <c r="BL221" s="43">
        <f t="shared" si="186"/>
        <v>0</v>
      </c>
      <c r="BM221" s="43">
        <f t="shared" si="186"/>
        <v>0</v>
      </c>
      <c r="BN221" s="43">
        <f t="shared" si="186"/>
        <v>0</v>
      </c>
      <c r="BO221" s="43">
        <f t="shared" si="186"/>
        <v>0</v>
      </c>
      <c r="BP221" s="43">
        <f t="shared" si="186"/>
        <v>0</v>
      </c>
      <c r="BQ221" s="43">
        <f t="shared" si="186"/>
        <v>0</v>
      </c>
      <c r="BR221" s="43">
        <f t="shared" si="186"/>
        <v>0</v>
      </c>
      <c r="BS221" s="43">
        <f t="shared" si="186"/>
        <v>0</v>
      </c>
      <c r="BT221" s="43">
        <f t="shared" si="186"/>
        <v>0</v>
      </c>
      <c r="BU221" s="43">
        <f t="shared" si="186"/>
        <v>0</v>
      </c>
      <c r="BV221" s="43">
        <f t="shared" si="186"/>
        <v>0</v>
      </c>
      <c r="BW221" s="43">
        <f t="shared" si="186"/>
        <v>0</v>
      </c>
      <c r="BX221" s="43">
        <f t="shared" si="186"/>
        <v>0</v>
      </c>
      <c r="BY221" s="43">
        <f t="shared" si="186"/>
        <v>0</v>
      </c>
      <c r="BZ221" s="43">
        <f t="shared" si="186"/>
        <v>0</v>
      </c>
      <c r="CA221" s="43">
        <f t="shared" si="186"/>
        <v>0</v>
      </c>
      <c r="CB221" s="43">
        <f t="shared" si="186"/>
        <v>0</v>
      </c>
      <c r="CC221" s="43">
        <f t="shared" si="186"/>
        <v>0</v>
      </c>
      <c r="CD221" s="43">
        <f t="shared" si="186"/>
        <v>0</v>
      </c>
      <c r="CE221" s="43">
        <f t="shared" si="186"/>
        <v>0</v>
      </c>
      <c r="CF221" s="43">
        <f t="shared" si="186"/>
        <v>0</v>
      </c>
      <c r="CG221" s="43">
        <f t="shared" si="186"/>
        <v>0</v>
      </c>
      <c r="CH221" s="43">
        <f t="shared" si="186"/>
        <v>0</v>
      </c>
      <c r="CI221" s="43">
        <f t="shared" si="186"/>
        <v>0</v>
      </c>
      <c r="CJ221" s="43">
        <f t="shared" si="186"/>
        <v>0</v>
      </c>
      <c r="CK221" s="43">
        <f t="shared" si="186"/>
        <v>0</v>
      </c>
      <c r="CL221" s="43">
        <f t="shared" si="186"/>
        <v>0</v>
      </c>
      <c r="CM221" s="43">
        <f t="shared" si="186"/>
        <v>0</v>
      </c>
      <c r="CN221" s="43">
        <f t="shared" si="186"/>
        <v>0</v>
      </c>
      <c r="CO221" s="43">
        <f t="shared" si="186"/>
        <v>0</v>
      </c>
      <c r="CP221" s="43">
        <f t="shared" si="186"/>
        <v>0</v>
      </c>
      <c r="CQ221" s="43">
        <f t="shared" si="186"/>
        <v>0</v>
      </c>
      <c r="CR221" s="43">
        <f t="shared" si="186"/>
        <v>0</v>
      </c>
      <c r="CS221" s="43">
        <f t="shared" si="186"/>
        <v>0</v>
      </c>
      <c r="CT221" s="43">
        <f t="shared" si="186"/>
        <v>0</v>
      </c>
      <c r="CU221" s="43">
        <f t="shared" si="186"/>
        <v>0</v>
      </c>
      <c r="CV221" s="43">
        <f t="shared" si="186"/>
        <v>0</v>
      </c>
      <c r="CW221" s="43">
        <f t="shared" si="186"/>
        <v>0</v>
      </c>
      <c r="CX221" s="43">
        <f t="shared" si="186"/>
        <v>0</v>
      </c>
      <c r="CY221" s="43">
        <f t="shared" si="186"/>
        <v>0</v>
      </c>
      <c r="CZ221" s="43">
        <f t="shared" si="186"/>
        <v>0</v>
      </c>
      <c r="DA221" s="43">
        <f t="shared" si="186"/>
        <v>0</v>
      </c>
      <c r="DB221" s="43">
        <f t="shared" si="186"/>
        <v>0</v>
      </c>
      <c r="DC221" s="43">
        <f t="shared" si="186"/>
        <v>0</v>
      </c>
      <c r="DD221" s="43">
        <f t="shared" si="186"/>
        <v>0</v>
      </c>
      <c r="DE221" s="43">
        <f t="shared" si="186"/>
        <v>0</v>
      </c>
      <c r="DF221" s="43">
        <f t="shared" si="186"/>
        <v>0</v>
      </c>
      <c r="DG221" s="43">
        <f t="shared" si="186"/>
        <v>0</v>
      </c>
      <c r="DH221" s="43">
        <f t="shared" si="186"/>
        <v>0</v>
      </c>
      <c r="DI221" s="43">
        <f t="shared" si="186"/>
        <v>0</v>
      </c>
      <c r="DJ221" s="43">
        <f t="shared" si="186"/>
        <v>0</v>
      </c>
      <c r="DK221" s="43">
        <f t="shared" si="186"/>
        <v>0</v>
      </c>
      <c r="DL221" s="43">
        <f t="shared" si="186"/>
        <v>0</v>
      </c>
      <c r="DM221" s="43">
        <f t="shared" si="186"/>
        <v>0</v>
      </c>
      <c r="DN221" s="43">
        <f t="shared" si="186"/>
        <v>0</v>
      </c>
      <c r="DO221" s="43">
        <f t="shared" si="186"/>
        <v>0</v>
      </c>
      <c r="DP221" s="43">
        <f t="shared" si="186"/>
        <v>0</v>
      </c>
      <c r="DQ221" s="43">
        <f t="shared" si="186"/>
        <v>0</v>
      </c>
      <c r="DR221" s="43">
        <f t="shared" si="186"/>
        <v>0</v>
      </c>
      <c r="DS221" s="43">
        <f t="shared" si="186"/>
        <v>0</v>
      </c>
      <c r="DT221" s="43">
        <f t="shared" si="186"/>
        <v>0</v>
      </c>
      <c r="DU221" s="43">
        <f t="shared" si="186"/>
        <v>0</v>
      </c>
      <c r="DV221" s="43">
        <f t="shared" si="186"/>
        <v>0</v>
      </c>
      <c r="DW221" s="43">
        <f t="shared" si="186"/>
        <v>0</v>
      </c>
      <c r="DX221" s="43">
        <f t="shared" si="186"/>
        <v>0</v>
      </c>
      <c r="DY221" s="43">
        <f t="shared" si="186"/>
        <v>0</v>
      </c>
      <c r="DZ221" s="43">
        <f t="shared" si="186"/>
        <v>0</v>
      </c>
      <c r="EA221" s="43">
        <f t="shared" si="186"/>
        <v>0</v>
      </c>
      <c r="EB221" s="43">
        <f t="shared" si="186"/>
        <v>0</v>
      </c>
      <c r="EC221" s="43">
        <f t="shared" si="186"/>
        <v>0</v>
      </c>
      <c r="ED221" s="43">
        <f t="shared" si="186"/>
        <v>0</v>
      </c>
      <c r="EE221" s="43">
        <f t="shared" si="186"/>
        <v>0</v>
      </c>
      <c r="EF221" s="43">
        <f t="shared" si="186"/>
        <v>0</v>
      </c>
      <c r="EG221" s="43">
        <f t="shared" si="186"/>
        <v>0</v>
      </c>
      <c r="EH221" s="43">
        <f t="shared" si="186"/>
        <v>0</v>
      </c>
      <c r="EI221" s="43">
        <f t="shared" si="186"/>
        <v>0</v>
      </c>
      <c r="EJ221" s="43">
        <f t="shared" si="186"/>
        <v>0</v>
      </c>
      <c r="EK221" s="43">
        <f t="shared" si="186"/>
        <v>0</v>
      </c>
      <c r="EL221" s="43">
        <f t="shared" si="186"/>
        <v>0</v>
      </c>
      <c r="EM221" s="43">
        <f t="shared" si="186"/>
        <v>0</v>
      </c>
      <c r="EN221" s="43">
        <f t="shared" si="186"/>
        <v>0</v>
      </c>
      <c r="EO221" s="43">
        <f t="shared" si="186"/>
        <v>0</v>
      </c>
      <c r="EP221" s="43">
        <f t="shared" si="186"/>
        <v>0</v>
      </c>
      <c r="EQ221" s="43">
        <f t="shared" si="186"/>
        <v>0</v>
      </c>
      <c r="ER221" s="43">
        <f t="shared" si="186"/>
        <v>0</v>
      </c>
      <c r="ES221" s="43">
        <f t="shared" si="186"/>
        <v>0</v>
      </c>
      <c r="ET221" s="43">
        <f t="shared" si="186"/>
        <v>0</v>
      </c>
      <c r="EU221" s="43">
        <f t="shared" si="186"/>
        <v>0</v>
      </c>
      <c r="EV221" s="43">
        <f t="shared" si="186"/>
        <v>0</v>
      </c>
      <c r="EW221" s="43">
        <f t="shared" si="186"/>
        <v>0</v>
      </c>
      <c r="EX221" s="43">
        <f t="shared" si="186"/>
        <v>0</v>
      </c>
      <c r="EY221" s="43">
        <f t="shared" si="186"/>
        <v>0</v>
      </c>
      <c r="EZ221" s="43">
        <f t="shared" si="186"/>
        <v>0</v>
      </c>
      <c r="FA221" s="43">
        <f t="shared" si="186"/>
        <v>0</v>
      </c>
      <c r="FB221" s="43">
        <f t="shared" si="186"/>
        <v>0</v>
      </c>
      <c r="FC221" s="43">
        <f t="shared" si="186"/>
        <v>0</v>
      </c>
      <c r="FD221" s="43">
        <f t="shared" si="186"/>
        <v>0</v>
      </c>
      <c r="FE221" s="43">
        <f t="shared" si="186"/>
        <v>0</v>
      </c>
      <c r="FF221" s="43">
        <f t="shared" si="186"/>
        <v>0</v>
      </c>
      <c r="FG221" s="43">
        <f t="shared" si="186"/>
        <v>0</v>
      </c>
      <c r="FH221" s="43">
        <f t="shared" si="186"/>
        <v>0</v>
      </c>
      <c r="FI221" s="43">
        <f t="shared" si="186"/>
        <v>0</v>
      </c>
      <c r="FJ221" s="43">
        <f t="shared" si="186"/>
        <v>0</v>
      </c>
      <c r="FK221" s="43">
        <f t="shared" si="186"/>
        <v>0</v>
      </c>
      <c r="FL221" s="43">
        <f t="shared" si="186"/>
        <v>0</v>
      </c>
      <c r="FM221" s="43">
        <f t="shared" si="186"/>
        <v>0</v>
      </c>
      <c r="FN221" s="43">
        <f t="shared" si="186"/>
        <v>0</v>
      </c>
      <c r="FO221" s="43">
        <f t="shared" si="186"/>
        <v>0</v>
      </c>
      <c r="FP221" s="43">
        <f t="shared" si="186"/>
        <v>0</v>
      </c>
      <c r="FQ221" s="43">
        <f t="shared" si="186"/>
        <v>0</v>
      </c>
      <c r="FR221" s="43">
        <f t="shared" si="186"/>
        <v>0</v>
      </c>
      <c r="FS221" s="43">
        <f t="shared" si="186"/>
        <v>0</v>
      </c>
      <c r="FT221" s="43">
        <f t="shared" si="186"/>
        <v>0</v>
      </c>
      <c r="FU221" s="43">
        <f t="shared" si="186"/>
        <v>0</v>
      </c>
      <c r="FV221" s="43">
        <f t="shared" si="186"/>
        <v>0</v>
      </c>
      <c r="FW221" s="43">
        <f t="shared" si="186"/>
        <v>0</v>
      </c>
      <c r="FX221" s="43">
        <f t="shared" si="186"/>
        <v>0</v>
      </c>
      <c r="FY221" s="43">
        <f t="shared" si="186"/>
        <v>0</v>
      </c>
      <c r="FZ221" s="43">
        <f t="shared" si="186"/>
        <v>0</v>
      </c>
      <c r="GA221" s="43">
        <f t="shared" si="186"/>
        <v>0</v>
      </c>
      <c r="GB221" s="43">
        <f t="shared" si="186"/>
        <v>0</v>
      </c>
      <c r="GC221" s="43">
        <f t="shared" si="186"/>
        <v>0</v>
      </c>
      <c r="GD221" s="43">
        <f t="shared" si="186"/>
        <v>0</v>
      </c>
      <c r="GE221" s="43">
        <f t="shared" si="186"/>
        <v>0</v>
      </c>
      <c r="GF221" s="43">
        <f t="shared" si="186"/>
        <v>0</v>
      </c>
      <c r="GG221" s="43">
        <f t="shared" si="186"/>
        <v>0</v>
      </c>
      <c r="GH221" s="43">
        <f t="shared" si="186"/>
        <v>0</v>
      </c>
      <c r="GI221" s="43">
        <f t="shared" si="186"/>
        <v>0</v>
      </c>
      <c r="GJ221" s="43">
        <f t="shared" si="186"/>
        <v>0</v>
      </c>
      <c r="GK221" s="43">
        <f t="shared" si="186"/>
        <v>0</v>
      </c>
      <c r="GL221" s="43">
        <f t="shared" si="186"/>
        <v>0</v>
      </c>
      <c r="GM221" s="43">
        <f t="shared" si="186"/>
        <v>0</v>
      </c>
      <c r="GN221" s="43">
        <f t="shared" si="186"/>
        <v>0</v>
      </c>
      <c r="GO221" s="43">
        <f t="shared" si="186"/>
        <v>0</v>
      </c>
      <c r="GP221" s="43">
        <f t="shared" si="186"/>
        <v>0</v>
      </c>
      <c r="GQ221" s="43">
        <f t="shared" si="186"/>
        <v>0</v>
      </c>
      <c r="GR221" s="43">
        <f t="shared" si="186"/>
        <v>0</v>
      </c>
      <c r="GS221" s="43">
        <f t="shared" si="186"/>
        <v>0</v>
      </c>
      <c r="GT221" s="43">
        <f t="shared" si="186"/>
        <v>0</v>
      </c>
      <c r="GU221" s="43">
        <f t="shared" si="186"/>
        <v>0</v>
      </c>
      <c r="GV221" s="43">
        <f t="shared" si="186"/>
        <v>0</v>
      </c>
      <c r="GW221" s="43">
        <f t="shared" si="186"/>
        <v>0</v>
      </c>
      <c r="GX221" s="43">
        <f t="shared" si="186"/>
        <v>0</v>
      </c>
      <c r="GY221" s="43">
        <f t="shared" si="186"/>
        <v>0</v>
      </c>
      <c r="GZ221" s="43">
        <f t="shared" si="186"/>
        <v>0</v>
      </c>
      <c r="HA221" s="43">
        <f t="shared" si="186"/>
        <v>0</v>
      </c>
      <c r="HB221" s="43">
        <f t="shared" si="186"/>
        <v>0</v>
      </c>
      <c r="HC221" s="43">
        <f t="shared" si="186"/>
        <v>0</v>
      </c>
      <c r="HD221" s="43">
        <f t="shared" si="186"/>
        <v>0</v>
      </c>
      <c r="HE221" s="43">
        <f t="shared" si="186"/>
        <v>0</v>
      </c>
      <c r="HF221" s="43">
        <f t="shared" si="186"/>
        <v>0</v>
      </c>
      <c r="HG221" s="43">
        <f t="shared" si="186"/>
        <v>0</v>
      </c>
      <c r="HH221" s="43">
        <f t="shared" si="186"/>
        <v>0</v>
      </c>
      <c r="HI221" s="43">
        <f t="shared" si="186"/>
        <v>0</v>
      </c>
      <c r="HJ221" s="43">
        <f t="shared" si="186"/>
        <v>0</v>
      </c>
      <c r="HK221" s="43">
        <f t="shared" si="186"/>
        <v>0</v>
      </c>
      <c r="HL221" s="43">
        <f t="shared" si="186"/>
        <v>0</v>
      </c>
      <c r="HM221" s="43">
        <f t="shared" si="186"/>
        <v>0</v>
      </c>
      <c r="HN221" s="43">
        <f t="shared" si="186"/>
        <v>0</v>
      </c>
      <c r="HO221" s="43">
        <f t="shared" si="186"/>
        <v>0</v>
      </c>
      <c r="HP221" s="43">
        <f t="shared" si="186"/>
        <v>0</v>
      </c>
      <c r="HQ221" s="43">
        <f t="shared" si="186"/>
        <v>0</v>
      </c>
      <c r="HR221" s="43">
        <f t="shared" si="186"/>
        <v>0</v>
      </c>
      <c r="HS221" s="43">
        <f t="shared" si="186"/>
        <v>0</v>
      </c>
      <c r="HT221" s="43">
        <f t="shared" si="186"/>
        <v>0</v>
      </c>
      <c r="HU221" s="43">
        <f t="shared" si="186"/>
        <v>0</v>
      </c>
      <c r="HV221" s="43">
        <f t="shared" si="186"/>
        <v>0</v>
      </c>
      <c r="HW221" s="43">
        <f t="shared" si="186"/>
        <v>0</v>
      </c>
      <c r="HX221" s="43">
        <f t="shared" si="186"/>
        <v>0</v>
      </c>
      <c r="HY221" s="43">
        <f t="shared" si="186"/>
        <v>0</v>
      </c>
      <c r="HZ221" s="43">
        <f t="shared" si="186"/>
        <v>0</v>
      </c>
      <c r="IA221" s="43">
        <f t="shared" si="186"/>
        <v>0</v>
      </c>
      <c r="IB221" s="43">
        <f t="shared" si="186"/>
        <v>0</v>
      </c>
    </row>
    <row r="222" spans="1:236" s="67" customFormat="1" ht="57" customHeight="1" hidden="1">
      <c r="A222" s="96" t="s">
        <v>262</v>
      </c>
      <c r="B222" s="97" t="s">
        <v>6</v>
      </c>
      <c r="C222" s="43"/>
      <c r="D222" s="43"/>
      <c r="E222" s="43"/>
      <c r="F222" s="43"/>
      <c r="G222" s="12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145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  <c r="DE222" s="43"/>
      <c r="DF222" s="43"/>
      <c r="DG222" s="43"/>
      <c r="DH222" s="43"/>
      <c r="DI222" s="43"/>
      <c r="DJ222" s="43"/>
      <c r="DK222" s="43"/>
      <c r="DL222" s="43"/>
      <c r="DM222" s="43"/>
      <c r="DN222" s="43"/>
      <c r="DO222" s="43"/>
      <c r="DP222" s="43"/>
      <c r="DQ222" s="43"/>
      <c r="DR222" s="43"/>
      <c r="DS222" s="43"/>
      <c r="DT222" s="43"/>
      <c r="DU222" s="43"/>
      <c r="DV222" s="43"/>
      <c r="DW222" s="43"/>
      <c r="DX222" s="43"/>
      <c r="DY222" s="43"/>
      <c r="DZ222" s="43"/>
      <c r="EA222" s="43"/>
      <c r="EB222" s="43"/>
      <c r="EC222" s="43"/>
      <c r="ED222" s="43"/>
      <c r="EE222" s="43"/>
      <c r="EF222" s="43"/>
      <c r="EG222" s="43"/>
      <c r="EH222" s="43"/>
      <c r="EI222" s="43"/>
      <c r="EJ222" s="43"/>
      <c r="EK222" s="43"/>
      <c r="EL222" s="43"/>
      <c r="EM222" s="43"/>
      <c r="EN222" s="43"/>
      <c r="EO222" s="43"/>
      <c r="EP222" s="43"/>
      <c r="EQ222" s="43"/>
      <c r="ER222" s="43"/>
      <c r="ES222" s="43"/>
      <c r="ET222" s="43"/>
      <c r="EU222" s="43"/>
      <c r="EV222" s="43"/>
      <c r="EW222" s="43"/>
      <c r="EX222" s="43"/>
      <c r="EY222" s="43"/>
      <c r="EZ222" s="43"/>
      <c r="FA222" s="43"/>
      <c r="FB222" s="43"/>
      <c r="FC222" s="43"/>
      <c r="FD222" s="43"/>
      <c r="FE222" s="43"/>
      <c r="FF222" s="43"/>
      <c r="FG222" s="43"/>
      <c r="FH222" s="43"/>
      <c r="FI222" s="43"/>
      <c r="FJ222" s="43"/>
      <c r="FK222" s="43"/>
      <c r="FL222" s="43"/>
      <c r="FM222" s="43"/>
      <c r="FN222" s="43"/>
      <c r="FO222" s="43"/>
      <c r="FP222" s="43"/>
      <c r="FQ222" s="43"/>
      <c r="FR222" s="43"/>
      <c r="FS222" s="43"/>
      <c r="FT222" s="43"/>
      <c r="FU222" s="43"/>
      <c r="FV222" s="43"/>
      <c r="FW222" s="43"/>
      <c r="FX222" s="43"/>
      <c r="FY222" s="43"/>
      <c r="FZ222" s="43"/>
      <c r="GA222" s="43"/>
      <c r="GB222" s="43"/>
      <c r="GC222" s="43"/>
      <c r="GD222" s="43"/>
      <c r="GE222" s="43"/>
      <c r="GF222" s="43"/>
      <c r="GG222" s="43"/>
      <c r="GH222" s="43"/>
      <c r="GI222" s="43"/>
      <c r="GJ222" s="43"/>
      <c r="GK222" s="43"/>
      <c r="GL222" s="43"/>
      <c r="GM222" s="43"/>
      <c r="GN222" s="43"/>
      <c r="GO222" s="43"/>
      <c r="GP222" s="43"/>
      <c r="GQ222" s="43"/>
      <c r="GR222" s="43"/>
      <c r="GS222" s="43"/>
      <c r="GT222" s="43"/>
      <c r="GU222" s="43"/>
      <c r="GV222" s="43"/>
      <c r="GW222" s="43"/>
      <c r="GX222" s="43"/>
      <c r="GY222" s="43"/>
      <c r="GZ222" s="43"/>
      <c r="HA222" s="43"/>
      <c r="HB222" s="43"/>
      <c r="HC222" s="43"/>
      <c r="HD222" s="43"/>
      <c r="HE222" s="43"/>
      <c r="HF222" s="43"/>
      <c r="HG222" s="43"/>
      <c r="HH222" s="43"/>
      <c r="HI222" s="43"/>
      <c r="HJ222" s="43"/>
      <c r="HK222" s="43"/>
      <c r="HL222" s="43"/>
      <c r="HM222" s="43"/>
      <c r="HN222" s="43"/>
      <c r="HO222" s="43"/>
      <c r="HP222" s="43"/>
      <c r="HQ222" s="43"/>
      <c r="HR222" s="43"/>
      <c r="HS222" s="43"/>
      <c r="HT222" s="43"/>
      <c r="HU222" s="43"/>
      <c r="HV222" s="43"/>
      <c r="HW222" s="43"/>
      <c r="HX222" s="43"/>
      <c r="HY222" s="43"/>
      <c r="HZ222" s="43"/>
      <c r="IA222" s="43"/>
      <c r="IB222" s="43"/>
    </row>
    <row r="223" spans="1:236" s="67" customFormat="1" ht="103.5" customHeight="1" hidden="1">
      <c r="A223" s="98" t="s">
        <v>61</v>
      </c>
      <c r="B223" s="97" t="s">
        <v>59</v>
      </c>
      <c r="C223" s="43"/>
      <c r="D223" s="43"/>
      <c r="E223" s="43"/>
      <c r="F223" s="43"/>
      <c r="G223" s="12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145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  <c r="DE223" s="43"/>
      <c r="DF223" s="43"/>
      <c r="DG223" s="43"/>
      <c r="DH223" s="43"/>
      <c r="DI223" s="43"/>
      <c r="DJ223" s="43"/>
      <c r="DK223" s="43"/>
      <c r="DL223" s="43"/>
      <c r="DM223" s="43"/>
      <c r="DN223" s="43"/>
      <c r="DO223" s="43"/>
      <c r="DP223" s="43"/>
      <c r="DQ223" s="43"/>
      <c r="DR223" s="43"/>
      <c r="DS223" s="43"/>
      <c r="DT223" s="43"/>
      <c r="DU223" s="43"/>
      <c r="DV223" s="43"/>
      <c r="DW223" s="43"/>
      <c r="DX223" s="43"/>
      <c r="DY223" s="43"/>
      <c r="DZ223" s="43"/>
      <c r="EA223" s="43"/>
      <c r="EB223" s="43"/>
      <c r="EC223" s="43"/>
      <c r="ED223" s="43"/>
      <c r="EE223" s="43"/>
      <c r="EF223" s="43"/>
      <c r="EG223" s="43"/>
      <c r="EH223" s="43"/>
      <c r="EI223" s="43"/>
      <c r="EJ223" s="43"/>
      <c r="EK223" s="43"/>
      <c r="EL223" s="43"/>
      <c r="EM223" s="43"/>
      <c r="EN223" s="43"/>
      <c r="EO223" s="43"/>
      <c r="EP223" s="43"/>
      <c r="EQ223" s="43"/>
      <c r="ER223" s="43"/>
      <c r="ES223" s="43"/>
      <c r="ET223" s="43"/>
      <c r="EU223" s="43"/>
      <c r="EV223" s="43"/>
      <c r="EW223" s="43"/>
      <c r="EX223" s="43"/>
      <c r="EY223" s="43"/>
      <c r="EZ223" s="43"/>
      <c r="FA223" s="43"/>
      <c r="FB223" s="43"/>
      <c r="FC223" s="43"/>
      <c r="FD223" s="43"/>
      <c r="FE223" s="43"/>
      <c r="FF223" s="43"/>
      <c r="FG223" s="43"/>
      <c r="FH223" s="43"/>
      <c r="FI223" s="43"/>
      <c r="FJ223" s="43"/>
      <c r="FK223" s="43"/>
      <c r="FL223" s="43"/>
      <c r="FM223" s="43"/>
      <c r="FN223" s="43"/>
      <c r="FO223" s="43"/>
      <c r="FP223" s="43"/>
      <c r="FQ223" s="43"/>
      <c r="FR223" s="43"/>
      <c r="FS223" s="43"/>
      <c r="FT223" s="43"/>
      <c r="FU223" s="43"/>
      <c r="FV223" s="43"/>
      <c r="FW223" s="43"/>
      <c r="FX223" s="43"/>
      <c r="FY223" s="43"/>
      <c r="FZ223" s="43"/>
      <c r="GA223" s="43"/>
      <c r="GB223" s="43"/>
      <c r="GC223" s="43"/>
      <c r="GD223" s="43"/>
      <c r="GE223" s="43"/>
      <c r="GF223" s="43"/>
      <c r="GG223" s="43"/>
      <c r="GH223" s="43"/>
      <c r="GI223" s="43"/>
      <c r="GJ223" s="43"/>
      <c r="GK223" s="43"/>
      <c r="GL223" s="43"/>
      <c r="GM223" s="43"/>
      <c r="GN223" s="43"/>
      <c r="GO223" s="43"/>
      <c r="GP223" s="43"/>
      <c r="GQ223" s="43"/>
      <c r="GR223" s="43"/>
      <c r="GS223" s="43"/>
      <c r="GT223" s="43"/>
      <c r="GU223" s="43"/>
      <c r="GV223" s="43"/>
      <c r="GW223" s="43"/>
      <c r="GX223" s="43"/>
      <c r="GY223" s="43"/>
      <c r="GZ223" s="43"/>
      <c r="HA223" s="43"/>
      <c r="HB223" s="43"/>
      <c r="HC223" s="43"/>
      <c r="HD223" s="43"/>
      <c r="HE223" s="43"/>
      <c r="HF223" s="43"/>
      <c r="HG223" s="43"/>
      <c r="HH223" s="43"/>
      <c r="HI223" s="43"/>
      <c r="HJ223" s="43"/>
      <c r="HK223" s="43"/>
      <c r="HL223" s="43"/>
      <c r="HM223" s="43"/>
      <c r="HN223" s="43"/>
      <c r="HO223" s="43"/>
      <c r="HP223" s="43"/>
      <c r="HQ223" s="43"/>
      <c r="HR223" s="43"/>
      <c r="HS223" s="43"/>
      <c r="HT223" s="43"/>
      <c r="HU223" s="43"/>
      <c r="HV223" s="43"/>
      <c r="HW223" s="43"/>
      <c r="HX223" s="43"/>
      <c r="HY223" s="43"/>
      <c r="HZ223" s="43"/>
      <c r="IA223" s="43"/>
      <c r="IB223" s="43"/>
    </row>
    <row r="224" spans="1:236" s="67" customFormat="1" ht="112.5" customHeight="1" hidden="1">
      <c r="A224" s="98" t="s">
        <v>62</v>
      </c>
      <c r="B224" s="97" t="s">
        <v>63</v>
      </c>
      <c r="C224" s="43"/>
      <c r="D224" s="43"/>
      <c r="E224" s="43"/>
      <c r="F224" s="43"/>
      <c r="G224" s="12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145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43"/>
      <c r="CC224" s="43"/>
      <c r="CD224" s="43"/>
      <c r="CE224" s="43"/>
      <c r="CF224" s="43"/>
      <c r="CG224" s="43"/>
      <c r="CH224" s="43"/>
      <c r="CI224" s="43"/>
      <c r="CJ224" s="43"/>
      <c r="CK224" s="43"/>
      <c r="CL224" s="43"/>
      <c r="CM224" s="43"/>
      <c r="CN224" s="43"/>
      <c r="CO224" s="43"/>
      <c r="CP224" s="43"/>
      <c r="CQ224" s="43"/>
      <c r="CR224" s="43"/>
      <c r="CS224" s="43"/>
      <c r="CT224" s="43"/>
      <c r="CU224" s="43"/>
      <c r="CV224" s="43"/>
      <c r="CW224" s="43"/>
      <c r="CX224" s="43"/>
      <c r="CY224" s="43"/>
      <c r="CZ224" s="43"/>
      <c r="DA224" s="43"/>
      <c r="DB224" s="43"/>
      <c r="DC224" s="43"/>
      <c r="DD224" s="43"/>
      <c r="DE224" s="43"/>
      <c r="DF224" s="43"/>
      <c r="DG224" s="43"/>
      <c r="DH224" s="43"/>
      <c r="DI224" s="43"/>
      <c r="DJ224" s="43"/>
      <c r="DK224" s="43"/>
      <c r="DL224" s="43"/>
      <c r="DM224" s="43"/>
      <c r="DN224" s="43"/>
      <c r="DO224" s="43"/>
      <c r="DP224" s="43"/>
      <c r="DQ224" s="43"/>
      <c r="DR224" s="43"/>
      <c r="DS224" s="43"/>
      <c r="DT224" s="43"/>
      <c r="DU224" s="43"/>
      <c r="DV224" s="43"/>
      <c r="DW224" s="43"/>
      <c r="DX224" s="43"/>
      <c r="DY224" s="43"/>
      <c r="DZ224" s="43"/>
      <c r="EA224" s="43"/>
      <c r="EB224" s="43"/>
      <c r="EC224" s="43"/>
      <c r="ED224" s="43"/>
      <c r="EE224" s="43"/>
      <c r="EF224" s="43"/>
      <c r="EG224" s="43"/>
      <c r="EH224" s="43"/>
      <c r="EI224" s="43"/>
      <c r="EJ224" s="43"/>
      <c r="EK224" s="43"/>
      <c r="EL224" s="43"/>
      <c r="EM224" s="43"/>
      <c r="EN224" s="43"/>
      <c r="EO224" s="43"/>
      <c r="EP224" s="43"/>
      <c r="EQ224" s="43"/>
      <c r="ER224" s="43"/>
      <c r="ES224" s="43"/>
      <c r="ET224" s="43"/>
      <c r="EU224" s="43"/>
      <c r="EV224" s="43"/>
      <c r="EW224" s="43"/>
      <c r="EX224" s="43"/>
      <c r="EY224" s="43"/>
      <c r="EZ224" s="43"/>
      <c r="FA224" s="43"/>
      <c r="FB224" s="43"/>
      <c r="FC224" s="43"/>
      <c r="FD224" s="43"/>
      <c r="FE224" s="43"/>
      <c r="FF224" s="43"/>
      <c r="FG224" s="43"/>
      <c r="FH224" s="43"/>
      <c r="FI224" s="43"/>
      <c r="FJ224" s="43"/>
      <c r="FK224" s="43"/>
      <c r="FL224" s="43"/>
      <c r="FM224" s="43"/>
      <c r="FN224" s="43"/>
      <c r="FO224" s="43"/>
      <c r="FP224" s="43"/>
      <c r="FQ224" s="43"/>
      <c r="FR224" s="43"/>
      <c r="FS224" s="43"/>
      <c r="FT224" s="43"/>
      <c r="FU224" s="43"/>
      <c r="FV224" s="43"/>
      <c r="FW224" s="43"/>
      <c r="FX224" s="43"/>
      <c r="FY224" s="43"/>
      <c r="FZ224" s="43"/>
      <c r="GA224" s="43"/>
      <c r="GB224" s="43"/>
      <c r="GC224" s="43"/>
      <c r="GD224" s="43"/>
      <c r="GE224" s="43"/>
      <c r="GF224" s="43"/>
      <c r="GG224" s="43"/>
      <c r="GH224" s="43"/>
      <c r="GI224" s="43"/>
      <c r="GJ224" s="43"/>
      <c r="GK224" s="43"/>
      <c r="GL224" s="43"/>
      <c r="GM224" s="43"/>
      <c r="GN224" s="43"/>
      <c r="GO224" s="43"/>
      <c r="GP224" s="43"/>
      <c r="GQ224" s="43"/>
      <c r="GR224" s="43"/>
      <c r="GS224" s="43"/>
      <c r="GT224" s="43"/>
      <c r="GU224" s="43"/>
      <c r="GV224" s="43"/>
      <c r="GW224" s="43"/>
      <c r="GX224" s="43"/>
      <c r="GY224" s="43"/>
      <c r="GZ224" s="43"/>
      <c r="HA224" s="43"/>
      <c r="HB224" s="43"/>
      <c r="HC224" s="43"/>
      <c r="HD224" s="43"/>
      <c r="HE224" s="43"/>
      <c r="HF224" s="43"/>
      <c r="HG224" s="43"/>
      <c r="HH224" s="43"/>
      <c r="HI224" s="43"/>
      <c r="HJ224" s="43"/>
      <c r="HK224" s="43"/>
      <c r="HL224" s="43"/>
      <c r="HM224" s="43"/>
      <c r="HN224" s="43"/>
      <c r="HO224" s="43"/>
      <c r="HP224" s="43"/>
      <c r="HQ224" s="43"/>
      <c r="HR224" s="43"/>
      <c r="HS224" s="43"/>
      <c r="HT224" s="43"/>
      <c r="HU224" s="43"/>
      <c r="HV224" s="43"/>
      <c r="HW224" s="43"/>
      <c r="HX224" s="43"/>
      <c r="HY224" s="43"/>
      <c r="HZ224" s="43"/>
      <c r="IA224" s="43"/>
      <c r="IB224" s="43"/>
    </row>
    <row r="225" spans="1:236" s="67" customFormat="1" ht="18.75">
      <c r="A225" s="96" t="s">
        <v>224</v>
      </c>
      <c r="B225" s="99" t="s">
        <v>225</v>
      </c>
      <c r="C225" s="43">
        <v>883567.1</v>
      </c>
      <c r="D225" s="43">
        <f>C225+E225</f>
        <v>883567.1</v>
      </c>
      <c r="E225" s="43"/>
      <c r="F225" s="43"/>
      <c r="G225" s="12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145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  <c r="DE225" s="43"/>
      <c r="DF225" s="43"/>
      <c r="DG225" s="43"/>
      <c r="DH225" s="43"/>
      <c r="DI225" s="43"/>
      <c r="DJ225" s="43"/>
      <c r="DK225" s="43"/>
      <c r="DL225" s="43"/>
      <c r="DM225" s="43"/>
      <c r="DN225" s="43"/>
      <c r="DO225" s="43"/>
      <c r="DP225" s="43"/>
      <c r="DQ225" s="43"/>
      <c r="DR225" s="43"/>
      <c r="DS225" s="43"/>
      <c r="DT225" s="43"/>
      <c r="DU225" s="43"/>
      <c r="DV225" s="43"/>
      <c r="DW225" s="43"/>
      <c r="DX225" s="43"/>
      <c r="DY225" s="43"/>
      <c r="DZ225" s="43"/>
      <c r="EA225" s="43"/>
      <c r="EB225" s="43"/>
      <c r="EC225" s="43"/>
      <c r="ED225" s="43"/>
      <c r="EE225" s="43"/>
      <c r="EF225" s="43"/>
      <c r="EG225" s="43"/>
      <c r="EH225" s="43"/>
      <c r="EI225" s="43"/>
      <c r="EJ225" s="43"/>
      <c r="EK225" s="43"/>
      <c r="EL225" s="43"/>
      <c r="EM225" s="43"/>
      <c r="EN225" s="43"/>
      <c r="EO225" s="43"/>
      <c r="EP225" s="43"/>
      <c r="EQ225" s="43"/>
      <c r="ER225" s="43"/>
      <c r="ES225" s="43"/>
      <c r="ET225" s="43"/>
      <c r="EU225" s="43"/>
      <c r="EV225" s="43"/>
      <c r="EW225" s="43"/>
      <c r="EX225" s="43"/>
      <c r="EY225" s="43"/>
      <c r="EZ225" s="43"/>
      <c r="FA225" s="43"/>
      <c r="FB225" s="43"/>
      <c r="FC225" s="43"/>
      <c r="FD225" s="43"/>
      <c r="FE225" s="43"/>
      <c r="FF225" s="43"/>
      <c r="FG225" s="43"/>
      <c r="FH225" s="43"/>
      <c r="FI225" s="43"/>
      <c r="FJ225" s="43"/>
      <c r="FK225" s="43"/>
      <c r="FL225" s="43"/>
      <c r="FM225" s="43"/>
      <c r="FN225" s="43"/>
      <c r="FO225" s="43"/>
      <c r="FP225" s="43"/>
      <c r="FQ225" s="43"/>
      <c r="FR225" s="43"/>
      <c r="FS225" s="43"/>
      <c r="FT225" s="43"/>
      <c r="FU225" s="43"/>
      <c r="FV225" s="43"/>
      <c r="FW225" s="43"/>
      <c r="FX225" s="43"/>
      <c r="FY225" s="43"/>
      <c r="FZ225" s="43"/>
      <c r="GA225" s="43"/>
      <c r="GB225" s="43"/>
      <c r="GC225" s="43"/>
      <c r="GD225" s="43"/>
      <c r="GE225" s="43"/>
      <c r="GF225" s="43"/>
      <c r="GG225" s="43"/>
      <c r="GH225" s="43"/>
      <c r="GI225" s="43"/>
      <c r="GJ225" s="43"/>
      <c r="GK225" s="43"/>
      <c r="GL225" s="43"/>
      <c r="GM225" s="43"/>
      <c r="GN225" s="43"/>
      <c r="GO225" s="43"/>
      <c r="GP225" s="43"/>
      <c r="GQ225" s="43"/>
      <c r="GR225" s="43"/>
      <c r="GS225" s="43"/>
      <c r="GT225" s="43"/>
      <c r="GU225" s="43"/>
      <c r="GV225" s="43"/>
      <c r="GW225" s="43"/>
      <c r="GX225" s="43"/>
      <c r="GY225" s="43"/>
      <c r="GZ225" s="43"/>
      <c r="HA225" s="43"/>
      <c r="HB225" s="43"/>
      <c r="HC225" s="43"/>
      <c r="HD225" s="43"/>
      <c r="HE225" s="43"/>
      <c r="HF225" s="43"/>
      <c r="HG225" s="43"/>
      <c r="HH225" s="43"/>
      <c r="HI225" s="43"/>
      <c r="HJ225" s="43"/>
      <c r="HK225" s="43"/>
      <c r="HL225" s="43"/>
      <c r="HM225" s="43"/>
      <c r="HN225" s="43"/>
      <c r="HO225" s="43"/>
      <c r="HP225" s="43"/>
      <c r="HQ225" s="43"/>
      <c r="HR225" s="43"/>
      <c r="HS225" s="43"/>
      <c r="HT225" s="43"/>
      <c r="HU225" s="43"/>
      <c r="HV225" s="43"/>
      <c r="HW225" s="43"/>
      <c r="HX225" s="43"/>
      <c r="HY225" s="43"/>
      <c r="HZ225" s="43"/>
      <c r="IA225" s="43"/>
      <c r="IB225" s="43"/>
    </row>
    <row r="226" spans="1:236" s="67" customFormat="1" ht="37.5" hidden="1">
      <c r="A226" s="96" t="s">
        <v>263</v>
      </c>
      <c r="B226" s="97" t="s">
        <v>2</v>
      </c>
      <c r="C226" s="43"/>
      <c r="D226" s="43"/>
      <c r="E226" s="43"/>
      <c r="F226" s="43"/>
      <c r="G226" s="12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145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  <c r="DE226" s="43"/>
      <c r="DF226" s="43"/>
      <c r="DG226" s="43"/>
      <c r="DH226" s="43"/>
      <c r="DI226" s="43"/>
      <c r="DJ226" s="43"/>
      <c r="DK226" s="43"/>
      <c r="DL226" s="43"/>
      <c r="DM226" s="43"/>
      <c r="DN226" s="43"/>
      <c r="DO226" s="43"/>
      <c r="DP226" s="43"/>
      <c r="DQ226" s="43"/>
      <c r="DR226" s="43"/>
      <c r="DS226" s="43"/>
      <c r="DT226" s="43"/>
      <c r="DU226" s="43"/>
      <c r="DV226" s="43"/>
      <c r="DW226" s="43"/>
      <c r="DX226" s="43"/>
      <c r="DY226" s="43"/>
      <c r="DZ226" s="43"/>
      <c r="EA226" s="43"/>
      <c r="EB226" s="43"/>
      <c r="EC226" s="43"/>
      <c r="ED226" s="43"/>
      <c r="EE226" s="43"/>
      <c r="EF226" s="43"/>
      <c r="EG226" s="43"/>
      <c r="EH226" s="43"/>
      <c r="EI226" s="43"/>
      <c r="EJ226" s="43"/>
      <c r="EK226" s="43"/>
      <c r="EL226" s="43"/>
      <c r="EM226" s="43"/>
      <c r="EN226" s="43"/>
      <c r="EO226" s="43"/>
      <c r="EP226" s="43"/>
      <c r="EQ226" s="43"/>
      <c r="ER226" s="43"/>
      <c r="ES226" s="43"/>
      <c r="ET226" s="43"/>
      <c r="EU226" s="43"/>
      <c r="EV226" s="43"/>
      <c r="EW226" s="43"/>
      <c r="EX226" s="43"/>
      <c r="EY226" s="43"/>
      <c r="EZ226" s="43"/>
      <c r="FA226" s="43"/>
      <c r="FB226" s="43"/>
      <c r="FC226" s="43"/>
      <c r="FD226" s="43"/>
      <c r="FE226" s="43"/>
      <c r="FF226" s="43"/>
      <c r="FG226" s="43"/>
      <c r="FH226" s="43"/>
      <c r="FI226" s="43"/>
      <c r="FJ226" s="43"/>
      <c r="FK226" s="43"/>
      <c r="FL226" s="43"/>
      <c r="FM226" s="43"/>
      <c r="FN226" s="43"/>
      <c r="FO226" s="43"/>
      <c r="FP226" s="43"/>
      <c r="FQ226" s="43"/>
      <c r="FR226" s="43"/>
      <c r="FS226" s="43"/>
      <c r="FT226" s="43"/>
      <c r="FU226" s="43"/>
      <c r="FV226" s="43"/>
      <c r="FW226" s="43"/>
      <c r="FX226" s="43"/>
      <c r="FY226" s="43"/>
      <c r="FZ226" s="43"/>
      <c r="GA226" s="43"/>
      <c r="GB226" s="43"/>
      <c r="GC226" s="43"/>
      <c r="GD226" s="43"/>
      <c r="GE226" s="43"/>
      <c r="GF226" s="43"/>
      <c r="GG226" s="43"/>
      <c r="GH226" s="43"/>
      <c r="GI226" s="43"/>
      <c r="GJ226" s="43"/>
      <c r="GK226" s="43"/>
      <c r="GL226" s="43"/>
      <c r="GM226" s="43"/>
      <c r="GN226" s="43"/>
      <c r="GO226" s="43"/>
      <c r="GP226" s="43"/>
      <c r="GQ226" s="43"/>
      <c r="GR226" s="43"/>
      <c r="GS226" s="43"/>
      <c r="GT226" s="43"/>
      <c r="GU226" s="43"/>
      <c r="GV226" s="43"/>
      <c r="GW226" s="43"/>
      <c r="GX226" s="43"/>
      <c r="GY226" s="43"/>
      <c r="GZ226" s="43"/>
      <c r="HA226" s="43"/>
      <c r="HB226" s="43"/>
      <c r="HC226" s="43"/>
      <c r="HD226" s="43"/>
      <c r="HE226" s="43"/>
      <c r="HF226" s="43"/>
      <c r="HG226" s="43"/>
      <c r="HH226" s="43"/>
      <c r="HI226" s="43"/>
      <c r="HJ226" s="43"/>
      <c r="HK226" s="43"/>
      <c r="HL226" s="43"/>
      <c r="HM226" s="43"/>
      <c r="HN226" s="43"/>
      <c r="HO226" s="43"/>
      <c r="HP226" s="43"/>
      <c r="HQ226" s="43"/>
      <c r="HR226" s="43"/>
      <c r="HS226" s="43"/>
      <c r="HT226" s="43"/>
      <c r="HU226" s="43"/>
      <c r="HV226" s="43"/>
      <c r="HW226" s="43"/>
      <c r="HX226" s="43"/>
      <c r="HY226" s="43"/>
      <c r="HZ226" s="43"/>
      <c r="IA226" s="43"/>
      <c r="IB226" s="43"/>
    </row>
    <row r="227" spans="1:236" s="67" customFormat="1" ht="56.25" hidden="1">
      <c r="A227" s="96" t="s">
        <v>264</v>
      </c>
      <c r="B227" s="97" t="s">
        <v>3</v>
      </c>
      <c r="C227" s="43"/>
      <c r="D227" s="43"/>
      <c r="E227" s="43"/>
      <c r="F227" s="43"/>
      <c r="G227" s="12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145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  <c r="DE227" s="43"/>
      <c r="DF227" s="43"/>
      <c r="DG227" s="43"/>
      <c r="DH227" s="43"/>
      <c r="DI227" s="43"/>
      <c r="DJ227" s="43"/>
      <c r="DK227" s="43"/>
      <c r="DL227" s="43"/>
      <c r="DM227" s="43"/>
      <c r="DN227" s="43"/>
      <c r="DO227" s="43"/>
      <c r="DP227" s="43"/>
      <c r="DQ227" s="43"/>
      <c r="DR227" s="43"/>
      <c r="DS227" s="43"/>
      <c r="DT227" s="43"/>
      <c r="DU227" s="43"/>
      <c r="DV227" s="43"/>
      <c r="DW227" s="43"/>
      <c r="DX227" s="43"/>
      <c r="DY227" s="43"/>
      <c r="DZ227" s="43"/>
      <c r="EA227" s="43"/>
      <c r="EB227" s="43"/>
      <c r="EC227" s="43"/>
      <c r="ED227" s="43"/>
      <c r="EE227" s="43"/>
      <c r="EF227" s="43"/>
      <c r="EG227" s="43"/>
      <c r="EH227" s="43"/>
      <c r="EI227" s="43"/>
      <c r="EJ227" s="43"/>
      <c r="EK227" s="43"/>
      <c r="EL227" s="43"/>
      <c r="EM227" s="43"/>
      <c r="EN227" s="43"/>
      <c r="EO227" s="43"/>
      <c r="EP227" s="43"/>
      <c r="EQ227" s="43"/>
      <c r="ER227" s="43"/>
      <c r="ES227" s="43"/>
      <c r="ET227" s="43"/>
      <c r="EU227" s="43"/>
      <c r="EV227" s="43"/>
      <c r="EW227" s="43"/>
      <c r="EX227" s="43"/>
      <c r="EY227" s="43"/>
      <c r="EZ227" s="43"/>
      <c r="FA227" s="43"/>
      <c r="FB227" s="43"/>
      <c r="FC227" s="43"/>
      <c r="FD227" s="43"/>
      <c r="FE227" s="43"/>
      <c r="FF227" s="43"/>
      <c r="FG227" s="43"/>
      <c r="FH227" s="43"/>
      <c r="FI227" s="43"/>
      <c r="FJ227" s="43"/>
      <c r="FK227" s="43"/>
      <c r="FL227" s="43"/>
      <c r="FM227" s="43"/>
      <c r="FN227" s="43"/>
      <c r="FO227" s="43"/>
      <c r="FP227" s="43"/>
      <c r="FQ227" s="43"/>
      <c r="FR227" s="43"/>
      <c r="FS227" s="43"/>
      <c r="FT227" s="43"/>
      <c r="FU227" s="43"/>
      <c r="FV227" s="43"/>
      <c r="FW227" s="43"/>
      <c r="FX227" s="43"/>
      <c r="FY227" s="43"/>
      <c r="FZ227" s="43"/>
      <c r="GA227" s="43"/>
      <c r="GB227" s="43"/>
      <c r="GC227" s="43"/>
      <c r="GD227" s="43"/>
      <c r="GE227" s="43"/>
      <c r="GF227" s="43"/>
      <c r="GG227" s="43"/>
      <c r="GH227" s="43"/>
      <c r="GI227" s="43"/>
      <c r="GJ227" s="43"/>
      <c r="GK227" s="43"/>
      <c r="GL227" s="43"/>
      <c r="GM227" s="43"/>
      <c r="GN227" s="43"/>
      <c r="GO227" s="43"/>
      <c r="GP227" s="43"/>
      <c r="GQ227" s="43"/>
      <c r="GR227" s="43"/>
      <c r="GS227" s="43"/>
      <c r="GT227" s="43"/>
      <c r="GU227" s="43"/>
      <c r="GV227" s="43"/>
      <c r="GW227" s="43"/>
      <c r="GX227" s="43"/>
      <c r="GY227" s="43"/>
      <c r="GZ227" s="43"/>
      <c r="HA227" s="43"/>
      <c r="HB227" s="43"/>
      <c r="HC227" s="43"/>
      <c r="HD227" s="43"/>
      <c r="HE227" s="43"/>
      <c r="HF227" s="43"/>
      <c r="HG227" s="43"/>
      <c r="HH227" s="43"/>
      <c r="HI227" s="43"/>
      <c r="HJ227" s="43"/>
      <c r="HK227" s="43"/>
      <c r="HL227" s="43"/>
      <c r="HM227" s="43"/>
      <c r="HN227" s="43"/>
      <c r="HO227" s="43"/>
      <c r="HP227" s="43"/>
      <c r="HQ227" s="43"/>
      <c r="HR227" s="43"/>
      <c r="HS227" s="43"/>
      <c r="HT227" s="43"/>
      <c r="HU227" s="43"/>
      <c r="HV227" s="43"/>
      <c r="HW227" s="43"/>
      <c r="HX227" s="43"/>
      <c r="HY227" s="43"/>
      <c r="HZ227" s="43"/>
      <c r="IA227" s="43"/>
      <c r="IB227" s="43"/>
    </row>
    <row r="228" spans="1:236" s="67" customFormat="1" ht="27" customHeight="1" thickBot="1">
      <c r="A228" s="152" t="s">
        <v>175</v>
      </c>
      <c r="B228" s="152"/>
      <c r="C228" s="100">
        <f>(C208+C214)-C217+C225</f>
        <v>1192412.9</v>
      </c>
      <c r="D228" s="100">
        <f>(D208+D214)-D217+D225</f>
        <v>1192412.9</v>
      </c>
      <c r="E228" s="100">
        <f>(E208+E214)-E217+E225</f>
        <v>0</v>
      </c>
      <c r="F228" s="44">
        <f aca="true" t="shared" si="187" ref="F228:R228">F221+F223+F225+F208</f>
        <v>0</v>
      </c>
      <c r="G228" s="124">
        <f t="shared" si="187"/>
        <v>0</v>
      </c>
      <c r="H228" s="44">
        <f t="shared" si="187"/>
        <v>0</v>
      </c>
      <c r="I228" s="44">
        <f t="shared" si="187"/>
        <v>0</v>
      </c>
      <c r="J228" s="44">
        <f t="shared" si="187"/>
        <v>0</v>
      </c>
      <c r="K228" s="44">
        <f t="shared" si="187"/>
        <v>0</v>
      </c>
      <c r="L228" s="44">
        <f t="shared" si="187"/>
        <v>0</v>
      </c>
      <c r="M228" s="44">
        <f>M221+M223+M225+M208</f>
        <v>0</v>
      </c>
      <c r="N228" s="44">
        <f t="shared" si="187"/>
        <v>0</v>
      </c>
      <c r="O228" s="44">
        <f t="shared" si="187"/>
        <v>0</v>
      </c>
      <c r="P228" s="44">
        <f t="shared" si="187"/>
        <v>0</v>
      </c>
      <c r="Q228" s="44">
        <f t="shared" si="187"/>
        <v>0</v>
      </c>
      <c r="R228" s="44">
        <f t="shared" si="187"/>
        <v>0</v>
      </c>
      <c r="S228" s="44">
        <f aca="true" t="shared" si="188" ref="S228:CD228">S221+S223+S225+S208</f>
        <v>0</v>
      </c>
      <c r="T228" s="44">
        <f t="shared" si="188"/>
        <v>0</v>
      </c>
      <c r="U228" s="44">
        <f t="shared" si="188"/>
        <v>0</v>
      </c>
      <c r="V228" s="44">
        <f t="shared" si="188"/>
        <v>0</v>
      </c>
      <c r="W228" s="44">
        <f t="shared" si="188"/>
        <v>0</v>
      </c>
      <c r="X228" s="44">
        <f t="shared" si="188"/>
        <v>0</v>
      </c>
      <c r="Y228" s="44">
        <f t="shared" si="188"/>
        <v>0</v>
      </c>
      <c r="Z228" s="44">
        <f t="shared" si="188"/>
        <v>0</v>
      </c>
      <c r="AA228" s="44">
        <f t="shared" si="188"/>
        <v>0</v>
      </c>
      <c r="AB228" s="44">
        <f t="shared" si="188"/>
        <v>0</v>
      </c>
      <c r="AC228" s="44">
        <f>AC221+AC223+AC225+AC208</f>
        <v>0</v>
      </c>
      <c r="AD228" s="44">
        <f>AD221+AD223+AD225+AD208</f>
        <v>0</v>
      </c>
      <c r="AE228" s="44">
        <f>AE221+AE223+AE225+AE208</f>
        <v>0</v>
      </c>
      <c r="AF228" s="44">
        <f t="shared" si="188"/>
        <v>0</v>
      </c>
      <c r="AG228" s="44">
        <f t="shared" si="188"/>
        <v>0</v>
      </c>
      <c r="AH228" s="44">
        <f t="shared" si="188"/>
        <v>0</v>
      </c>
      <c r="AI228" s="44">
        <f t="shared" si="188"/>
        <v>0</v>
      </c>
      <c r="AJ228" s="44">
        <f t="shared" si="188"/>
        <v>0</v>
      </c>
      <c r="AK228" s="44">
        <f t="shared" si="188"/>
        <v>0</v>
      </c>
      <c r="AL228" s="44">
        <f t="shared" si="188"/>
        <v>0</v>
      </c>
      <c r="AM228" s="44">
        <f t="shared" si="188"/>
        <v>0</v>
      </c>
      <c r="AN228" s="44">
        <f t="shared" si="188"/>
        <v>0</v>
      </c>
      <c r="AO228" s="44">
        <f t="shared" si="188"/>
        <v>0</v>
      </c>
      <c r="AP228" s="146">
        <f t="shared" si="188"/>
        <v>0</v>
      </c>
      <c r="AQ228" s="44">
        <f t="shared" si="188"/>
        <v>0</v>
      </c>
      <c r="AR228" s="44">
        <f t="shared" si="188"/>
        <v>0</v>
      </c>
      <c r="AS228" s="44">
        <f t="shared" si="188"/>
        <v>0</v>
      </c>
      <c r="AT228" s="44">
        <f t="shared" si="188"/>
        <v>0</v>
      </c>
      <c r="AU228" s="44">
        <f t="shared" si="188"/>
        <v>0</v>
      </c>
      <c r="AV228" s="44">
        <f t="shared" si="188"/>
        <v>0</v>
      </c>
      <c r="AW228" s="44">
        <f t="shared" si="188"/>
        <v>0</v>
      </c>
      <c r="AX228" s="44">
        <f t="shared" si="188"/>
        <v>0</v>
      </c>
      <c r="AY228" s="44">
        <f t="shared" si="188"/>
        <v>0</v>
      </c>
      <c r="AZ228" s="44">
        <f t="shared" si="188"/>
        <v>0</v>
      </c>
      <c r="BA228" s="44">
        <f t="shared" si="188"/>
        <v>0</v>
      </c>
      <c r="BB228" s="44">
        <f t="shared" si="188"/>
        <v>0</v>
      </c>
      <c r="BC228" s="44">
        <f t="shared" si="188"/>
        <v>0</v>
      </c>
      <c r="BD228" s="44">
        <f>BD221+BD223+BD225+BD208</f>
        <v>0</v>
      </c>
      <c r="BE228" s="44">
        <f>BE221+BE223+BE225+BE208</f>
        <v>0</v>
      </c>
      <c r="BF228" s="44">
        <f>BF221+BF223+BF225+BF208</f>
        <v>0</v>
      </c>
      <c r="BG228" s="44">
        <f>BG221+BG223+BG225+BG208</f>
        <v>0</v>
      </c>
      <c r="BH228" s="44">
        <f t="shared" si="188"/>
        <v>0</v>
      </c>
      <c r="BI228" s="44">
        <f t="shared" si="188"/>
        <v>0</v>
      </c>
      <c r="BJ228" s="44">
        <f t="shared" si="188"/>
        <v>0</v>
      </c>
      <c r="BK228" s="44">
        <f t="shared" si="188"/>
        <v>0</v>
      </c>
      <c r="BL228" s="44">
        <f t="shared" si="188"/>
        <v>0</v>
      </c>
      <c r="BM228" s="44">
        <f t="shared" si="188"/>
        <v>0</v>
      </c>
      <c r="BN228" s="44">
        <f t="shared" si="188"/>
        <v>0</v>
      </c>
      <c r="BO228" s="44">
        <f t="shared" si="188"/>
        <v>0</v>
      </c>
      <c r="BP228" s="44">
        <f t="shared" si="188"/>
        <v>0</v>
      </c>
      <c r="BQ228" s="44">
        <f t="shared" si="188"/>
        <v>0</v>
      </c>
      <c r="BR228" s="44">
        <f t="shared" si="188"/>
        <v>0</v>
      </c>
      <c r="BS228" s="44">
        <f t="shared" si="188"/>
        <v>0</v>
      </c>
      <c r="BT228" s="44">
        <f t="shared" si="188"/>
        <v>0</v>
      </c>
      <c r="BU228" s="44">
        <f t="shared" si="188"/>
        <v>0</v>
      </c>
      <c r="BV228" s="44">
        <f t="shared" si="188"/>
        <v>0</v>
      </c>
      <c r="BW228" s="44">
        <f t="shared" si="188"/>
        <v>0</v>
      </c>
      <c r="BX228" s="44">
        <f t="shared" si="188"/>
        <v>0</v>
      </c>
      <c r="BY228" s="44">
        <f t="shared" si="188"/>
        <v>0</v>
      </c>
      <c r="BZ228" s="44">
        <f t="shared" si="188"/>
        <v>0</v>
      </c>
      <c r="CA228" s="44">
        <f t="shared" si="188"/>
        <v>0</v>
      </c>
      <c r="CB228" s="44">
        <f t="shared" si="188"/>
        <v>0</v>
      </c>
      <c r="CC228" s="44">
        <f t="shared" si="188"/>
        <v>0</v>
      </c>
      <c r="CD228" s="44">
        <f t="shared" si="188"/>
        <v>0</v>
      </c>
      <c r="CE228" s="44">
        <f aca="true" t="shared" si="189" ref="CE228:EP228">CE221+CE223+CE225+CE208</f>
        <v>0</v>
      </c>
      <c r="CF228" s="44">
        <f t="shared" si="189"/>
        <v>0</v>
      </c>
      <c r="CG228" s="44">
        <f t="shared" si="189"/>
        <v>0</v>
      </c>
      <c r="CH228" s="44">
        <f t="shared" si="189"/>
        <v>0</v>
      </c>
      <c r="CI228" s="44">
        <f t="shared" si="189"/>
        <v>0</v>
      </c>
      <c r="CJ228" s="44">
        <f t="shared" si="189"/>
        <v>0</v>
      </c>
      <c r="CK228" s="44">
        <f t="shared" si="189"/>
        <v>0</v>
      </c>
      <c r="CL228" s="44">
        <f t="shared" si="189"/>
        <v>0</v>
      </c>
      <c r="CM228" s="44">
        <f t="shared" si="189"/>
        <v>0</v>
      </c>
      <c r="CN228" s="44">
        <f t="shared" si="189"/>
        <v>0</v>
      </c>
      <c r="CO228" s="44">
        <f t="shared" si="189"/>
        <v>0</v>
      </c>
      <c r="CP228" s="44">
        <f t="shared" si="189"/>
        <v>0</v>
      </c>
      <c r="CQ228" s="44">
        <f t="shared" si="189"/>
        <v>0</v>
      </c>
      <c r="CR228" s="44">
        <f t="shared" si="189"/>
        <v>0</v>
      </c>
      <c r="CS228" s="44">
        <f t="shared" si="189"/>
        <v>0</v>
      </c>
      <c r="CT228" s="44">
        <f t="shared" si="189"/>
        <v>0</v>
      </c>
      <c r="CU228" s="44">
        <f t="shared" si="189"/>
        <v>0</v>
      </c>
      <c r="CV228" s="44">
        <f t="shared" si="189"/>
        <v>0</v>
      </c>
      <c r="CW228" s="44">
        <f t="shared" si="189"/>
        <v>0</v>
      </c>
      <c r="CX228" s="44">
        <f t="shared" si="189"/>
        <v>0</v>
      </c>
      <c r="CY228" s="44">
        <f t="shared" si="189"/>
        <v>0</v>
      </c>
      <c r="CZ228" s="44">
        <f t="shared" si="189"/>
        <v>0</v>
      </c>
      <c r="DA228" s="44">
        <f t="shared" si="189"/>
        <v>0</v>
      </c>
      <c r="DB228" s="44">
        <f t="shared" si="189"/>
        <v>0</v>
      </c>
      <c r="DC228" s="44">
        <f t="shared" si="189"/>
        <v>0</v>
      </c>
      <c r="DD228" s="44">
        <f t="shared" si="189"/>
        <v>0</v>
      </c>
      <c r="DE228" s="44">
        <f t="shared" si="189"/>
        <v>0</v>
      </c>
      <c r="DF228" s="44">
        <f t="shared" si="189"/>
        <v>0</v>
      </c>
      <c r="DG228" s="44">
        <f t="shared" si="189"/>
        <v>0</v>
      </c>
      <c r="DH228" s="44">
        <f t="shared" si="189"/>
        <v>0</v>
      </c>
      <c r="DI228" s="44">
        <f t="shared" si="189"/>
        <v>0</v>
      </c>
      <c r="DJ228" s="44">
        <f t="shared" si="189"/>
        <v>0</v>
      </c>
      <c r="DK228" s="44">
        <f t="shared" si="189"/>
        <v>0</v>
      </c>
      <c r="DL228" s="44">
        <f t="shared" si="189"/>
        <v>0</v>
      </c>
      <c r="DM228" s="44">
        <f t="shared" si="189"/>
        <v>0</v>
      </c>
      <c r="DN228" s="44">
        <f t="shared" si="189"/>
        <v>0</v>
      </c>
      <c r="DO228" s="44">
        <f t="shared" si="189"/>
        <v>0</v>
      </c>
      <c r="DP228" s="44">
        <f t="shared" si="189"/>
        <v>0</v>
      </c>
      <c r="DQ228" s="44">
        <f t="shared" si="189"/>
        <v>0</v>
      </c>
      <c r="DR228" s="44">
        <f t="shared" si="189"/>
        <v>0</v>
      </c>
      <c r="DS228" s="44">
        <f t="shared" si="189"/>
        <v>0</v>
      </c>
      <c r="DT228" s="44">
        <f t="shared" si="189"/>
        <v>0</v>
      </c>
      <c r="DU228" s="44">
        <f t="shared" si="189"/>
        <v>0</v>
      </c>
      <c r="DV228" s="44">
        <f t="shared" si="189"/>
        <v>0</v>
      </c>
      <c r="DW228" s="44">
        <f t="shared" si="189"/>
        <v>0</v>
      </c>
      <c r="DX228" s="44">
        <f t="shared" si="189"/>
        <v>0</v>
      </c>
      <c r="DY228" s="44">
        <f t="shared" si="189"/>
        <v>0</v>
      </c>
      <c r="DZ228" s="44">
        <f t="shared" si="189"/>
        <v>0</v>
      </c>
      <c r="EA228" s="44">
        <f t="shared" si="189"/>
        <v>0</v>
      </c>
      <c r="EB228" s="44">
        <f t="shared" si="189"/>
        <v>0</v>
      </c>
      <c r="EC228" s="44">
        <f t="shared" si="189"/>
        <v>0</v>
      </c>
      <c r="ED228" s="44">
        <f t="shared" si="189"/>
        <v>0</v>
      </c>
      <c r="EE228" s="44">
        <f t="shared" si="189"/>
        <v>0</v>
      </c>
      <c r="EF228" s="44">
        <f t="shared" si="189"/>
        <v>0</v>
      </c>
      <c r="EG228" s="44">
        <f t="shared" si="189"/>
        <v>0</v>
      </c>
      <c r="EH228" s="44">
        <f t="shared" si="189"/>
        <v>0</v>
      </c>
      <c r="EI228" s="44">
        <f t="shared" si="189"/>
        <v>0</v>
      </c>
      <c r="EJ228" s="44">
        <f t="shared" si="189"/>
        <v>0</v>
      </c>
      <c r="EK228" s="44">
        <f t="shared" si="189"/>
        <v>0</v>
      </c>
      <c r="EL228" s="44">
        <f t="shared" si="189"/>
        <v>0</v>
      </c>
      <c r="EM228" s="44">
        <f t="shared" si="189"/>
        <v>0</v>
      </c>
      <c r="EN228" s="44">
        <f t="shared" si="189"/>
        <v>0</v>
      </c>
      <c r="EO228" s="44">
        <f t="shared" si="189"/>
        <v>0</v>
      </c>
      <c r="EP228" s="44">
        <f t="shared" si="189"/>
        <v>0</v>
      </c>
      <c r="EQ228" s="44">
        <f aca="true" t="shared" si="190" ref="EQ228:GX228">EQ221+EQ223+EQ225+EQ208</f>
        <v>0</v>
      </c>
      <c r="ER228" s="44">
        <f t="shared" si="190"/>
        <v>0</v>
      </c>
      <c r="ES228" s="44">
        <f t="shared" si="190"/>
        <v>0</v>
      </c>
      <c r="ET228" s="44">
        <f t="shared" si="190"/>
        <v>0</v>
      </c>
      <c r="EU228" s="44">
        <f t="shared" si="190"/>
        <v>0</v>
      </c>
      <c r="EV228" s="44">
        <f t="shared" si="190"/>
        <v>0</v>
      </c>
      <c r="EW228" s="44">
        <f t="shared" si="190"/>
        <v>0</v>
      </c>
      <c r="EX228" s="44">
        <f t="shared" si="190"/>
        <v>0</v>
      </c>
      <c r="EY228" s="44">
        <f t="shared" si="190"/>
        <v>0</v>
      </c>
      <c r="EZ228" s="44">
        <f t="shared" si="190"/>
        <v>0</v>
      </c>
      <c r="FA228" s="44">
        <f t="shared" si="190"/>
        <v>0</v>
      </c>
      <c r="FB228" s="44">
        <f t="shared" si="190"/>
        <v>0</v>
      </c>
      <c r="FC228" s="44">
        <f t="shared" si="190"/>
        <v>0</v>
      </c>
      <c r="FD228" s="44">
        <f t="shared" si="190"/>
        <v>0</v>
      </c>
      <c r="FE228" s="44">
        <f t="shared" si="190"/>
        <v>0</v>
      </c>
      <c r="FF228" s="44">
        <f t="shared" si="190"/>
        <v>0</v>
      </c>
      <c r="FG228" s="44">
        <f t="shared" si="190"/>
        <v>0</v>
      </c>
      <c r="FH228" s="44">
        <f t="shared" si="190"/>
        <v>0</v>
      </c>
      <c r="FI228" s="44">
        <f t="shared" si="190"/>
        <v>0</v>
      </c>
      <c r="FJ228" s="44">
        <f t="shared" si="190"/>
        <v>0</v>
      </c>
      <c r="FK228" s="44">
        <f t="shared" si="190"/>
        <v>0</v>
      </c>
      <c r="FL228" s="44">
        <f t="shared" si="190"/>
        <v>0</v>
      </c>
      <c r="FM228" s="44">
        <f t="shared" si="190"/>
        <v>0</v>
      </c>
      <c r="FN228" s="44">
        <f t="shared" si="190"/>
        <v>0</v>
      </c>
      <c r="FO228" s="44">
        <f t="shared" si="190"/>
        <v>0</v>
      </c>
      <c r="FP228" s="44">
        <f t="shared" si="190"/>
        <v>0</v>
      </c>
      <c r="FQ228" s="44">
        <f t="shared" si="190"/>
        <v>0</v>
      </c>
      <c r="FR228" s="44">
        <f t="shared" si="190"/>
        <v>0</v>
      </c>
      <c r="FS228" s="44">
        <f t="shared" si="190"/>
        <v>0</v>
      </c>
      <c r="FT228" s="44">
        <f t="shared" si="190"/>
        <v>0</v>
      </c>
      <c r="FU228" s="44">
        <f t="shared" si="190"/>
        <v>0</v>
      </c>
      <c r="FV228" s="44">
        <f t="shared" si="190"/>
        <v>0</v>
      </c>
      <c r="FW228" s="44">
        <f t="shared" si="190"/>
        <v>0</v>
      </c>
      <c r="FX228" s="44">
        <f t="shared" si="190"/>
        <v>0</v>
      </c>
      <c r="FY228" s="44">
        <f t="shared" si="190"/>
        <v>0</v>
      </c>
      <c r="FZ228" s="44">
        <f t="shared" si="190"/>
        <v>0</v>
      </c>
      <c r="GA228" s="44">
        <f t="shared" si="190"/>
        <v>0</v>
      </c>
      <c r="GB228" s="44">
        <f t="shared" si="190"/>
        <v>0</v>
      </c>
      <c r="GC228" s="44">
        <f t="shared" si="190"/>
        <v>0</v>
      </c>
      <c r="GD228" s="44">
        <f t="shared" si="190"/>
        <v>0</v>
      </c>
      <c r="GE228" s="44">
        <f t="shared" si="190"/>
        <v>0</v>
      </c>
      <c r="GF228" s="44">
        <f t="shared" si="190"/>
        <v>0</v>
      </c>
      <c r="GG228" s="44">
        <f t="shared" si="190"/>
        <v>0</v>
      </c>
      <c r="GH228" s="44">
        <f t="shared" si="190"/>
        <v>0</v>
      </c>
      <c r="GI228" s="44">
        <f t="shared" si="190"/>
        <v>0</v>
      </c>
      <c r="GJ228" s="44">
        <f t="shared" si="190"/>
        <v>0</v>
      </c>
      <c r="GK228" s="44">
        <f t="shared" si="190"/>
        <v>0</v>
      </c>
      <c r="GL228" s="44">
        <f t="shared" si="190"/>
        <v>0</v>
      </c>
      <c r="GM228" s="44">
        <f t="shared" si="190"/>
        <v>0</v>
      </c>
      <c r="GN228" s="44">
        <f t="shared" si="190"/>
        <v>0</v>
      </c>
      <c r="GO228" s="44">
        <f t="shared" si="190"/>
        <v>0</v>
      </c>
      <c r="GP228" s="44">
        <f t="shared" si="190"/>
        <v>0</v>
      </c>
      <c r="GQ228" s="44">
        <f t="shared" si="190"/>
        <v>0</v>
      </c>
      <c r="GR228" s="44">
        <f t="shared" si="190"/>
        <v>0</v>
      </c>
      <c r="GS228" s="44">
        <f t="shared" si="190"/>
        <v>0</v>
      </c>
      <c r="GT228" s="44">
        <f t="shared" si="190"/>
        <v>0</v>
      </c>
      <c r="GU228" s="44">
        <f t="shared" si="190"/>
        <v>0</v>
      </c>
      <c r="GV228" s="44">
        <f t="shared" si="190"/>
        <v>0</v>
      </c>
      <c r="GW228" s="44">
        <f t="shared" si="190"/>
        <v>0</v>
      </c>
      <c r="GX228" s="44">
        <f t="shared" si="190"/>
        <v>0</v>
      </c>
      <c r="GY228" s="44">
        <f aca="true" t="shared" si="191" ref="GY228:IB228">GY221+GY223+GY225+GY208</f>
        <v>0</v>
      </c>
      <c r="GZ228" s="44">
        <f t="shared" si="191"/>
        <v>0</v>
      </c>
      <c r="HA228" s="44">
        <f t="shared" si="191"/>
        <v>0</v>
      </c>
      <c r="HB228" s="44">
        <f t="shared" si="191"/>
        <v>0</v>
      </c>
      <c r="HC228" s="44">
        <f t="shared" si="191"/>
        <v>0</v>
      </c>
      <c r="HD228" s="44">
        <f t="shared" si="191"/>
        <v>0</v>
      </c>
      <c r="HE228" s="44">
        <f t="shared" si="191"/>
        <v>0</v>
      </c>
      <c r="HF228" s="44">
        <f t="shared" si="191"/>
        <v>0</v>
      </c>
      <c r="HG228" s="44">
        <f t="shared" si="191"/>
        <v>0</v>
      </c>
      <c r="HH228" s="44">
        <f t="shared" si="191"/>
        <v>0</v>
      </c>
      <c r="HI228" s="44">
        <f t="shared" si="191"/>
        <v>0</v>
      </c>
      <c r="HJ228" s="44">
        <f t="shared" si="191"/>
        <v>0</v>
      </c>
      <c r="HK228" s="44">
        <f t="shared" si="191"/>
        <v>0</v>
      </c>
      <c r="HL228" s="44">
        <f t="shared" si="191"/>
        <v>0</v>
      </c>
      <c r="HM228" s="44">
        <f t="shared" si="191"/>
        <v>0</v>
      </c>
      <c r="HN228" s="44">
        <f t="shared" si="191"/>
        <v>0</v>
      </c>
      <c r="HO228" s="44">
        <f t="shared" si="191"/>
        <v>0</v>
      </c>
      <c r="HP228" s="44">
        <f t="shared" si="191"/>
        <v>0</v>
      </c>
      <c r="HQ228" s="44">
        <f t="shared" si="191"/>
        <v>0</v>
      </c>
      <c r="HR228" s="44">
        <f t="shared" si="191"/>
        <v>0</v>
      </c>
      <c r="HS228" s="44">
        <f t="shared" si="191"/>
        <v>0</v>
      </c>
      <c r="HT228" s="44">
        <f t="shared" si="191"/>
        <v>0</v>
      </c>
      <c r="HU228" s="44">
        <f t="shared" si="191"/>
        <v>0</v>
      </c>
      <c r="HV228" s="44">
        <f t="shared" si="191"/>
        <v>0</v>
      </c>
      <c r="HW228" s="44">
        <f t="shared" si="191"/>
        <v>0</v>
      </c>
      <c r="HX228" s="44">
        <f t="shared" si="191"/>
        <v>0</v>
      </c>
      <c r="HY228" s="44">
        <f t="shared" si="191"/>
        <v>0</v>
      </c>
      <c r="HZ228" s="44">
        <f t="shared" si="191"/>
        <v>0</v>
      </c>
      <c r="IA228" s="44">
        <f t="shared" si="191"/>
        <v>0</v>
      </c>
      <c r="IB228" s="44">
        <f t="shared" si="191"/>
        <v>0</v>
      </c>
    </row>
    <row r="229" spans="3:236" s="67" customFormat="1" ht="18.75">
      <c r="C229" s="45"/>
      <c r="D229" s="45"/>
      <c r="E229" s="45"/>
      <c r="F229" s="45"/>
      <c r="G229" s="12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147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  <c r="DL229" s="45"/>
      <c r="DM229" s="45"/>
      <c r="DN229" s="45"/>
      <c r="DO229" s="45"/>
      <c r="DP229" s="45"/>
      <c r="DQ229" s="45"/>
      <c r="DR229" s="45"/>
      <c r="DS229" s="45"/>
      <c r="DT229" s="45"/>
      <c r="DU229" s="45"/>
      <c r="DV229" s="45"/>
      <c r="DW229" s="45"/>
      <c r="DX229" s="45"/>
      <c r="DY229" s="45"/>
      <c r="DZ229" s="45"/>
      <c r="EA229" s="45"/>
      <c r="EB229" s="45"/>
      <c r="EC229" s="45"/>
      <c r="ED229" s="45"/>
      <c r="EE229" s="45"/>
      <c r="EF229" s="45"/>
      <c r="EG229" s="45"/>
      <c r="EH229" s="45"/>
      <c r="EI229" s="45"/>
      <c r="EJ229" s="45"/>
      <c r="EK229" s="45"/>
      <c r="EL229" s="45"/>
      <c r="EM229" s="45"/>
      <c r="EN229" s="45"/>
      <c r="EO229" s="45"/>
      <c r="EP229" s="45"/>
      <c r="EQ229" s="45"/>
      <c r="ER229" s="45"/>
      <c r="ES229" s="45"/>
      <c r="ET229" s="45"/>
      <c r="EU229" s="45"/>
      <c r="EV229" s="45"/>
      <c r="EW229" s="45"/>
      <c r="EX229" s="45"/>
      <c r="EY229" s="45"/>
      <c r="EZ229" s="45"/>
      <c r="FA229" s="45"/>
      <c r="FB229" s="45"/>
      <c r="FC229" s="45"/>
      <c r="FD229" s="45"/>
      <c r="FE229" s="45"/>
      <c r="FF229" s="45"/>
      <c r="FG229" s="45"/>
      <c r="FH229" s="45"/>
      <c r="FI229" s="45"/>
      <c r="FJ229" s="45"/>
      <c r="FK229" s="45"/>
      <c r="FL229" s="45"/>
      <c r="FM229" s="45"/>
      <c r="FN229" s="45"/>
      <c r="FO229" s="45"/>
      <c r="FP229" s="45"/>
      <c r="FQ229" s="45"/>
      <c r="FR229" s="45"/>
      <c r="FS229" s="45"/>
      <c r="FT229" s="45"/>
      <c r="FU229" s="45"/>
      <c r="FV229" s="45"/>
      <c r="FW229" s="45"/>
      <c r="FX229" s="45"/>
      <c r="FY229" s="45"/>
      <c r="FZ229" s="45"/>
      <c r="GA229" s="45"/>
      <c r="GB229" s="45"/>
      <c r="GC229" s="45"/>
      <c r="GD229" s="45"/>
      <c r="GE229" s="45"/>
      <c r="GF229" s="45"/>
      <c r="GG229" s="45"/>
      <c r="GH229" s="45"/>
      <c r="GI229" s="45"/>
      <c r="GJ229" s="45"/>
      <c r="GK229" s="45"/>
      <c r="GL229" s="45"/>
      <c r="GM229" s="45"/>
      <c r="GN229" s="45"/>
      <c r="GO229" s="45"/>
      <c r="GP229" s="45"/>
      <c r="GQ229" s="45"/>
      <c r="GR229" s="45"/>
      <c r="GS229" s="45"/>
      <c r="GT229" s="45"/>
      <c r="GU229" s="45"/>
      <c r="GV229" s="45"/>
      <c r="GW229" s="45"/>
      <c r="GX229" s="45"/>
      <c r="GY229" s="45"/>
      <c r="GZ229" s="45"/>
      <c r="HA229" s="45"/>
      <c r="HB229" s="45"/>
      <c r="HC229" s="45"/>
      <c r="HD229" s="45"/>
      <c r="HE229" s="45"/>
      <c r="HF229" s="45"/>
      <c r="HG229" s="45"/>
      <c r="HH229" s="45"/>
      <c r="HI229" s="45"/>
      <c r="HJ229" s="45"/>
      <c r="HK229" s="45"/>
      <c r="HL229" s="45"/>
      <c r="HM229" s="45"/>
      <c r="HN229" s="45"/>
      <c r="HO229" s="45"/>
      <c r="HP229" s="45"/>
      <c r="HQ229" s="45"/>
      <c r="HR229" s="45"/>
      <c r="HS229" s="45"/>
      <c r="HT229" s="45"/>
      <c r="HU229" s="45"/>
      <c r="HV229" s="45"/>
      <c r="HW229" s="45"/>
      <c r="HX229" s="45"/>
      <c r="HY229" s="45"/>
      <c r="HZ229" s="45"/>
      <c r="IA229" s="45"/>
      <c r="IB229" s="45"/>
    </row>
    <row r="230" spans="2:236" s="67" customFormat="1" ht="18.75">
      <c r="B230" s="67" t="s">
        <v>64</v>
      </c>
      <c r="C230" s="45"/>
      <c r="D230" s="45"/>
      <c r="E230" s="45"/>
      <c r="F230" s="45"/>
      <c r="G230" s="12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147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  <c r="DH230" s="45"/>
      <c r="DI230" s="45"/>
      <c r="DJ230" s="45"/>
      <c r="DK230" s="45"/>
      <c r="DL230" s="45"/>
      <c r="DM230" s="45"/>
      <c r="DN230" s="45"/>
      <c r="DO230" s="45"/>
      <c r="DP230" s="45"/>
      <c r="DQ230" s="45"/>
      <c r="DR230" s="45"/>
      <c r="DS230" s="45"/>
      <c r="DT230" s="45"/>
      <c r="DU230" s="45"/>
      <c r="DV230" s="45"/>
      <c r="DW230" s="45"/>
      <c r="DX230" s="45"/>
      <c r="DY230" s="45"/>
      <c r="DZ230" s="45"/>
      <c r="EA230" s="45"/>
      <c r="EB230" s="45"/>
      <c r="EC230" s="45"/>
      <c r="ED230" s="45"/>
      <c r="EE230" s="45"/>
      <c r="EF230" s="45"/>
      <c r="EG230" s="45"/>
      <c r="EH230" s="45"/>
      <c r="EI230" s="45"/>
      <c r="EJ230" s="45"/>
      <c r="EK230" s="45"/>
      <c r="EL230" s="45"/>
      <c r="EM230" s="45"/>
      <c r="EN230" s="45"/>
      <c r="EO230" s="45"/>
      <c r="EP230" s="45"/>
      <c r="EQ230" s="45"/>
      <c r="ER230" s="45"/>
      <c r="ES230" s="45"/>
      <c r="ET230" s="45"/>
      <c r="EU230" s="45"/>
      <c r="EV230" s="45"/>
      <c r="EW230" s="45"/>
      <c r="EX230" s="45"/>
      <c r="EY230" s="45"/>
      <c r="EZ230" s="45"/>
      <c r="FA230" s="45"/>
      <c r="FB230" s="45"/>
      <c r="FC230" s="45"/>
      <c r="FD230" s="45"/>
      <c r="FE230" s="45"/>
      <c r="FF230" s="45"/>
      <c r="FG230" s="45"/>
      <c r="FH230" s="45"/>
      <c r="FI230" s="45"/>
      <c r="FJ230" s="45"/>
      <c r="FK230" s="45"/>
      <c r="FL230" s="45"/>
      <c r="FM230" s="45"/>
      <c r="FN230" s="45"/>
      <c r="FO230" s="45"/>
      <c r="FP230" s="45"/>
      <c r="FQ230" s="45"/>
      <c r="FR230" s="45"/>
      <c r="FS230" s="45"/>
      <c r="FT230" s="45"/>
      <c r="FU230" s="45"/>
      <c r="FV230" s="45"/>
      <c r="FW230" s="45"/>
      <c r="FX230" s="45"/>
      <c r="FY230" s="45"/>
      <c r="FZ230" s="45"/>
      <c r="GA230" s="45"/>
      <c r="GB230" s="45"/>
      <c r="GC230" s="45"/>
      <c r="GD230" s="45"/>
      <c r="GE230" s="45"/>
      <c r="GF230" s="45"/>
      <c r="GG230" s="45"/>
      <c r="GH230" s="45"/>
      <c r="GI230" s="45"/>
      <c r="GJ230" s="45"/>
      <c r="GK230" s="45"/>
      <c r="GL230" s="45"/>
      <c r="GM230" s="45"/>
      <c r="GN230" s="45"/>
      <c r="GO230" s="45"/>
      <c r="GP230" s="45"/>
      <c r="GQ230" s="45"/>
      <c r="GR230" s="45"/>
      <c r="GS230" s="45"/>
      <c r="GT230" s="45"/>
      <c r="GU230" s="45"/>
      <c r="GV230" s="45"/>
      <c r="GW230" s="45"/>
      <c r="GX230" s="45"/>
      <c r="GY230" s="45"/>
      <c r="GZ230" s="45"/>
      <c r="HA230" s="45"/>
      <c r="HB230" s="45"/>
      <c r="HC230" s="45"/>
      <c r="HD230" s="45"/>
      <c r="HE230" s="45"/>
      <c r="HF230" s="45"/>
      <c r="HG230" s="45"/>
      <c r="HH230" s="45"/>
      <c r="HI230" s="45"/>
      <c r="HJ230" s="45"/>
      <c r="HK230" s="45"/>
      <c r="HL230" s="45"/>
      <c r="HM230" s="45"/>
      <c r="HN230" s="45"/>
      <c r="HO230" s="45"/>
      <c r="HP230" s="45"/>
      <c r="HQ230" s="45"/>
      <c r="HR230" s="45"/>
      <c r="HS230" s="45"/>
      <c r="HT230" s="45"/>
      <c r="HU230" s="45"/>
      <c r="HV230" s="45"/>
      <c r="HW230" s="45"/>
      <c r="HX230" s="45"/>
      <c r="HY230" s="45"/>
      <c r="HZ230" s="45"/>
      <c r="IA230" s="45"/>
      <c r="IB230" s="45"/>
    </row>
    <row r="231" spans="2:236" s="67" customFormat="1" ht="18.75">
      <c r="B231" s="67" t="s">
        <v>65</v>
      </c>
      <c r="C231" s="45"/>
      <c r="D231" s="45"/>
      <c r="E231" s="45"/>
      <c r="F231" s="45"/>
      <c r="G231" s="12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147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5"/>
      <c r="DJ231" s="45"/>
      <c r="DK231" s="45"/>
      <c r="DL231" s="45"/>
      <c r="DM231" s="45"/>
      <c r="DN231" s="45"/>
      <c r="DO231" s="45"/>
      <c r="DP231" s="45"/>
      <c r="DQ231" s="45"/>
      <c r="DR231" s="45"/>
      <c r="DS231" s="45"/>
      <c r="DT231" s="45"/>
      <c r="DU231" s="45"/>
      <c r="DV231" s="45"/>
      <c r="DW231" s="45"/>
      <c r="DX231" s="45"/>
      <c r="DY231" s="45"/>
      <c r="DZ231" s="45"/>
      <c r="EA231" s="45"/>
      <c r="EB231" s="45"/>
      <c r="EC231" s="45"/>
      <c r="ED231" s="45"/>
      <c r="EE231" s="45"/>
      <c r="EF231" s="45"/>
      <c r="EG231" s="45"/>
      <c r="EH231" s="45"/>
      <c r="EI231" s="45"/>
      <c r="EJ231" s="45"/>
      <c r="EK231" s="45"/>
      <c r="EL231" s="45"/>
      <c r="EM231" s="45"/>
      <c r="EN231" s="45"/>
      <c r="EO231" s="45"/>
      <c r="EP231" s="45"/>
      <c r="EQ231" s="45"/>
      <c r="ER231" s="45"/>
      <c r="ES231" s="45"/>
      <c r="ET231" s="45"/>
      <c r="EU231" s="45"/>
      <c r="EV231" s="45"/>
      <c r="EW231" s="45"/>
      <c r="EX231" s="45"/>
      <c r="EY231" s="45"/>
      <c r="EZ231" s="45"/>
      <c r="FA231" s="45"/>
      <c r="FB231" s="45"/>
      <c r="FC231" s="45"/>
      <c r="FD231" s="45"/>
      <c r="FE231" s="45"/>
      <c r="FF231" s="45"/>
      <c r="FG231" s="45"/>
      <c r="FH231" s="45"/>
      <c r="FI231" s="45"/>
      <c r="FJ231" s="45"/>
      <c r="FK231" s="45"/>
      <c r="FL231" s="45"/>
      <c r="FM231" s="45"/>
      <c r="FN231" s="45"/>
      <c r="FO231" s="45"/>
      <c r="FP231" s="45"/>
      <c r="FQ231" s="45"/>
      <c r="FR231" s="45"/>
      <c r="FS231" s="45"/>
      <c r="FT231" s="45"/>
      <c r="FU231" s="45"/>
      <c r="FV231" s="45"/>
      <c r="FW231" s="45"/>
      <c r="FX231" s="45"/>
      <c r="FY231" s="45"/>
      <c r="FZ231" s="45"/>
      <c r="GA231" s="45"/>
      <c r="GB231" s="45"/>
      <c r="GC231" s="45"/>
      <c r="GD231" s="45"/>
      <c r="GE231" s="45"/>
      <c r="GF231" s="45"/>
      <c r="GG231" s="45"/>
      <c r="GH231" s="45"/>
      <c r="GI231" s="45"/>
      <c r="GJ231" s="45"/>
      <c r="GK231" s="45"/>
      <c r="GL231" s="45"/>
      <c r="GM231" s="45"/>
      <c r="GN231" s="45"/>
      <c r="GO231" s="45"/>
      <c r="GP231" s="45"/>
      <c r="GQ231" s="45"/>
      <c r="GR231" s="45"/>
      <c r="GS231" s="45"/>
      <c r="GT231" s="45"/>
      <c r="GU231" s="45"/>
      <c r="GV231" s="45"/>
      <c r="GW231" s="45"/>
      <c r="GX231" s="45"/>
      <c r="GY231" s="45"/>
      <c r="GZ231" s="45"/>
      <c r="HA231" s="45"/>
      <c r="HB231" s="45"/>
      <c r="HC231" s="45"/>
      <c r="HD231" s="45"/>
      <c r="HE231" s="45"/>
      <c r="HF231" s="45"/>
      <c r="HG231" s="45"/>
      <c r="HH231" s="45"/>
      <c r="HI231" s="45"/>
      <c r="HJ231" s="45"/>
      <c r="HK231" s="45"/>
      <c r="HL231" s="45"/>
      <c r="HM231" s="45"/>
      <c r="HN231" s="45"/>
      <c r="HO231" s="45"/>
      <c r="HP231" s="45"/>
      <c r="HQ231" s="45"/>
      <c r="HR231" s="45"/>
      <c r="HS231" s="45"/>
      <c r="HT231" s="45"/>
      <c r="HU231" s="45"/>
      <c r="HV231" s="45"/>
      <c r="HW231" s="45"/>
      <c r="HX231" s="45"/>
      <c r="HY231" s="45"/>
      <c r="HZ231" s="45"/>
      <c r="IA231" s="45"/>
      <c r="IB231" s="45"/>
    </row>
    <row r="232" spans="1:236" s="67" customFormat="1" ht="18.75">
      <c r="A232" s="101"/>
      <c r="B232" s="102"/>
      <c r="C232" s="46"/>
      <c r="D232" s="46"/>
      <c r="E232" s="46"/>
      <c r="F232" s="46"/>
      <c r="G232" s="12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148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  <c r="CC232" s="46"/>
      <c r="CD232" s="46"/>
      <c r="CE232" s="46"/>
      <c r="CF232" s="46"/>
      <c r="CG232" s="46"/>
      <c r="CH232" s="46"/>
      <c r="CI232" s="46"/>
      <c r="CJ232" s="46"/>
      <c r="CK232" s="46"/>
      <c r="CL232" s="46"/>
      <c r="CM232" s="46"/>
      <c r="CN232" s="46"/>
      <c r="CO232" s="46"/>
      <c r="CP232" s="46"/>
      <c r="CQ232" s="46"/>
      <c r="CR232" s="46"/>
      <c r="CS232" s="46"/>
      <c r="CT232" s="46"/>
      <c r="CU232" s="46"/>
      <c r="CV232" s="46"/>
      <c r="CW232" s="46"/>
      <c r="CX232" s="46"/>
      <c r="CY232" s="46"/>
      <c r="CZ232" s="46"/>
      <c r="DA232" s="46"/>
      <c r="DB232" s="46"/>
      <c r="DC232" s="46"/>
      <c r="DD232" s="46"/>
      <c r="DE232" s="46"/>
      <c r="DF232" s="46"/>
      <c r="DG232" s="46"/>
      <c r="DH232" s="46"/>
      <c r="DI232" s="46"/>
      <c r="DJ232" s="46"/>
      <c r="DK232" s="46"/>
      <c r="DL232" s="46"/>
      <c r="DM232" s="46"/>
      <c r="DN232" s="46"/>
      <c r="DO232" s="46"/>
      <c r="DP232" s="46"/>
      <c r="DQ232" s="46"/>
      <c r="DR232" s="46"/>
      <c r="DS232" s="46"/>
      <c r="DT232" s="46"/>
      <c r="DU232" s="46"/>
      <c r="DV232" s="46"/>
      <c r="DW232" s="46"/>
      <c r="DX232" s="46"/>
      <c r="DY232" s="46"/>
      <c r="DZ232" s="46"/>
      <c r="EA232" s="46"/>
      <c r="EB232" s="46"/>
      <c r="EC232" s="46"/>
      <c r="ED232" s="46"/>
      <c r="EE232" s="46"/>
      <c r="EF232" s="46"/>
      <c r="EG232" s="46"/>
      <c r="EH232" s="46"/>
      <c r="EI232" s="46"/>
      <c r="EJ232" s="46"/>
      <c r="EK232" s="46"/>
      <c r="EL232" s="46"/>
      <c r="EM232" s="46"/>
      <c r="EN232" s="46"/>
      <c r="EO232" s="46"/>
      <c r="EP232" s="46"/>
      <c r="EQ232" s="46"/>
      <c r="ER232" s="46"/>
      <c r="ES232" s="46"/>
      <c r="ET232" s="46"/>
      <c r="EU232" s="46"/>
      <c r="EV232" s="46"/>
      <c r="EW232" s="46"/>
      <c r="EX232" s="46"/>
      <c r="EY232" s="46"/>
      <c r="EZ232" s="46"/>
      <c r="FA232" s="46"/>
      <c r="FB232" s="46"/>
      <c r="FC232" s="46"/>
      <c r="FD232" s="46"/>
      <c r="FE232" s="46"/>
      <c r="FF232" s="46"/>
      <c r="FG232" s="46"/>
      <c r="FH232" s="46"/>
      <c r="FI232" s="46"/>
      <c r="FJ232" s="46"/>
      <c r="FK232" s="46"/>
      <c r="FL232" s="46"/>
      <c r="FM232" s="46"/>
      <c r="FN232" s="46"/>
      <c r="FO232" s="46"/>
      <c r="FP232" s="46"/>
      <c r="FQ232" s="46"/>
      <c r="FR232" s="46"/>
      <c r="FS232" s="46"/>
      <c r="FT232" s="46"/>
      <c r="FU232" s="46"/>
      <c r="FV232" s="46"/>
      <c r="FW232" s="46"/>
      <c r="FX232" s="46"/>
      <c r="FY232" s="46"/>
      <c r="FZ232" s="46"/>
      <c r="GA232" s="46"/>
      <c r="GB232" s="46"/>
      <c r="GC232" s="46"/>
      <c r="GD232" s="46"/>
      <c r="GE232" s="46"/>
      <c r="GF232" s="46"/>
      <c r="GG232" s="46"/>
      <c r="GH232" s="46"/>
      <c r="GI232" s="46"/>
      <c r="GJ232" s="46"/>
      <c r="GK232" s="46"/>
      <c r="GL232" s="46"/>
      <c r="GM232" s="46"/>
      <c r="GN232" s="46"/>
      <c r="GO232" s="46"/>
      <c r="GP232" s="46"/>
      <c r="GQ232" s="46"/>
      <c r="GR232" s="46"/>
      <c r="GS232" s="46"/>
      <c r="GT232" s="46"/>
      <c r="GU232" s="46"/>
      <c r="GV232" s="46"/>
      <c r="GW232" s="46"/>
      <c r="GX232" s="46"/>
      <c r="GY232" s="46"/>
      <c r="GZ232" s="46"/>
      <c r="HA232" s="46"/>
      <c r="HB232" s="46"/>
      <c r="HC232" s="46"/>
      <c r="HD232" s="46"/>
      <c r="HE232" s="46"/>
      <c r="HF232" s="46"/>
      <c r="HG232" s="46"/>
      <c r="HH232" s="46"/>
      <c r="HI232" s="46"/>
      <c r="HJ232" s="46"/>
      <c r="HK232" s="46"/>
      <c r="HL232" s="46"/>
      <c r="HM232" s="46"/>
      <c r="HN232" s="46"/>
      <c r="HO232" s="46"/>
      <c r="HP232" s="46"/>
      <c r="HQ232" s="46"/>
      <c r="HR232" s="46"/>
      <c r="HS232" s="46"/>
      <c r="HT232" s="46"/>
      <c r="HU232" s="46"/>
      <c r="HV232" s="46"/>
      <c r="HW232" s="46"/>
      <c r="HX232" s="46"/>
      <c r="HY232" s="46"/>
      <c r="HZ232" s="46"/>
      <c r="IA232" s="46"/>
      <c r="IB232" s="46"/>
    </row>
    <row r="233" spans="1:236" s="67" customFormat="1" ht="18.75">
      <c r="A233" s="101"/>
      <c r="B233" s="75" t="s">
        <v>68</v>
      </c>
      <c r="C233" s="103"/>
      <c r="D233" s="103"/>
      <c r="E233" s="103"/>
      <c r="F233" s="46"/>
      <c r="G233" s="12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148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6"/>
      <c r="BT233" s="46"/>
      <c r="BU233" s="46"/>
      <c r="BV233" s="46"/>
      <c r="BW233" s="46"/>
      <c r="BX233" s="46"/>
      <c r="BY233" s="46"/>
      <c r="BZ233" s="46"/>
      <c r="CA233" s="46"/>
      <c r="CB233" s="46"/>
      <c r="CC233" s="46"/>
      <c r="CD233" s="46"/>
      <c r="CE233" s="46"/>
      <c r="CF233" s="46"/>
      <c r="CG233" s="46"/>
      <c r="CH233" s="46"/>
      <c r="CI233" s="46"/>
      <c r="CJ233" s="46"/>
      <c r="CK233" s="46"/>
      <c r="CL233" s="46"/>
      <c r="CM233" s="46"/>
      <c r="CN233" s="46"/>
      <c r="CO233" s="46"/>
      <c r="CP233" s="46"/>
      <c r="CQ233" s="46"/>
      <c r="CR233" s="46"/>
      <c r="CS233" s="46"/>
      <c r="CT233" s="46"/>
      <c r="CU233" s="46"/>
      <c r="CV233" s="46"/>
      <c r="CW233" s="46"/>
      <c r="CX233" s="46"/>
      <c r="CY233" s="46"/>
      <c r="CZ233" s="46"/>
      <c r="DA233" s="46"/>
      <c r="DB233" s="46"/>
      <c r="DC233" s="46"/>
      <c r="DD233" s="46"/>
      <c r="DE233" s="46"/>
      <c r="DF233" s="46"/>
      <c r="DG233" s="46"/>
      <c r="DH233" s="46"/>
      <c r="DI233" s="46"/>
      <c r="DJ233" s="46"/>
      <c r="DK233" s="46"/>
      <c r="DL233" s="46"/>
      <c r="DM233" s="46"/>
      <c r="DN233" s="46"/>
      <c r="DO233" s="46"/>
      <c r="DP233" s="46"/>
      <c r="DQ233" s="46"/>
      <c r="DR233" s="46"/>
      <c r="DS233" s="46"/>
      <c r="DT233" s="46"/>
      <c r="DU233" s="46"/>
      <c r="DV233" s="46"/>
      <c r="DW233" s="46"/>
      <c r="DX233" s="46"/>
      <c r="DY233" s="46"/>
      <c r="DZ233" s="46"/>
      <c r="EA233" s="46"/>
      <c r="EB233" s="46"/>
      <c r="EC233" s="46"/>
      <c r="ED233" s="46"/>
      <c r="EE233" s="46"/>
      <c r="EF233" s="46"/>
      <c r="EG233" s="46"/>
      <c r="EH233" s="46"/>
      <c r="EI233" s="46"/>
      <c r="EJ233" s="46"/>
      <c r="EK233" s="46"/>
      <c r="EL233" s="46"/>
      <c r="EM233" s="46"/>
      <c r="EN233" s="46"/>
      <c r="EO233" s="46"/>
      <c r="EP233" s="46"/>
      <c r="EQ233" s="46"/>
      <c r="ER233" s="46"/>
      <c r="ES233" s="46"/>
      <c r="ET233" s="46"/>
      <c r="EU233" s="46"/>
      <c r="EV233" s="46"/>
      <c r="EW233" s="46"/>
      <c r="EX233" s="46"/>
      <c r="EY233" s="46"/>
      <c r="EZ233" s="46"/>
      <c r="FA233" s="46"/>
      <c r="FB233" s="46"/>
      <c r="FC233" s="46"/>
      <c r="FD233" s="46"/>
      <c r="FE233" s="46"/>
      <c r="FF233" s="46"/>
      <c r="FG233" s="46"/>
      <c r="FH233" s="46"/>
      <c r="FI233" s="46"/>
      <c r="FJ233" s="46"/>
      <c r="FK233" s="46"/>
      <c r="FL233" s="46"/>
      <c r="FM233" s="46"/>
      <c r="FN233" s="46"/>
      <c r="FO233" s="46"/>
      <c r="FP233" s="46"/>
      <c r="FQ233" s="46"/>
      <c r="FR233" s="46"/>
      <c r="FS233" s="46"/>
      <c r="FT233" s="46"/>
      <c r="FU233" s="46"/>
      <c r="FV233" s="46"/>
      <c r="FW233" s="46"/>
      <c r="FX233" s="46"/>
      <c r="FY233" s="46"/>
      <c r="FZ233" s="46"/>
      <c r="GA233" s="46"/>
      <c r="GB233" s="46"/>
      <c r="GC233" s="46"/>
      <c r="GD233" s="46"/>
      <c r="GE233" s="46"/>
      <c r="GF233" s="46"/>
      <c r="GG233" s="46"/>
      <c r="GH233" s="46"/>
      <c r="GI233" s="46"/>
      <c r="GJ233" s="46"/>
      <c r="GK233" s="46"/>
      <c r="GL233" s="46"/>
      <c r="GM233" s="46"/>
      <c r="GN233" s="46"/>
      <c r="GO233" s="46"/>
      <c r="GP233" s="46"/>
      <c r="GQ233" s="46"/>
      <c r="GR233" s="46"/>
      <c r="GS233" s="46"/>
      <c r="GT233" s="46"/>
      <c r="GU233" s="46"/>
      <c r="GV233" s="46"/>
      <c r="GW233" s="46"/>
      <c r="GX233" s="46"/>
      <c r="GY233" s="46"/>
      <c r="GZ233" s="46"/>
      <c r="HA233" s="46"/>
      <c r="HB233" s="46"/>
      <c r="HC233" s="46"/>
      <c r="HD233" s="46"/>
      <c r="HE233" s="46"/>
      <c r="HF233" s="46"/>
      <c r="HG233" s="46"/>
      <c r="HH233" s="46"/>
      <c r="HI233" s="46"/>
      <c r="HJ233" s="46"/>
      <c r="HK233" s="46"/>
      <c r="HL233" s="46"/>
      <c r="HM233" s="46"/>
      <c r="HN233" s="46"/>
      <c r="HO233" s="46"/>
      <c r="HP233" s="46"/>
      <c r="HQ233" s="46"/>
      <c r="HR233" s="46"/>
      <c r="HS233" s="46"/>
      <c r="HT233" s="46"/>
      <c r="HU233" s="46"/>
      <c r="HV233" s="46"/>
      <c r="HW233" s="46"/>
      <c r="HX233" s="46"/>
      <c r="HY233" s="46"/>
      <c r="HZ233" s="46"/>
      <c r="IA233" s="46"/>
      <c r="IB233" s="46"/>
    </row>
    <row r="234" spans="3:236" s="67" customFormat="1" ht="18.75">
      <c r="C234" s="103"/>
      <c r="D234" s="103"/>
      <c r="E234" s="103"/>
      <c r="F234" s="45"/>
      <c r="G234" s="12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147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  <c r="DH234" s="45"/>
      <c r="DI234" s="45"/>
      <c r="DJ234" s="45"/>
      <c r="DK234" s="45"/>
      <c r="DL234" s="45"/>
      <c r="DM234" s="45"/>
      <c r="DN234" s="45"/>
      <c r="DO234" s="45"/>
      <c r="DP234" s="45"/>
      <c r="DQ234" s="45"/>
      <c r="DR234" s="45"/>
      <c r="DS234" s="45"/>
      <c r="DT234" s="45"/>
      <c r="DU234" s="45"/>
      <c r="DV234" s="45"/>
      <c r="DW234" s="45"/>
      <c r="DX234" s="45"/>
      <c r="DY234" s="45"/>
      <c r="DZ234" s="45"/>
      <c r="EA234" s="45"/>
      <c r="EB234" s="45"/>
      <c r="EC234" s="45"/>
      <c r="ED234" s="45"/>
      <c r="EE234" s="45"/>
      <c r="EF234" s="45"/>
      <c r="EG234" s="45"/>
      <c r="EH234" s="45"/>
      <c r="EI234" s="45"/>
      <c r="EJ234" s="45"/>
      <c r="EK234" s="45"/>
      <c r="EL234" s="45"/>
      <c r="EM234" s="45"/>
      <c r="EN234" s="45"/>
      <c r="EO234" s="45"/>
      <c r="EP234" s="45"/>
      <c r="EQ234" s="45"/>
      <c r="ER234" s="45"/>
      <c r="ES234" s="45"/>
      <c r="ET234" s="45"/>
      <c r="EU234" s="45"/>
      <c r="EV234" s="45"/>
      <c r="EW234" s="45"/>
      <c r="EX234" s="45"/>
      <c r="EY234" s="45"/>
      <c r="EZ234" s="45"/>
      <c r="FA234" s="45"/>
      <c r="FB234" s="45"/>
      <c r="FC234" s="45"/>
      <c r="FD234" s="45"/>
      <c r="FE234" s="45"/>
      <c r="FF234" s="45"/>
      <c r="FG234" s="45"/>
      <c r="FH234" s="45"/>
      <c r="FI234" s="45"/>
      <c r="FJ234" s="45"/>
      <c r="FK234" s="45"/>
      <c r="FL234" s="45"/>
      <c r="FM234" s="45"/>
      <c r="FN234" s="45"/>
      <c r="FO234" s="45"/>
      <c r="FP234" s="45"/>
      <c r="FQ234" s="45"/>
      <c r="FR234" s="45"/>
      <c r="FS234" s="45"/>
      <c r="FT234" s="45"/>
      <c r="FU234" s="45"/>
      <c r="FV234" s="45"/>
      <c r="FW234" s="45"/>
      <c r="FX234" s="45"/>
      <c r="FY234" s="45"/>
      <c r="FZ234" s="45"/>
      <c r="GA234" s="45"/>
      <c r="GB234" s="45"/>
      <c r="GC234" s="45"/>
      <c r="GD234" s="45"/>
      <c r="GE234" s="45"/>
      <c r="GF234" s="45"/>
      <c r="GG234" s="45"/>
      <c r="GH234" s="45"/>
      <c r="GI234" s="45"/>
      <c r="GJ234" s="45"/>
      <c r="GK234" s="45"/>
      <c r="GL234" s="45"/>
      <c r="GM234" s="45"/>
      <c r="GN234" s="45"/>
      <c r="GO234" s="45"/>
      <c r="GP234" s="45"/>
      <c r="GQ234" s="45"/>
      <c r="GR234" s="45"/>
      <c r="GS234" s="45"/>
      <c r="GT234" s="45"/>
      <c r="GU234" s="45"/>
      <c r="GV234" s="45"/>
      <c r="GW234" s="45"/>
      <c r="GX234" s="45"/>
      <c r="GY234" s="45"/>
      <c r="GZ234" s="45"/>
      <c r="HA234" s="45"/>
      <c r="HB234" s="45"/>
      <c r="HC234" s="45"/>
      <c r="HD234" s="45"/>
      <c r="HE234" s="45"/>
      <c r="HF234" s="45"/>
      <c r="HG234" s="45"/>
      <c r="HH234" s="45"/>
      <c r="HI234" s="45"/>
      <c r="HJ234" s="45"/>
      <c r="HK234" s="45"/>
      <c r="HL234" s="45"/>
      <c r="HM234" s="45"/>
      <c r="HN234" s="45"/>
      <c r="HO234" s="45"/>
      <c r="HP234" s="45"/>
      <c r="HQ234" s="45"/>
      <c r="HR234" s="45"/>
      <c r="HS234" s="45"/>
      <c r="HT234" s="45"/>
      <c r="HU234" s="45"/>
      <c r="HV234" s="45"/>
      <c r="HW234" s="45"/>
      <c r="HX234" s="45"/>
      <c r="HY234" s="45"/>
      <c r="HZ234" s="45"/>
      <c r="IA234" s="45"/>
      <c r="IB234" s="45"/>
    </row>
    <row r="235" spans="2:236" s="67" customFormat="1" ht="18.75">
      <c r="B235" s="67" t="s">
        <v>66</v>
      </c>
      <c r="C235" s="103"/>
      <c r="D235" s="103"/>
      <c r="E235" s="103"/>
      <c r="F235" s="45"/>
      <c r="G235" s="12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147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  <c r="DH235" s="45"/>
      <c r="DI235" s="45"/>
      <c r="DJ235" s="45"/>
      <c r="DK235" s="45"/>
      <c r="DL235" s="45"/>
      <c r="DM235" s="45"/>
      <c r="DN235" s="45"/>
      <c r="DO235" s="45"/>
      <c r="DP235" s="45"/>
      <c r="DQ235" s="45"/>
      <c r="DR235" s="45"/>
      <c r="DS235" s="45"/>
      <c r="DT235" s="45"/>
      <c r="DU235" s="45"/>
      <c r="DV235" s="45"/>
      <c r="DW235" s="45"/>
      <c r="DX235" s="45"/>
      <c r="DY235" s="45"/>
      <c r="DZ235" s="45"/>
      <c r="EA235" s="45"/>
      <c r="EB235" s="45"/>
      <c r="EC235" s="45"/>
      <c r="ED235" s="45"/>
      <c r="EE235" s="45"/>
      <c r="EF235" s="45"/>
      <c r="EG235" s="45"/>
      <c r="EH235" s="45"/>
      <c r="EI235" s="45"/>
      <c r="EJ235" s="45"/>
      <c r="EK235" s="45"/>
      <c r="EL235" s="45"/>
      <c r="EM235" s="45"/>
      <c r="EN235" s="45"/>
      <c r="EO235" s="45"/>
      <c r="EP235" s="45"/>
      <c r="EQ235" s="45"/>
      <c r="ER235" s="45"/>
      <c r="ES235" s="45"/>
      <c r="ET235" s="45"/>
      <c r="EU235" s="45"/>
      <c r="EV235" s="45"/>
      <c r="EW235" s="45"/>
      <c r="EX235" s="45"/>
      <c r="EY235" s="45"/>
      <c r="EZ235" s="45"/>
      <c r="FA235" s="45"/>
      <c r="FB235" s="45"/>
      <c r="FC235" s="45"/>
      <c r="FD235" s="45"/>
      <c r="FE235" s="45"/>
      <c r="FF235" s="45"/>
      <c r="FG235" s="45"/>
      <c r="FH235" s="45"/>
      <c r="FI235" s="45"/>
      <c r="FJ235" s="45"/>
      <c r="FK235" s="45"/>
      <c r="FL235" s="45"/>
      <c r="FM235" s="45"/>
      <c r="FN235" s="45"/>
      <c r="FO235" s="45"/>
      <c r="FP235" s="45"/>
      <c r="FQ235" s="45"/>
      <c r="FR235" s="45"/>
      <c r="FS235" s="45"/>
      <c r="FT235" s="45"/>
      <c r="FU235" s="45"/>
      <c r="FV235" s="45"/>
      <c r="FW235" s="45"/>
      <c r="FX235" s="45"/>
      <c r="FY235" s="45"/>
      <c r="FZ235" s="45"/>
      <c r="GA235" s="45"/>
      <c r="GB235" s="45"/>
      <c r="GC235" s="45"/>
      <c r="GD235" s="45"/>
      <c r="GE235" s="45"/>
      <c r="GF235" s="45"/>
      <c r="GG235" s="45"/>
      <c r="GH235" s="45"/>
      <c r="GI235" s="45"/>
      <c r="GJ235" s="45"/>
      <c r="GK235" s="45"/>
      <c r="GL235" s="45"/>
      <c r="GM235" s="45"/>
      <c r="GN235" s="45"/>
      <c r="GO235" s="45"/>
      <c r="GP235" s="45"/>
      <c r="GQ235" s="45"/>
      <c r="GR235" s="45"/>
      <c r="GS235" s="45"/>
      <c r="GT235" s="45"/>
      <c r="GU235" s="45"/>
      <c r="GV235" s="45"/>
      <c r="GW235" s="45"/>
      <c r="GX235" s="45"/>
      <c r="GY235" s="45"/>
      <c r="GZ235" s="45"/>
      <c r="HA235" s="45"/>
      <c r="HB235" s="45"/>
      <c r="HC235" s="45"/>
      <c r="HD235" s="45"/>
      <c r="HE235" s="45"/>
      <c r="HF235" s="45"/>
      <c r="HG235" s="45"/>
      <c r="HH235" s="45"/>
      <c r="HI235" s="45"/>
      <c r="HJ235" s="45"/>
      <c r="HK235" s="45"/>
      <c r="HL235" s="45"/>
      <c r="HM235" s="45"/>
      <c r="HN235" s="45"/>
      <c r="HO235" s="45"/>
      <c r="HP235" s="45"/>
      <c r="HQ235" s="45"/>
      <c r="HR235" s="45"/>
      <c r="HS235" s="45"/>
      <c r="HT235" s="45"/>
      <c r="HU235" s="45"/>
      <c r="HV235" s="45"/>
      <c r="HW235" s="45"/>
      <c r="HX235" s="45"/>
      <c r="HY235" s="45"/>
      <c r="HZ235" s="45"/>
      <c r="IA235" s="45"/>
      <c r="IB235" s="45"/>
    </row>
    <row r="236" spans="1:236" s="67" customFormat="1" ht="18.75">
      <c r="A236" s="101"/>
      <c r="B236" s="67" t="s">
        <v>67</v>
      </c>
      <c r="C236" s="103"/>
      <c r="D236" s="103"/>
      <c r="E236" s="103"/>
      <c r="F236" s="45"/>
      <c r="G236" s="12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147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  <c r="CS236" s="45"/>
      <c r="CT236" s="4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  <c r="DH236" s="45"/>
      <c r="DI236" s="45"/>
      <c r="DJ236" s="45"/>
      <c r="DK236" s="45"/>
      <c r="DL236" s="45"/>
      <c r="DM236" s="45"/>
      <c r="DN236" s="45"/>
      <c r="DO236" s="45"/>
      <c r="DP236" s="45"/>
      <c r="DQ236" s="45"/>
      <c r="DR236" s="45"/>
      <c r="DS236" s="45"/>
      <c r="DT236" s="45"/>
      <c r="DU236" s="45"/>
      <c r="DV236" s="45"/>
      <c r="DW236" s="45"/>
      <c r="DX236" s="45"/>
      <c r="DY236" s="45"/>
      <c r="DZ236" s="45"/>
      <c r="EA236" s="45"/>
      <c r="EB236" s="45"/>
      <c r="EC236" s="45"/>
      <c r="ED236" s="45"/>
      <c r="EE236" s="45"/>
      <c r="EF236" s="45"/>
      <c r="EG236" s="45"/>
      <c r="EH236" s="45"/>
      <c r="EI236" s="45"/>
      <c r="EJ236" s="45"/>
      <c r="EK236" s="45"/>
      <c r="EL236" s="45"/>
      <c r="EM236" s="45"/>
      <c r="EN236" s="45"/>
      <c r="EO236" s="45"/>
      <c r="EP236" s="45"/>
      <c r="EQ236" s="45"/>
      <c r="ER236" s="45"/>
      <c r="ES236" s="45"/>
      <c r="ET236" s="45"/>
      <c r="EU236" s="45"/>
      <c r="EV236" s="45"/>
      <c r="EW236" s="45"/>
      <c r="EX236" s="45"/>
      <c r="EY236" s="45"/>
      <c r="EZ236" s="45"/>
      <c r="FA236" s="45"/>
      <c r="FB236" s="45"/>
      <c r="FC236" s="45"/>
      <c r="FD236" s="45"/>
      <c r="FE236" s="45"/>
      <c r="FF236" s="45"/>
      <c r="FG236" s="45"/>
      <c r="FH236" s="45"/>
      <c r="FI236" s="45"/>
      <c r="FJ236" s="45"/>
      <c r="FK236" s="45"/>
      <c r="FL236" s="45"/>
      <c r="FM236" s="45"/>
      <c r="FN236" s="45"/>
      <c r="FO236" s="45"/>
      <c r="FP236" s="45"/>
      <c r="FQ236" s="45"/>
      <c r="FR236" s="45"/>
      <c r="FS236" s="45"/>
      <c r="FT236" s="45"/>
      <c r="FU236" s="45"/>
      <c r="FV236" s="45"/>
      <c r="FW236" s="45"/>
      <c r="FX236" s="45"/>
      <c r="FY236" s="45"/>
      <c r="FZ236" s="45"/>
      <c r="GA236" s="45"/>
      <c r="GB236" s="45"/>
      <c r="GC236" s="45"/>
      <c r="GD236" s="45"/>
      <c r="GE236" s="45"/>
      <c r="GF236" s="45"/>
      <c r="GG236" s="45"/>
      <c r="GH236" s="45"/>
      <c r="GI236" s="45"/>
      <c r="GJ236" s="45"/>
      <c r="GK236" s="45"/>
      <c r="GL236" s="45"/>
      <c r="GM236" s="45"/>
      <c r="GN236" s="45"/>
      <c r="GO236" s="45"/>
      <c r="GP236" s="45"/>
      <c r="GQ236" s="45"/>
      <c r="GR236" s="45"/>
      <c r="GS236" s="45"/>
      <c r="GT236" s="45"/>
      <c r="GU236" s="45"/>
      <c r="GV236" s="45"/>
      <c r="GW236" s="45"/>
      <c r="GX236" s="45"/>
      <c r="GY236" s="45"/>
      <c r="GZ236" s="45"/>
      <c r="HA236" s="45"/>
      <c r="HB236" s="45"/>
      <c r="HC236" s="45"/>
      <c r="HD236" s="45"/>
      <c r="HE236" s="45"/>
      <c r="HF236" s="45"/>
      <c r="HG236" s="45"/>
      <c r="HH236" s="45"/>
      <c r="HI236" s="45"/>
      <c r="HJ236" s="45"/>
      <c r="HK236" s="45"/>
      <c r="HL236" s="45"/>
      <c r="HM236" s="45"/>
      <c r="HN236" s="45"/>
      <c r="HO236" s="45"/>
      <c r="HP236" s="45"/>
      <c r="HQ236" s="45"/>
      <c r="HR236" s="45"/>
      <c r="HS236" s="45"/>
      <c r="HT236" s="45"/>
      <c r="HU236" s="45"/>
      <c r="HV236" s="45"/>
      <c r="HW236" s="45"/>
      <c r="HX236" s="45"/>
      <c r="HY236" s="45"/>
      <c r="HZ236" s="45"/>
      <c r="IA236" s="45"/>
      <c r="IB236" s="45"/>
    </row>
    <row r="237" spans="3:236" s="67" customFormat="1" ht="18.75">
      <c r="C237" s="45"/>
      <c r="D237" s="45"/>
      <c r="E237" s="45"/>
      <c r="F237" s="45"/>
      <c r="G237" s="12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147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  <c r="DH237" s="45"/>
      <c r="DI237" s="45"/>
      <c r="DJ237" s="45"/>
      <c r="DK237" s="45"/>
      <c r="DL237" s="45"/>
      <c r="DM237" s="45"/>
      <c r="DN237" s="45"/>
      <c r="DO237" s="45"/>
      <c r="DP237" s="45"/>
      <c r="DQ237" s="45"/>
      <c r="DR237" s="45"/>
      <c r="DS237" s="45"/>
      <c r="DT237" s="45"/>
      <c r="DU237" s="45"/>
      <c r="DV237" s="45"/>
      <c r="DW237" s="45"/>
      <c r="DX237" s="45"/>
      <c r="DY237" s="45"/>
      <c r="DZ237" s="45"/>
      <c r="EA237" s="45"/>
      <c r="EB237" s="45"/>
      <c r="EC237" s="45"/>
      <c r="ED237" s="45"/>
      <c r="EE237" s="45"/>
      <c r="EF237" s="45"/>
      <c r="EG237" s="45"/>
      <c r="EH237" s="45"/>
      <c r="EI237" s="45"/>
      <c r="EJ237" s="45"/>
      <c r="EK237" s="45"/>
      <c r="EL237" s="45"/>
      <c r="EM237" s="45"/>
      <c r="EN237" s="45"/>
      <c r="EO237" s="45"/>
      <c r="EP237" s="45"/>
      <c r="EQ237" s="45"/>
      <c r="ER237" s="45"/>
      <c r="ES237" s="45"/>
      <c r="ET237" s="45"/>
      <c r="EU237" s="45"/>
      <c r="EV237" s="45"/>
      <c r="EW237" s="45"/>
      <c r="EX237" s="45"/>
      <c r="EY237" s="45"/>
      <c r="EZ237" s="45"/>
      <c r="FA237" s="45"/>
      <c r="FB237" s="45"/>
      <c r="FC237" s="45"/>
      <c r="FD237" s="45"/>
      <c r="FE237" s="45"/>
      <c r="FF237" s="45"/>
      <c r="FG237" s="45"/>
      <c r="FH237" s="45"/>
      <c r="FI237" s="45"/>
      <c r="FJ237" s="45"/>
      <c r="FK237" s="45"/>
      <c r="FL237" s="45"/>
      <c r="FM237" s="45"/>
      <c r="FN237" s="45"/>
      <c r="FO237" s="45"/>
      <c r="FP237" s="45"/>
      <c r="FQ237" s="45"/>
      <c r="FR237" s="45"/>
      <c r="FS237" s="45"/>
      <c r="FT237" s="45"/>
      <c r="FU237" s="45"/>
      <c r="FV237" s="45"/>
      <c r="FW237" s="45"/>
      <c r="FX237" s="45"/>
      <c r="FY237" s="45"/>
      <c r="FZ237" s="45"/>
      <c r="GA237" s="45"/>
      <c r="GB237" s="45"/>
      <c r="GC237" s="45"/>
      <c r="GD237" s="45"/>
      <c r="GE237" s="45"/>
      <c r="GF237" s="45"/>
      <c r="GG237" s="45"/>
      <c r="GH237" s="45"/>
      <c r="GI237" s="45"/>
      <c r="GJ237" s="45"/>
      <c r="GK237" s="45"/>
      <c r="GL237" s="45"/>
      <c r="GM237" s="45"/>
      <c r="GN237" s="45"/>
      <c r="GO237" s="45"/>
      <c r="GP237" s="45"/>
      <c r="GQ237" s="45"/>
      <c r="GR237" s="45"/>
      <c r="GS237" s="45"/>
      <c r="GT237" s="45"/>
      <c r="GU237" s="45"/>
      <c r="GV237" s="45"/>
      <c r="GW237" s="45"/>
      <c r="GX237" s="45"/>
      <c r="GY237" s="45"/>
      <c r="GZ237" s="45"/>
      <c r="HA237" s="45"/>
      <c r="HB237" s="45"/>
      <c r="HC237" s="45"/>
      <c r="HD237" s="45"/>
      <c r="HE237" s="45"/>
      <c r="HF237" s="45"/>
      <c r="HG237" s="45"/>
      <c r="HH237" s="45"/>
      <c r="HI237" s="45"/>
      <c r="HJ237" s="45"/>
      <c r="HK237" s="45"/>
      <c r="HL237" s="45"/>
      <c r="HM237" s="45"/>
      <c r="HN237" s="45"/>
      <c r="HO237" s="45"/>
      <c r="HP237" s="45"/>
      <c r="HQ237" s="45"/>
      <c r="HR237" s="45"/>
      <c r="HS237" s="45"/>
      <c r="HT237" s="45"/>
      <c r="HU237" s="45"/>
      <c r="HV237" s="45"/>
      <c r="HW237" s="45"/>
      <c r="HX237" s="45"/>
      <c r="HY237" s="45"/>
      <c r="HZ237" s="45"/>
      <c r="IA237" s="45"/>
      <c r="IB237" s="45"/>
    </row>
    <row r="238" spans="3:236" s="67" customFormat="1" ht="18.75">
      <c r="C238" s="45" t="s">
        <v>69</v>
      </c>
      <c r="D238" s="45"/>
      <c r="E238" s="45"/>
      <c r="F238" s="45"/>
      <c r="G238" s="12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147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  <c r="DH238" s="45"/>
      <c r="DI238" s="45"/>
      <c r="DJ238" s="45"/>
      <c r="DK238" s="45"/>
      <c r="DL238" s="45"/>
      <c r="DM238" s="45"/>
      <c r="DN238" s="45"/>
      <c r="DO238" s="45"/>
      <c r="DP238" s="45"/>
      <c r="DQ238" s="45"/>
      <c r="DR238" s="45"/>
      <c r="DS238" s="45"/>
      <c r="DT238" s="45"/>
      <c r="DU238" s="45"/>
      <c r="DV238" s="45"/>
      <c r="DW238" s="45"/>
      <c r="DX238" s="45"/>
      <c r="DY238" s="45"/>
      <c r="DZ238" s="45"/>
      <c r="EA238" s="45"/>
      <c r="EB238" s="45"/>
      <c r="EC238" s="45"/>
      <c r="ED238" s="45"/>
      <c r="EE238" s="45"/>
      <c r="EF238" s="45"/>
      <c r="EG238" s="45"/>
      <c r="EH238" s="45"/>
      <c r="EI238" s="45"/>
      <c r="EJ238" s="45"/>
      <c r="EK238" s="45"/>
      <c r="EL238" s="45"/>
      <c r="EM238" s="45"/>
      <c r="EN238" s="45"/>
      <c r="EO238" s="45"/>
      <c r="EP238" s="45"/>
      <c r="EQ238" s="45"/>
      <c r="ER238" s="45"/>
      <c r="ES238" s="45"/>
      <c r="ET238" s="45"/>
      <c r="EU238" s="45"/>
      <c r="EV238" s="45"/>
      <c r="EW238" s="45"/>
      <c r="EX238" s="45"/>
      <c r="EY238" s="45"/>
      <c r="EZ238" s="45"/>
      <c r="FA238" s="45"/>
      <c r="FB238" s="45"/>
      <c r="FC238" s="45"/>
      <c r="FD238" s="45"/>
      <c r="FE238" s="45"/>
      <c r="FF238" s="45"/>
      <c r="FG238" s="45"/>
      <c r="FH238" s="45"/>
      <c r="FI238" s="45"/>
      <c r="FJ238" s="45"/>
      <c r="FK238" s="45"/>
      <c r="FL238" s="45"/>
      <c r="FM238" s="45"/>
      <c r="FN238" s="45"/>
      <c r="FO238" s="45"/>
      <c r="FP238" s="45"/>
      <c r="FQ238" s="45"/>
      <c r="FR238" s="45"/>
      <c r="FS238" s="45"/>
      <c r="FT238" s="45"/>
      <c r="FU238" s="45"/>
      <c r="FV238" s="45"/>
      <c r="FW238" s="45"/>
      <c r="FX238" s="45"/>
      <c r="FY238" s="45"/>
      <c r="FZ238" s="45"/>
      <c r="GA238" s="45"/>
      <c r="GB238" s="45"/>
      <c r="GC238" s="45"/>
      <c r="GD238" s="45"/>
      <c r="GE238" s="45"/>
      <c r="GF238" s="45"/>
      <c r="GG238" s="45"/>
      <c r="GH238" s="45"/>
      <c r="GI238" s="45"/>
      <c r="GJ238" s="45"/>
      <c r="GK238" s="45"/>
      <c r="GL238" s="45"/>
      <c r="GM238" s="45"/>
      <c r="GN238" s="45"/>
      <c r="GO238" s="45"/>
      <c r="GP238" s="45"/>
      <c r="GQ238" s="45"/>
      <c r="GR238" s="45"/>
      <c r="GS238" s="45"/>
      <c r="GT238" s="45"/>
      <c r="GU238" s="45"/>
      <c r="GV238" s="45"/>
      <c r="GW238" s="45"/>
      <c r="GX238" s="45"/>
      <c r="GY238" s="45"/>
      <c r="GZ238" s="45"/>
      <c r="HA238" s="45"/>
      <c r="HB238" s="45"/>
      <c r="HC238" s="45"/>
      <c r="HD238" s="45"/>
      <c r="HE238" s="45"/>
      <c r="HF238" s="45"/>
      <c r="HG238" s="45"/>
      <c r="HH238" s="45"/>
      <c r="HI238" s="45"/>
      <c r="HJ238" s="45"/>
      <c r="HK238" s="45"/>
      <c r="HL238" s="45"/>
      <c r="HM238" s="45"/>
      <c r="HN238" s="45"/>
      <c r="HO238" s="45"/>
      <c r="HP238" s="45"/>
      <c r="HQ238" s="45"/>
      <c r="HR238" s="45"/>
      <c r="HS238" s="45"/>
      <c r="HT238" s="45"/>
      <c r="HU238" s="45"/>
      <c r="HV238" s="45"/>
      <c r="HW238" s="45"/>
      <c r="HX238" s="45"/>
      <c r="HY238" s="45"/>
      <c r="HZ238" s="45"/>
      <c r="IA238" s="45"/>
      <c r="IB238" s="45"/>
    </row>
    <row r="239" spans="3:236" s="67" customFormat="1" ht="18.75">
      <c r="C239" s="45"/>
      <c r="D239" s="45"/>
      <c r="E239" s="45"/>
      <c r="F239" s="45"/>
      <c r="G239" s="12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147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  <c r="DH239" s="45"/>
      <c r="DI239" s="45"/>
      <c r="DJ239" s="45"/>
      <c r="DK239" s="45"/>
      <c r="DL239" s="45"/>
      <c r="DM239" s="45"/>
      <c r="DN239" s="45"/>
      <c r="DO239" s="45"/>
      <c r="DP239" s="45"/>
      <c r="DQ239" s="45"/>
      <c r="DR239" s="45"/>
      <c r="DS239" s="45"/>
      <c r="DT239" s="45"/>
      <c r="DU239" s="45"/>
      <c r="DV239" s="45"/>
      <c r="DW239" s="45"/>
      <c r="DX239" s="45"/>
      <c r="DY239" s="45"/>
      <c r="DZ239" s="45"/>
      <c r="EA239" s="45"/>
      <c r="EB239" s="45"/>
      <c r="EC239" s="45"/>
      <c r="ED239" s="45"/>
      <c r="EE239" s="45"/>
      <c r="EF239" s="45"/>
      <c r="EG239" s="45"/>
      <c r="EH239" s="45"/>
      <c r="EI239" s="45"/>
      <c r="EJ239" s="45"/>
      <c r="EK239" s="45"/>
      <c r="EL239" s="45"/>
      <c r="EM239" s="45"/>
      <c r="EN239" s="45"/>
      <c r="EO239" s="45"/>
      <c r="EP239" s="45"/>
      <c r="EQ239" s="45"/>
      <c r="ER239" s="45"/>
      <c r="ES239" s="45"/>
      <c r="ET239" s="45"/>
      <c r="EU239" s="45"/>
      <c r="EV239" s="45"/>
      <c r="EW239" s="45"/>
      <c r="EX239" s="45"/>
      <c r="EY239" s="45"/>
      <c r="EZ239" s="45"/>
      <c r="FA239" s="45"/>
      <c r="FB239" s="45"/>
      <c r="FC239" s="45"/>
      <c r="FD239" s="45"/>
      <c r="FE239" s="45"/>
      <c r="FF239" s="45"/>
      <c r="FG239" s="45"/>
      <c r="FH239" s="45"/>
      <c r="FI239" s="45"/>
      <c r="FJ239" s="45"/>
      <c r="FK239" s="45"/>
      <c r="FL239" s="45"/>
      <c r="FM239" s="45"/>
      <c r="FN239" s="45"/>
      <c r="FO239" s="45"/>
      <c r="FP239" s="45"/>
      <c r="FQ239" s="45"/>
      <c r="FR239" s="45"/>
      <c r="FS239" s="45"/>
      <c r="FT239" s="45"/>
      <c r="FU239" s="45"/>
      <c r="FV239" s="45"/>
      <c r="FW239" s="45"/>
      <c r="FX239" s="45"/>
      <c r="FY239" s="45"/>
      <c r="FZ239" s="45"/>
      <c r="GA239" s="45"/>
      <c r="GB239" s="45"/>
      <c r="GC239" s="45"/>
      <c r="GD239" s="45"/>
      <c r="GE239" s="45"/>
      <c r="GF239" s="45"/>
      <c r="GG239" s="45"/>
      <c r="GH239" s="45"/>
      <c r="GI239" s="45"/>
      <c r="GJ239" s="45"/>
      <c r="GK239" s="45"/>
      <c r="GL239" s="45"/>
      <c r="GM239" s="45"/>
      <c r="GN239" s="45"/>
      <c r="GO239" s="45"/>
      <c r="GP239" s="45"/>
      <c r="GQ239" s="45"/>
      <c r="GR239" s="45"/>
      <c r="GS239" s="45"/>
      <c r="GT239" s="45"/>
      <c r="GU239" s="45"/>
      <c r="GV239" s="45"/>
      <c r="GW239" s="45"/>
      <c r="GX239" s="45"/>
      <c r="GY239" s="45"/>
      <c r="GZ239" s="45"/>
      <c r="HA239" s="45"/>
      <c r="HB239" s="45"/>
      <c r="HC239" s="45"/>
      <c r="HD239" s="45"/>
      <c r="HE239" s="45"/>
      <c r="HF239" s="45"/>
      <c r="HG239" s="45"/>
      <c r="HH239" s="45"/>
      <c r="HI239" s="45"/>
      <c r="HJ239" s="45"/>
      <c r="HK239" s="45"/>
      <c r="HL239" s="45"/>
      <c r="HM239" s="45"/>
      <c r="HN239" s="45"/>
      <c r="HO239" s="45"/>
      <c r="HP239" s="45"/>
      <c r="HQ239" s="45"/>
      <c r="HR239" s="45"/>
      <c r="HS239" s="45"/>
      <c r="HT239" s="45"/>
      <c r="HU239" s="45"/>
      <c r="HV239" s="45"/>
      <c r="HW239" s="45"/>
      <c r="HX239" s="45"/>
      <c r="HY239" s="45"/>
      <c r="HZ239" s="45"/>
      <c r="IA239" s="45"/>
      <c r="IB239" s="45"/>
    </row>
    <row r="240" spans="3:236" s="67" customFormat="1" ht="18.75">
      <c r="C240" s="45"/>
      <c r="D240" s="45"/>
      <c r="E240" s="45"/>
      <c r="F240" s="45"/>
      <c r="G240" s="12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147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5"/>
      <c r="CS240" s="45"/>
      <c r="CT240" s="45"/>
      <c r="CU240" s="4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  <c r="DH240" s="45"/>
      <c r="DI240" s="45"/>
      <c r="DJ240" s="45"/>
      <c r="DK240" s="45"/>
      <c r="DL240" s="45"/>
      <c r="DM240" s="45"/>
      <c r="DN240" s="45"/>
      <c r="DO240" s="45"/>
      <c r="DP240" s="45"/>
      <c r="DQ240" s="45"/>
      <c r="DR240" s="45"/>
      <c r="DS240" s="45"/>
      <c r="DT240" s="45"/>
      <c r="DU240" s="45"/>
      <c r="DV240" s="45"/>
      <c r="DW240" s="45"/>
      <c r="DX240" s="45"/>
      <c r="DY240" s="45"/>
      <c r="DZ240" s="45"/>
      <c r="EA240" s="45"/>
      <c r="EB240" s="45"/>
      <c r="EC240" s="45"/>
      <c r="ED240" s="45"/>
      <c r="EE240" s="45"/>
      <c r="EF240" s="45"/>
      <c r="EG240" s="45"/>
      <c r="EH240" s="45"/>
      <c r="EI240" s="45"/>
      <c r="EJ240" s="45"/>
      <c r="EK240" s="45"/>
      <c r="EL240" s="45"/>
      <c r="EM240" s="45"/>
      <c r="EN240" s="45"/>
      <c r="EO240" s="45"/>
      <c r="EP240" s="45"/>
      <c r="EQ240" s="45"/>
      <c r="ER240" s="45"/>
      <c r="ES240" s="45"/>
      <c r="ET240" s="45"/>
      <c r="EU240" s="45"/>
      <c r="EV240" s="45"/>
      <c r="EW240" s="45"/>
      <c r="EX240" s="45"/>
      <c r="EY240" s="45"/>
      <c r="EZ240" s="45"/>
      <c r="FA240" s="45"/>
      <c r="FB240" s="45"/>
      <c r="FC240" s="45"/>
      <c r="FD240" s="45"/>
      <c r="FE240" s="45"/>
      <c r="FF240" s="45"/>
      <c r="FG240" s="45"/>
      <c r="FH240" s="45"/>
      <c r="FI240" s="45"/>
      <c r="FJ240" s="45"/>
      <c r="FK240" s="45"/>
      <c r="FL240" s="45"/>
      <c r="FM240" s="45"/>
      <c r="FN240" s="45"/>
      <c r="FO240" s="45"/>
      <c r="FP240" s="45"/>
      <c r="FQ240" s="45"/>
      <c r="FR240" s="45"/>
      <c r="FS240" s="45"/>
      <c r="FT240" s="45"/>
      <c r="FU240" s="45"/>
      <c r="FV240" s="45"/>
      <c r="FW240" s="45"/>
      <c r="FX240" s="45"/>
      <c r="FY240" s="45"/>
      <c r="FZ240" s="45"/>
      <c r="GA240" s="45"/>
      <c r="GB240" s="45"/>
      <c r="GC240" s="45"/>
      <c r="GD240" s="45"/>
      <c r="GE240" s="45"/>
      <c r="GF240" s="45"/>
      <c r="GG240" s="45"/>
      <c r="GH240" s="45"/>
      <c r="GI240" s="45"/>
      <c r="GJ240" s="45"/>
      <c r="GK240" s="45"/>
      <c r="GL240" s="45"/>
      <c r="GM240" s="45"/>
      <c r="GN240" s="45"/>
      <c r="GO240" s="45"/>
      <c r="GP240" s="45"/>
      <c r="GQ240" s="45"/>
      <c r="GR240" s="45"/>
      <c r="GS240" s="45"/>
      <c r="GT240" s="45"/>
      <c r="GU240" s="45"/>
      <c r="GV240" s="45"/>
      <c r="GW240" s="45"/>
      <c r="GX240" s="45"/>
      <c r="GY240" s="45"/>
      <c r="GZ240" s="45"/>
      <c r="HA240" s="45"/>
      <c r="HB240" s="45"/>
      <c r="HC240" s="45"/>
      <c r="HD240" s="45"/>
      <c r="HE240" s="45"/>
      <c r="HF240" s="45"/>
      <c r="HG240" s="45"/>
      <c r="HH240" s="45"/>
      <c r="HI240" s="45"/>
      <c r="HJ240" s="45"/>
      <c r="HK240" s="45"/>
      <c r="HL240" s="45"/>
      <c r="HM240" s="45"/>
      <c r="HN240" s="45"/>
      <c r="HO240" s="45"/>
      <c r="HP240" s="45"/>
      <c r="HQ240" s="45"/>
      <c r="HR240" s="45"/>
      <c r="HS240" s="45"/>
      <c r="HT240" s="45"/>
      <c r="HU240" s="45"/>
      <c r="HV240" s="45"/>
      <c r="HW240" s="45"/>
      <c r="HX240" s="45"/>
      <c r="HY240" s="45"/>
      <c r="HZ240" s="45"/>
      <c r="IA240" s="45"/>
      <c r="IB240" s="45"/>
    </row>
    <row r="241" spans="3:236" s="67" customFormat="1" ht="18.75">
      <c r="C241" s="45"/>
      <c r="D241" s="45"/>
      <c r="E241" s="45"/>
      <c r="F241" s="45"/>
      <c r="G241" s="12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147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  <c r="DH241" s="45"/>
      <c r="DI241" s="45"/>
      <c r="DJ241" s="45"/>
      <c r="DK241" s="45"/>
      <c r="DL241" s="45"/>
      <c r="DM241" s="45"/>
      <c r="DN241" s="45"/>
      <c r="DO241" s="45"/>
      <c r="DP241" s="45"/>
      <c r="DQ241" s="45"/>
      <c r="DR241" s="45"/>
      <c r="DS241" s="45"/>
      <c r="DT241" s="45"/>
      <c r="DU241" s="45"/>
      <c r="DV241" s="45"/>
      <c r="DW241" s="45"/>
      <c r="DX241" s="45"/>
      <c r="DY241" s="45"/>
      <c r="DZ241" s="45"/>
      <c r="EA241" s="45"/>
      <c r="EB241" s="45"/>
      <c r="EC241" s="45"/>
      <c r="ED241" s="45"/>
      <c r="EE241" s="45"/>
      <c r="EF241" s="45"/>
      <c r="EG241" s="45"/>
      <c r="EH241" s="45"/>
      <c r="EI241" s="45"/>
      <c r="EJ241" s="45"/>
      <c r="EK241" s="45"/>
      <c r="EL241" s="45"/>
      <c r="EM241" s="45"/>
      <c r="EN241" s="45"/>
      <c r="EO241" s="45"/>
      <c r="EP241" s="45"/>
      <c r="EQ241" s="45"/>
      <c r="ER241" s="45"/>
      <c r="ES241" s="45"/>
      <c r="ET241" s="45"/>
      <c r="EU241" s="45"/>
      <c r="EV241" s="45"/>
      <c r="EW241" s="45"/>
      <c r="EX241" s="45"/>
      <c r="EY241" s="45"/>
      <c r="EZ241" s="45"/>
      <c r="FA241" s="45"/>
      <c r="FB241" s="45"/>
      <c r="FC241" s="45"/>
      <c r="FD241" s="45"/>
      <c r="FE241" s="45"/>
      <c r="FF241" s="45"/>
      <c r="FG241" s="45"/>
      <c r="FH241" s="45"/>
      <c r="FI241" s="45"/>
      <c r="FJ241" s="45"/>
      <c r="FK241" s="45"/>
      <c r="FL241" s="45"/>
      <c r="FM241" s="45"/>
      <c r="FN241" s="45"/>
      <c r="FO241" s="45"/>
      <c r="FP241" s="45"/>
      <c r="FQ241" s="45"/>
      <c r="FR241" s="45"/>
      <c r="FS241" s="45"/>
      <c r="FT241" s="45"/>
      <c r="FU241" s="45"/>
      <c r="FV241" s="45"/>
      <c r="FW241" s="45"/>
      <c r="FX241" s="45"/>
      <c r="FY241" s="45"/>
      <c r="FZ241" s="45"/>
      <c r="GA241" s="45"/>
      <c r="GB241" s="45"/>
      <c r="GC241" s="45"/>
      <c r="GD241" s="45"/>
      <c r="GE241" s="45"/>
      <c r="GF241" s="45"/>
      <c r="GG241" s="45"/>
      <c r="GH241" s="45"/>
      <c r="GI241" s="45"/>
      <c r="GJ241" s="45"/>
      <c r="GK241" s="45"/>
      <c r="GL241" s="45"/>
      <c r="GM241" s="45"/>
      <c r="GN241" s="45"/>
      <c r="GO241" s="45"/>
      <c r="GP241" s="45"/>
      <c r="GQ241" s="45"/>
      <c r="GR241" s="45"/>
      <c r="GS241" s="45"/>
      <c r="GT241" s="45"/>
      <c r="GU241" s="45"/>
      <c r="GV241" s="45"/>
      <c r="GW241" s="45"/>
      <c r="GX241" s="45"/>
      <c r="GY241" s="45"/>
      <c r="GZ241" s="45"/>
      <c r="HA241" s="45"/>
      <c r="HB241" s="45"/>
      <c r="HC241" s="45"/>
      <c r="HD241" s="45"/>
      <c r="HE241" s="45"/>
      <c r="HF241" s="45"/>
      <c r="HG241" s="45"/>
      <c r="HH241" s="45"/>
      <c r="HI241" s="45"/>
      <c r="HJ241" s="45"/>
      <c r="HK241" s="45"/>
      <c r="HL241" s="45"/>
      <c r="HM241" s="45"/>
      <c r="HN241" s="45"/>
      <c r="HO241" s="45"/>
      <c r="HP241" s="45"/>
      <c r="HQ241" s="45"/>
      <c r="HR241" s="45"/>
      <c r="HS241" s="45"/>
      <c r="HT241" s="45"/>
      <c r="HU241" s="45"/>
      <c r="HV241" s="45"/>
      <c r="HW241" s="45"/>
      <c r="HX241" s="45"/>
      <c r="HY241" s="45"/>
      <c r="HZ241" s="45"/>
      <c r="IA241" s="45"/>
      <c r="IB241" s="45"/>
    </row>
    <row r="242" spans="3:236" s="67" customFormat="1" ht="18.75">
      <c r="C242" s="45"/>
      <c r="D242" s="45"/>
      <c r="E242" s="45"/>
      <c r="F242" s="45"/>
      <c r="G242" s="12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147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  <c r="DH242" s="45"/>
      <c r="DI242" s="45"/>
      <c r="DJ242" s="45"/>
      <c r="DK242" s="45"/>
      <c r="DL242" s="45"/>
      <c r="DM242" s="45"/>
      <c r="DN242" s="45"/>
      <c r="DO242" s="45"/>
      <c r="DP242" s="45"/>
      <c r="DQ242" s="45"/>
      <c r="DR242" s="45"/>
      <c r="DS242" s="45"/>
      <c r="DT242" s="45"/>
      <c r="DU242" s="45"/>
      <c r="DV242" s="45"/>
      <c r="DW242" s="45"/>
      <c r="DX242" s="45"/>
      <c r="DY242" s="45"/>
      <c r="DZ242" s="45"/>
      <c r="EA242" s="45"/>
      <c r="EB242" s="45"/>
      <c r="EC242" s="45"/>
      <c r="ED242" s="45"/>
      <c r="EE242" s="45"/>
      <c r="EF242" s="45"/>
      <c r="EG242" s="45"/>
      <c r="EH242" s="45"/>
      <c r="EI242" s="45"/>
      <c r="EJ242" s="45"/>
      <c r="EK242" s="45"/>
      <c r="EL242" s="45"/>
      <c r="EM242" s="45"/>
      <c r="EN242" s="45"/>
      <c r="EO242" s="45"/>
      <c r="EP242" s="45"/>
      <c r="EQ242" s="45"/>
      <c r="ER242" s="45"/>
      <c r="ES242" s="45"/>
      <c r="ET242" s="45"/>
      <c r="EU242" s="45"/>
      <c r="EV242" s="45"/>
      <c r="EW242" s="45"/>
      <c r="EX242" s="45"/>
      <c r="EY242" s="45"/>
      <c r="EZ242" s="45"/>
      <c r="FA242" s="45"/>
      <c r="FB242" s="45"/>
      <c r="FC242" s="45"/>
      <c r="FD242" s="45"/>
      <c r="FE242" s="45"/>
      <c r="FF242" s="45"/>
      <c r="FG242" s="45"/>
      <c r="FH242" s="45"/>
      <c r="FI242" s="45"/>
      <c r="FJ242" s="45"/>
      <c r="FK242" s="45"/>
      <c r="FL242" s="45"/>
      <c r="FM242" s="45"/>
      <c r="FN242" s="45"/>
      <c r="FO242" s="45"/>
      <c r="FP242" s="45"/>
      <c r="FQ242" s="45"/>
      <c r="FR242" s="45"/>
      <c r="FS242" s="45"/>
      <c r="FT242" s="45"/>
      <c r="FU242" s="45"/>
      <c r="FV242" s="45"/>
      <c r="FW242" s="45"/>
      <c r="FX242" s="45"/>
      <c r="FY242" s="45"/>
      <c r="FZ242" s="45"/>
      <c r="GA242" s="45"/>
      <c r="GB242" s="45"/>
      <c r="GC242" s="45"/>
      <c r="GD242" s="45"/>
      <c r="GE242" s="45"/>
      <c r="GF242" s="45"/>
      <c r="GG242" s="45"/>
      <c r="GH242" s="45"/>
      <c r="GI242" s="45"/>
      <c r="GJ242" s="45"/>
      <c r="GK242" s="45"/>
      <c r="GL242" s="45"/>
      <c r="GM242" s="45"/>
      <c r="GN242" s="45"/>
      <c r="GO242" s="45"/>
      <c r="GP242" s="45"/>
      <c r="GQ242" s="45"/>
      <c r="GR242" s="45"/>
      <c r="GS242" s="45"/>
      <c r="GT242" s="45"/>
      <c r="GU242" s="45"/>
      <c r="GV242" s="45"/>
      <c r="GW242" s="45"/>
      <c r="GX242" s="45"/>
      <c r="GY242" s="45"/>
      <c r="GZ242" s="45"/>
      <c r="HA242" s="45"/>
      <c r="HB242" s="45"/>
      <c r="HC242" s="45"/>
      <c r="HD242" s="45"/>
      <c r="HE242" s="45"/>
      <c r="HF242" s="45"/>
      <c r="HG242" s="45"/>
      <c r="HH242" s="45"/>
      <c r="HI242" s="45"/>
      <c r="HJ242" s="45"/>
      <c r="HK242" s="45"/>
      <c r="HL242" s="45"/>
      <c r="HM242" s="45"/>
      <c r="HN242" s="45"/>
      <c r="HO242" s="45"/>
      <c r="HP242" s="45"/>
      <c r="HQ242" s="45"/>
      <c r="HR242" s="45"/>
      <c r="HS242" s="45"/>
      <c r="HT242" s="45"/>
      <c r="HU242" s="45"/>
      <c r="HV242" s="45"/>
      <c r="HW242" s="45"/>
      <c r="HX242" s="45"/>
      <c r="HY242" s="45"/>
      <c r="HZ242" s="45"/>
      <c r="IA242" s="45"/>
      <c r="IB242" s="45"/>
    </row>
    <row r="243" spans="3:236" s="67" customFormat="1" ht="18.75">
      <c r="C243" s="45"/>
      <c r="D243" s="45"/>
      <c r="E243" s="45"/>
      <c r="F243" s="45"/>
      <c r="G243" s="12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147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/>
      <c r="CT243" s="4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  <c r="DH243" s="45"/>
      <c r="DI243" s="45"/>
      <c r="DJ243" s="45"/>
      <c r="DK243" s="45"/>
      <c r="DL243" s="45"/>
      <c r="DM243" s="45"/>
      <c r="DN243" s="45"/>
      <c r="DO243" s="45"/>
      <c r="DP243" s="45"/>
      <c r="DQ243" s="45"/>
      <c r="DR243" s="45"/>
      <c r="DS243" s="45"/>
      <c r="DT243" s="45"/>
      <c r="DU243" s="45"/>
      <c r="DV243" s="45"/>
      <c r="DW243" s="45"/>
      <c r="DX243" s="45"/>
      <c r="DY243" s="45"/>
      <c r="DZ243" s="45"/>
      <c r="EA243" s="45"/>
      <c r="EB243" s="45"/>
      <c r="EC243" s="45"/>
      <c r="ED243" s="45"/>
      <c r="EE243" s="45"/>
      <c r="EF243" s="45"/>
      <c r="EG243" s="45"/>
      <c r="EH243" s="45"/>
      <c r="EI243" s="45"/>
      <c r="EJ243" s="45"/>
      <c r="EK243" s="45"/>
      <c r="EL243" s="45"/>
      <c r="EM243" s="45"/>
      <c r="EN243" s="45"/>
      <c r="EO243" s="45"/>
      <c r="EP243" s="45"/>
      <c r="EQ243" s="45"/>
      <c r="ER243" s="45"/>
      <c r="ES243" s="45"/>
      <c r="ET243" s="45"/>
      <c r="EU243" s="45"/>
      <c r="EV243" s="45"/>
      <c r="EW243" s="45"/>
      <c r="EX243" s="45"/>
      <c r="EY243" s="45"/>
      <c r="EZ243" s="45"/>
      <c r="FA243" s="45"/>
      <c r="FB243" s="45"/>
      <c r="FC243" s="45"/>
      <c r="FD243" s="45"/>
      <c r="FE243" s="45"/>
      <c r="FF243" s="45"/>
      <c r="FG243" s="45"/>
      <c r="FH243" s="45"/>
      <c r="FI243" s="45"/>
      <c r="FJ243" s="45"/>
      <c r="FK243" s="45"/>
      <c r="FL243" s="45"/>
      <c r="FM243" s="45"/>
      <c r="FN243" s="45"/>
      <c r="FO243" s="45"/>
      <c r="FP243" s="45"/>
      <c r="FQ243" s="45"/>
      <c r="FR243" s="45"/>
      <c r="FS243" s="45"/>
      <c r="FT243" s="45"/>
      <c r="FU243" s="45"/>
      <c r="FV243" s="45"/>
      <c r="FW243" s="45"/>
      <c r="FX243" s="45"/>
      <c r="FY243" s="45"/>
      <c r="FZ243" s="45"/>
      <c r="GA243" s="45"/>
      <c r="GB243" s="45"/>
      <c r="GC243" s="45"/>
      <c r="GD243" s="45"/>
      <c r="GE243" s="45"/>
      <c r="GF243" s="45"/>
      <c r="GG243" s="45"/>
      <c r="GH243" s="45"/>
      <c r="GI243" s="45"/>
      <c r="GJ243" s="45"/>
      <c r="GK243" s="45"/>
      <c r="GL243" s="45"/>
      <c r="GM243" s="45"/>
      <c r="GN243" s="45"/>
      <c r="GO243" s="45"/>
      <c r="GP243" s="45"/>
      <c r="GQ243" s="45"/>
      <c r="GR243" s="45"/>
      <c r="GS243" s="45"/>
      <c r="GT243" s="45"/>
      <c r="GU243" s="45"/>
      <c r="GV243" s="45"/>
      <c r="GW243" s="45"/>
      <c r="GX243" s="45"/>
      <c r="GY243" s="45"/>
      <c r="GZ243" s="45"/>
      <c r="HA243" s="45"/>
      <c r="HB243" s="45"/>
      <c r="HC243" s="45"/>
      <c r="HD243" s="45"/>
      <c r="HE243" s="45"/>
      <c r="HF243" s="45"/>
      <c r="HG243" s="45"/>
      <c r="HH243" s="45"/>
      <c r="HI243" s="45"/>
      <c r="HJ243" s="45"/>
      <c r="HK243" s="45"/>
      <c r="HL243" s="45"/>
      <c r="HM243" s="45"/>
      <c r="HN243" s="45"/>
      <c r="HO243" s="45"/>
      <c r="HP243" s="45"/>
      <c r="HQ243" s="45"/>
      <c r="HR243" s="45"/>
      <c r="HS243" s="45"/>
      <c r="HT243" s="45"/>
      <c r="HU243" s="45"/>
      <c r="HV243" s="45"/>
      <c r="HW243" s="45"/>
      <c r="HX243" s="45"/>
      <c r="HY243" s="45"/>
      <c r="HZ243" s="45"/>
      <c r="IA243" s="45"/>
      <c r="IB243" s="45"/>
    </row>
    <row r="244" spans="3:236" s="67" customFormat="1" ht="18.75">
      <c r="C244" s="45"/>
      <c r="D244" s="45"/>
      <c r="E244" s="45"/>
      <c r="F244" s="45"/>
      <c r="G244" s="12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147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  <c r="CS244" s="45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  <c r="DH244" s="45"/>
      <c r="DI244" s="45"/>
      <c r="DJ244" s="45"/>
      <c r="DK244" s="45"/>
      <c r="DL244" s="45"/>
      <c r="DM244" s="45"/>
      <c r="DN244" s="45"/>
      <c r="DO244" s="45"/>
      <c r="DP244" s="45"/>
      <c r="DQ244" s="45"/>
      <c r="DR244" s="45"/>
      <c r="DS244" s="45"/>
      <c r="DT244" s="45"/>
      <c r="DU244" s="45"/>
      <c r="DV244" s="45"/>
      <c r="DW244" s="45"/>
      <c r="DX244" s="45"/>
      <c r="DY244" s="45"/>
      <c r="DZ244" s="45"/>
      <c r="EA244" s="45"/>
      <c r="EB244" s="45"/>
      <c r="EC244" s="45"/>
      <c r="ED244" s="45"/>
      <c r="EE244" s="45"/>
      <c r="EF244" s="45"/>
      <c r="EG244" s="45"/>
      <c r="EH244" s="45"/>
      <c r="EI244" s="45"/>
      <c r="EJ244" s="45"/>
      <c r="EK244" s="45"/>
      <c r="EL244" s="45"/>
      <c r="EM244" s="45"/>
      <c r="EN244" s="45"/>
      <c r="EO244" s="45"/>
      <c r="EP244" s="45"/>
      <c r="EQ244" s="45"/>
      <c r="ER244" s="45"/>
      <c r="ES244" s="45"/>
      <c r="ET244" s="45"/>
      <c r="EU244" s="45"/>
      <c r="EV244" s="45"/>
      <c r="EW244" s="45"/>
      <c r="EX244" s="45"/>
      <c r="EY244" s="45"/>
      <c r="EZ244" s="45"/>
      <c r="FA244" s="45"/>
      <c r="FB244" s="45"/>
      <c r="FC244" s="45"/>
      <c r="FD244" s="45"/>
      <c r="FE244" s="45"/>
      <c r="FF244" s="45"/>
      <c r="FG244" s="45"/>
      <c r="FH244" s="45"/>
      <c r="FI244" s="45"/>
      <c r="FJ244" s="45"/>
      <c r="FK244" s="45"/>
      <c r="FL244" s="45"/>
      <c r="FM244" s="45"/>
      <c r="FN244" s="45"/>
      <c r="FO244" s="45"/>
      <c r="FP244" s="45"/>
      <c r="FQ244" s="45"/>
      <c r="FR244" s="45"/>
      <c r="FS244" s="45"/>
      <c r="FT244" s="45"/>
      <c r="FU244" s="45"/>
      <c r="FV244" s="45"/>
      <c r="FW244" s="45"/>
      <c r="FX244" s="45"/>
      <c r="FY244" s="45"/>
      <c r="FZ244" s="45"/>
      <c r="GA244" s="45"/>
      <c r="GB244" s="45"/>
      <c r="GC244" s="45"/>
      <c r="GD244" s="45"/>
      <c r="GE244" s="45"/>
      <c r="GF244" s="45"/>
      <c r="GG244" s="45"/>
      <c r="GH244" s="45"/>
      <c r="GI244" s="45"/>
      <c r="GJ244" s="45"/>
      <c r="GK244" s="45"/>
      <c r="GL244" s="45"/>
      <c r="GM244" s="45"/>
      <c r="GN244" s="45"/>
      <c r="GO244" s="45"/>
      <c r="GP244" s="45"/>
      <c r="GQ244" s="45"/>
      <c r="GR244" s="45"/>
      <c r="GS244" s="45"/>
      <c r="GT244" s="45"/>
      <c r="GU244" s="45"/>
      <c r="GV244" s="45"/>
      <c r="GW244" s="45"/>
      <c r="GX244" s="45"/>
      <c r="GY244" s="45"/>
      <c r="GZ244" s="45"/>
      <c r="HA244" s="45"/>
      <c r="HB244" s="45"/>
      <c r="HC244" s="45"/>
      <c r="HD244" s="45"/>
      <c r="HE244" s="45"/>
      <c r="HF244" s="45"/>
      <c r="HG244" s="45"/>
      <c r="HH244" s="45"/>
      <c r="HI244" s="45"/>
      <c r="HJ244" s="45"/>
      <c r="HK244" s="45"/>
      <c r="HL244" s="45"/>
      <c r="HM244" s="45"/>
      <c r="HN244" s="45"/>
      <c r="HO244" s="45"/>
      <c r="HP244" s="45"/>
      <c r="HQ244" s="45"/>
      <c r="HR244" s="45"/>
      <c r="HS244" s="45"/>
      <c r="HT244" s="45"/>
      <c r="HU244" s="45"/>
      <c r="HV244" s="45"/>
      <c r="HW244" s="45"/>
      <c r="HX244" s="45"/>
      <c r="HY244" s="45"/>
      <c r="HZ244" s="45"/>
      <c r="IA244" s="45"/>
      <c r="IB244" s="45"/>
    </row>
    <row r="245" spans="3:236" s="67" customFormat="1" ht="18.75">
      <c r="C245" s="45"/>
      <c r="D245" s="45"/>
      <c r="E245" s="45"/>
      <c r="F245" s="45"/>
      <c r="G245" s="12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147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  <c r="CS245" s="45"/>
      <c r="CT245" s="45"/>
      <c r="CU245" s="45"/>
      <c r="CV245" s="45"/>
      <c r="CW245" s="45"/>
      <c r="CX245" s="45"/>
      <c r="CY245" s="45"/>
      <c r="CZ245" s="45"/>
      <c r="DA245" s="45"/>
      <c r="DB245" s="45"/>
      <c r="DC245" s="45"/>
      <c r="DD245" s="45"/>
      <c r="DE245" s="45"/>
      <c r="DF245" s="45"/>
      <c r="DG245" s="45"/>
      <c r="DH245" s="45"/>
      <c r="DI245" s="45"/>
      <c r="DJ245" s="45"/>
      <c r="DK245" s="45"/>
      <c r="DL245" s="45"/>
      <c r="DM245" s="45"/>
      <c r="DN245" s="45"/>
      <c r="DO245" s="45"/>
      <c r="DP245" s="45"/>
      <c r="DQ245" s="45"/>
      <c r="DR245" s="45"/>
      <c r="DS245" s="45"/>
      <c r="DT245" s="45"/>
      <c r="DU245" s="45"/>
      <c r="DV245" s="45"/>
      <c r="DW245" s="45"/>
      <c r="DX245" s="45"/>
      <c r="DY245" s="45"/>
      <c r="DZ245" s="45"/>
      <c r="EA245" s="45"/>
      <c r="EB245" s="45"/>
      <c r="EC245" s="45"/>
      <c r="ED245" s="45"/>
      <c r="EE245" s="45"/>
      <c r="EF245" s="45"/>
      <c r="EG245" s="45"/>
      <c r="EH245" s="45"/>
      <c r="EI245" s="45"/>
      <c r="EJ245" s="45"/>
      <c r="EK245" s="45"/>
      <c r="EL245" s="45"/>
      <c r="EM245" s="45"/>
      <c r="EN245" s="45"/>
      <c r="EO245" s="45"/>
      <c r="EP245" s="45"/>
      <c r="EQ245" s="45"/>
      <c r="ER245" s="45"/>
      <c r="ES245" s="45"/>
      <c r="ET245" s="45"/>
      <c r="EU245" s="45"/>
      <c r="EV245" s="45"/>
      <c r="EW245" s="45"/>
      <c r="EX245" s="45"/>
      <c r="EY245" s="45"/>
      <c r="EZ245" s="45"/>
      <c r="FA245" s="45"/>
      <c r="FB245" s="45"/>
      <c r="FC245" s="45"/>
      <c r="FD245" s="45"/>
      <c r="FE245" s="45"/>
      <c r="FF245" s="45"/>
      <c r="FG245" s="45"/>
      <c r="FH245" s="45"/>
      <c r="FI245" s="45"/>
      <c r="FJ245" s="45"/>
      <c r="FK245" s="45"/>
      <c r="FL245" s="45"/>
      <c r="FM245" s="45"/>
      <c r="FN245" s="45"/>
      <c r="FO245" s="45"/>
      <c r="FP245" s="45"/>
      <c r="FQ245" s="45"/>
      <c r="FR245" s="45"/>
      <c r="FS245" s="45"/>
      <c r="FT245" s="45"/>
      <c r="FU245" s="45"/>
      <c r="FV245" s="45"/>
      <c r="FW245" s="45"/>
      <c r="FX245" s="45"/>
      <c r="FY245" s="45"/>
      <c r="FZ245" s="45"/>
      <c r="GA245" s="45"/>
      <c r="GB245" s="45"/>
      <c r="GC245" s="45"/>
      <c r="GD245" s="45"/>
      <c r="GE245" s="45"/>
      <c r="GF245" s="45"/>
      <c r="GG245" s="45"/>
      <c r="GH245" s="45"/>
      <c r="GI245" s="45"/>
      <c r="GJ245" s="45"/>
      <c r="GK245" s="45"/>
      <c r="GL245" s="45"/>
      <c r="GM245" s="45"/>
      <c r="GN245" s="45"/>
      <c r="GO245" s="45"/>
      <c r="GP245" s="45"/>
      <c r="GQ245" s="45"/>
      <c r="GR245" s="45"/>
      <c r="GS245" s="45"/>
      <c r="GT245" s="45"/>
      <c r="GU245" s="45"/>
      <c r="GV245" s="45"/>
      <c r="GW245" s="45"/>
      <c r="GX245" s="45"/>
      <c r="GY245" s="45"/>
      <c r="GZ245" s="45"/>
      <c r="HA245" s="45"/>
      <c r="HB245" s="45"/>
      <c r="HC245" s="45"/>
      <c r="HD245" s="45"/>
      <c r="HE245" s="45"/>
      <c r="HF245" s="45"/>
      <c r="HG245" s="45"/>
      <c r="HH245" s="45"/>
      <c r="HI245" s="45"/>
      <c r="HJ245" s="45"/>
      <c r="HK245" s="45"/>
      <c r="HL245" s="45"/>
      <c r="HM245" s="45"/>
      <c r="HN245" s="45"/>
      <c r="HO245" s="45"/>
      <c r="HP245" s="45"/>
      <c r="HQ245" s="45"/>
      <c r="HR245" s="45"/>
      <c r="HS245" s="45"/>
      <c r="HT245" s="45"/>
      <c r="HU245" s="45"/>
      <c r="HV245" s="45"/>
      <c r="HW245" s="45"/>
      <c r="HX245" s="45"/>
      <c r="HY245" s="45"/>
      <c r="HZ245" s="45"/>
      <c r="IA245" s="45"/>
      <c r="IB245" s="45"/>
    </row>
    <row r="246" spans="3:236" s="67" customFormat="1" ht="18.75">
      <c r="C246" s="45"/>
      <c r="D246" s="45"/>
      <c r="E246" s="45"/>
      <c r="F246" s="45"/>
      <c r="G246" s="12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147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  <c r="CR246" s="45"/>
      <c r="CS246" s="45"/>
      <c r="CT246" s="45"/>
      <c r="CU246" s="45"/>
      <c r="CV246" s="45"/>
      <c r="CW246" s="45"/>
      <c r="CX246" s="45"/>
      <c r="CY246" s="45"/>
      <c r="CZ246" s="45"/>
      <c r="DA246" s="45"/>
      <c r="DB246" s="45"/>
      <c r="DC246" s="45"/>
      <c r="DD246" s="45"/>
      <c r="DE246" s="45"/>
      <c r="DF246" s="45"/>
      <c r="DG246" s="45"/>
      <c r="DH246" s="45"/>
      <c r="DI246" s="45"/>
      <c r="DJ246" s="45"/>
      <c r="DK246" s="45"/>
      <c r="DL246" s="45"/>
      <c r="DM246" s="45"/>
      <c r="DN246" s="45"/>
      <c r="DO246" s="45"/>
      <c r="DP246" s="45"/>
      <c r="DQ246" s="45"/>
      <c r="DR246" s="45"/>
      <c r="DS246" s="45"/>
      <c r="DT246" s="45"/>
      <c r="DU246" s="45"/>
      <c r="DV246" s="45"/>
      <c r="DW246" s="45"/>
      <c r="DX246" s="45"/>
      <c r="DY246" s="45"/>
      <c r="DZ246" s="45"/>
      <c r="EA246" s="45"/>
      <c r="EB246" s="45"/>
      <c r="EC246" s="45"/>
      <c r="ED246" s="45"/>
      <c r="EE246" s="45"/>
      <c r="EF246" s="45"/>
      <c r="EG246" s="45"/>
      <c r="EH246" s="45"/>
      <c r="EI246" s="45"/>
      <c r="EJ246" s="45"/>
      <c r="EK246" s="45"/>
      <c r="EL246" s="45"/>
      <c r="EM246" s="45"/>
      <c r="EN246" s="45"/>
      <c r="EO246" s="45"/>
      <c r="EP246" s="45"/>
      <c r="EQ246" s="45"/>
      <c r="ER246" s="45"/>
      <c r="ES246" s="45"/>
      <c r="ET246" s="45"/>
      <c r="EU246" s="45"/>
      <c r="EV246" s="45"/>
      <c r="EW246" s="45"/>
      <c r="EX246" s="45"/>
      <c r="EY246" s="45"/>
      <c r="EZ246" s="45"/>
      <c r="FA246" s="45"/>
      <c r="FB246" s="45"/>
      <c r="FC246" s="45"/>
      <c r="FD246" s="45"/>
      <c r="FE246" s="45"/>
      <c r="FF246" s="45"/>
      <c r="FG246" s="45"/>
      <c r="FH246" s="45"/>
      <c r="FI246" s="45"/>
      <c r="FJ246" s="45"/>
      <c r="FK246" s="45"/>
      <c r="FL246" s="45"/>
      <c r="FM246" s="45"/>
      <c r="FN246" s="45"/>
      <c r="FO246" s="45"/>
      <c r="FP246" s="45"/>
      <c r="FQ246" s="45"/>
      <c r="FR246" s="45"/>
      <c r="FS246" s="45"/>
      <c r="FT246" s="45"/>
      <c r="FU246" s="45"/>
      <c r="FV246" s="45"/>
      <c r="FW246" s="45"/>
      <c r="FX246" s="45"/>
      <c r="FY246" s="45"/>
      <c r="FZ246" s="45"/>
      <c r="GA246" s="45"/>
      <c r="GB246" s="45"/>
      <c r="GC246" s="45"/>
      <c r="GD246" s="45"/>
      <c r="GE246" s="45"/>
      <c r="GF246" s="45"/>
      <c r="GG246" s="45"/>
      <c r="GH246" s="45"/>
      <c r="GI246" s="45"/>
      <c r="GJ246" s="45"/>
      <c r="GK246" s="45"/>
      <c r="GL246" s="45"/>
      <c r="GM246" s="45"/>
      <c r="GN246" s="45"/>
      <c r="GO246" s="45"/>
      <c r="GP246" s="45"/>
      <c r="GQ246" s="45"/>
      <c r="GR246" s="45"/>
      <c r="GS246" s="45"/>
      <c r="GT246" s="45"/>
      <c r="GU246" s="45"/>
      <c r="GV246" s="45"/>
      <c r="GW246" s="45"/>
      <c r="GX246" s="45"/>
      <c r="GY246" s="45"/>
      <c r="GZ246" s="45"/>
      <c r="HA246" s="45"/>
      <c r="HB246" s="45"/>
      <c r="HC246" s="45"/>
      <c r="HD246" s="45"/>
      <c r="HE246" s="45"/>
      <c r="HF246" s="45"/>
      <c r="HG246" s="45"/>
      <c r="HH246" s="45"/>
      <c r="HI246" s="45"/>
      <c r="HJ246" s="45"/>
      <c r="HK246" s="45"/>
      <c r="HL246" s="45"/>
      <c r="HM246" s="45"/>
      <c r="HN246" s="45"/>
      <c r="HO246" s="45"/>
      <c r="HP246" s="45"/>
      <c r="HQ246" s="45"/>
      <c r="HR246" s="45"/>
      <c r="HS246" s="45"/>
      <c r="HT246" s="45"/>
      <c r="HU246" s="45"/>
      <c r="HV246" s="45"/>
      <c r="HW246" s="45"/>
      <c r="HX246" s="45"/>
      <c r="HY246" s="45"/>
      <c r="HZ246" s="45"/>
      <c r="IA246" s="45"/>
      <c r="IB246" s="45"/>
    </row>
    <row r="247" spans="3:236" s="67" customFormat="1" ht="18.75">
      <c r="C247" s="45"/>
      <c r="D247" s="45"/>
      <c r="E247" s="45"/>
      <c r="F247" s="45"/>
      <c r="G247" s="12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147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  <c r="CS247" s="45"/>
      <c r="CT247" s="45"/>
      <c r="CU247" s="45"/>
      <c r="CV247" s="45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  <c r="DH247" s="45"/>
      <c r="DI247" s="45"/>
      <c r="DJ247" s="45"/>
      <c r="DK247" s="45"/>
      <c r="DL247" s="45"/>
      <c r="DM247" s="45"/>
      <c r="DN247" s="45"/>
      <c r="DO247" s="45"/>
      <c r="DP247" s="45"/>
      <c r="DQ247" s="45"/>
      <c r="DR247" s="45"/>
      <c r="DS247" s="45"/>
      <c r="DT247" s="45"/>
      <c r="DU247" s="45"/>
      <c r="DV247" s="45"/>
      <c r="DW247" s="45"/>
      <c r="DX247" s="45"/>
      <c r="DY247" s="45"/>
      <c r="DZ247" s="45"/>
      <c r="EA247" s="45"/>
      <c r="EB247" s="45"/>
      <c r="EC247" s="45"/>
      <c r="ED247" s="45"/>
      <c r="EE247" s="45"/>
      <c r="EF247" s="45"/>
      <c r="EG247" s="45"/>
      <c r="EH247" s="45"/>
      <c r="EI247" s="45"/>
      <c r="EJ247" s="45"/>
      <c r="EK247" s="45"/>
      <c r="EL247" s="45"/>
      <c r="EM247" s="45"/>
      <c r="EN247" s="45"/>
      <c r="EO247" s="45"/>
      <c r="EP247" s="45"/>
      <c r="EQ247" s="45"/>
      <c r="ER247" s="45"/>
      <c r="ES247" s="45"/>
      <c r="ET247" s="45"/>
      <c r="EU247" s="45"/>
      <c r="EV247" s="45"/>
      <c r="EW247" s="45"/>
      <c r="EX247" s="45"/>
      <c r="EY247" s="45"/>
      <c r="EZ247" s="45"/>
      <c r="FA247" s="45"/>
      <c r="FB247" s="45"/>
      <c r="FC247" s="45"/>
      <c r="FD247" s="45"/>
      <c r="FE247" s="45"/>
      <c r="FF247" s="45"/>
      <c r="FG247" s="45"/>
      <c r="FH247" s="45"/>
      <c r="FI247" s="45"/>
      <c r="FJ247" s="45"/>
      <c r="FK247" s="45"/>
      <c r="FL247" s="45"/>
      <c r="FM247" s="45"/>
      <c r="FN247" s="45"/>
      <c r="FO247" s="45"/>
      <c r="FP247" s="45"/>
      <c r="FQ247" s="45"/>
      <c r="FR247" s="45"/>
      <c r="FS247" s="45"/>
      <c r="FT247" s="45"/>
      <c r="FU247" s="45"/>
      <c r="FV247" s="45"/>
      <c r="FW247" s="45"/>
      <c r="FX247" s="45"/>
      <c r="FY247" s="45"/>
      <c r="FZ247" s="45"/>
      <c r="GA247" s="45"/>
      <c r="GB247" s="45"/>
      <c r="GC247" s="45"/>
      <c r="GD247" s="45"/>
      <c r="GE247" s="45"/>
      <c r="GF247" s="45"/>
      <c r="GG247" s="45"/>
      <c r="GH247" s="45"/>
      <c r="GI247" s="45"/>
      <c r="GJ247" s="45"/>
      <c r="GK247" s="45"/>
      <c r="GL247" s="45"/>
      <c r="GM247" s="45"/>
      <c r="GN247" s="45"/>
      <c r="GO247" s="45"/>
      <c r="GP247" s="45"/>
      <c r="GQ247" s="45"/>
      <c r="GR247" s="45"/>
      <c r="GS247" s="45"/>
      <c r="GT247" s="45"/>
      <c r="GU247" s="45"/>
      <c r="GV247" s="45"/>
      <c r="GW247" s="45"/>
      <c r="GX247" s="45"/>
      <c r="GY247" s="45"/>
      <c r="GZ247" s="45"/>
      <c r="HA247" s="45"/>
      <c r="HB247" s="45"/>
      <c r="HC247" s="45"/>
      <c r="HD247" s="45"/>
      <c r="HE247" s="45"/>
      <c r="HF247" s="45"/>
      <c r="HG247" s="45"/>
      <c r="HH247" s="45"/>
      <c r="HI247" s="45"/>
      <c r="HJ247" s="45"/>
      <c r="HK247" s="45"/>
      <c r="HL247" s="45"/>
      <c r="HM247" s="45"/>
      <c r="HN247" s="45"/>
      <c r="HO247" s="45"/>
      <c r="HP247" s="45"/>
      <c r="HQ247" s="45"/>
      <c r="HR247" s="45"/>
      <c r="HS247" s="45"/>
      <c r="HT247" s="45"/>
      <c r="HU247" s="45"/>
      <c r="HV247" s="45"/>
      <c r="HW247" s="45"/>
      <c r="HX247" s="45"/>
      <c r="HY247" s="45"/>
      <c r="HZ247" s="45"/>
      <c r="IA247" s="45"/>
      <c r="IB247" s="45"/>
    </row>
    <row r="248" spans="3:236" s="67" customFormat="1" ht="18.75">
      <c r="C248" s="45"/>
      <c r="D248" s="45"/>
      <c r="E248" s="45"/>
      <c r="F248" s="45"/>
      <c r="G248" s="12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147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  <c r="CS248" s="45"/>
      <c r="CT248" s="45"/>
      <c r="CU248" s="45"/>
      <c r="CV248" s="45"/>
      <c r="CW248" s="45"/>
      <c r="CX248" s="45"/>
      <c r="CY248" s="45"/>
      <c r="CZ248" s="45"/>
      <c r="DA248" s="45"/>
      <c r="DB248" s="45"/>
      <c r="DC248" s="45"/>
      <c r="DD248" s="45"/>
      <c r="DE248" s="45"/>
      <c r="DF248" s="45"/>
      <c r="DG248" s="45"/>
      <c r="DH248" s="45"/>
      <c r="DI248" s="45"/>
      <c r="DJ248" s="45"/>
      <c r="DK248" s="45"/>
      <c r="DL248" s="45"/>
      <c r="DM248" s="45"/>
      <c r="DN248" s="45"/>
      <c r="DO248" s="45"/>
      <c r="DP248" s="45"/>
      <c r="DQ248" s="45"/>
      <c r="DR248" s="45"/>
      <c r="DS248" s="45"/>
      <c r="DT248" s="45"/>
      <c r="DU248" s="45"/>
      <c r="DV248" s="45"/>
      <c r="DW248" s="45"/>
      <c r="DX248" s="45"/>
      <c r="DY248" s="45"/>
      <c r="DZ248" s="45"/>
      <c r="EA248" s="45"/>
      <c r="EB248" s="45"/>
      <c r="EC248" s="45"/>
      <c r="ED248" s="45"/>
      <c r="EE248" s="45"/>
      <c r="EF248" s="45"/>
      <c r="EG248" s="45"/>
      <c r="EH248" s="45"/>
      <c r="EI248" s="45"/>
      <c r="EJ248" s="45"/>
      <c r="EK248" s="45"/>
      <c r="EL248" s="45"/>
      <c r="EM248" s="45"/>
      <c r="EN248" s="45"/>
      <c r="EO248" s="45"/>
      <c r="EP248" s="45"/>
      <c r="EQ248" s="45"/>
      <c r="ER248" s="45"/>
      <c r="ES248" s="45"/>
      <c r="ET248" s="45"/>
      <c r="EU248" s="45"/>
      <c r="EV248" s="45"/>
      <c r="EW248" s="45"/>
      <c r="EX248" s="45"/>
      <c r="EY248" s="45"/>
      <c r="EZ248" s="45"/>
      <c r="FA248" s="45"/>
      <c r="FB248" s="45"/>
      <c r="FC248" s="45"/>
      <c r="FD248" s="45"/>
      <c r="FE248" s="45"/>
      <c r="FF248" s="45"/>
      <c r="FG248" s="45"/>
      <c r="FH248" s="45"/>
      <c r="FI248" s="45"/>
      <c r="FJ248" s="45"/>
      <c r="FK248" s="45"/>
      <c r="FL248" s="45"/>
      <c r="FM248" s="45"/>
      <c r="FN248" s="45"/>
      <c r="FO248" s="45"/>
      <c r="FP248" s="45"/>
      <c r="FQ248" s="45"/>
      <c r="FR248" s="45"/>
      <c r="FS248" s="45"/>
      <c r="FT248" s="45"/>
      <c r="FU248" s="45"/>
      <c r="FV248" s="45"/>
      <c r="FW248" s="45"/>
      <c r="FX248" s="45"/>
      <c r="FY248" s="45"/>
      <c r="FZ248" s="45"/>
      <c r="GA248" s="45"/>
      <c r="GB248" s="45"/>
      <c r="GC248" s="45"/>
      <c r="GD248" s="45"/>
      <c r="GE248" s="45"/>
      <c r="GF248" s="45"/>
      <c r="GG248" s="45"/>
      <c r="GH248" s="45"/>
      <c r="GI248" s="45"/>
      <c r="GJ248" s="45"/>
      <c r="GK248" s="45"/>
      <c r="GL248" s="45"/>
      <c r="GM248" s="45"/>
      <c r="GN248" s="45"/>
      <c r="GO248" s="45"/>
      <c r="GP248" s="45"/>
      <c r="GQ248" s="45"/>
      <c r="GR248" s="45"/>
      <c r="GS248" s="45"/>
      <c r="GT248" s="45"/>
      <c r="GU248" s="45"/>
      <c r="GV248" s="45"/>
      <c r="GW248" s="45"/>
      <c r="GX248" s="45"/>
      <c r="GY248" s="45"/>
      <c r="GZ248" s="45"/>
      <c r="HA248" s="45"/>
      <c r="HB248" s="45"/>
      <c r="HC248" s="45"/>
      <c r="HD248" s="45"/>
      <c r="HE248" s="45"/>
      <c r="HF248" s="45"/>
      <c r="HG248" s="45"/>
      <c r="HH248" s="45"/>
      <c r="HI248" s="45"/>
      <c r="HJ248" s="45"/>
      <c r="HK248" s="45"/>
      <c r="HL248" s="45"/>
      <c r="HM248" s="45"/>
      <c r="HN248" s="45"/>
      <c r="HO248" s="45"/>
      <c r="HP248" s="45"/>
      <c r="HQ248" s="45"/>
      <c r="HR248" s="45"/>
      <c r="HS248" s="45"/>
      <c r="HT248" s="45"/>
      <c r="HU248" s="45"/>
      <c r="HV248" s="45"/>
      <c r="HW248" s="45"/>
      <c r="HX248" s="45"/>
      <c r="HY248" s="45"/>
      <c r="HZ248" s="45"/>
      <c r="IA248" s="45"/>
      <c r="IB248" s="45"/>
    </row>
    <row r="249" spans="3:236" s="67" customFormat="1" ht="18.75">
      <c r="C249" s="45"/>
      <c r="D249" s="45"/>
      <c r="E249" s="45"/>
      <c r="F249" s="45"/>
      <c r="G249" s="12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147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  <c r="CS249" s="45"/>
      <c r="CT249" s="45"/>
      <c r="CU249" s="45"/>
      <c r="CV249" s="45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/>
      <c r="DG249" s="45"/>
      <c r="DH249" s="45"/>
      <c r="DI249" s="45"/>
      <c r="DJ249" s="45"/>
      <c r="DK249" s="45"/>
      <c r="DL249" s="45"/>
      <c r="DM249" s="45"/>
      <c r="DN249" s="45"/>
      <c r="DO249" s="45"/>
      <c r="DP249" s="45"/>
      <c r="DQ249" s="45"/>
      <c r="DR249" s="45"/>
      <c r="DS249" s="45"/>
      <c r="DT249" s="45"/>
      <c r="DU249" s="45"/>
      <c r="DV249" s="45"/>
      <c r="DW249" s="45"/>
      <c r="DX249" s="45"/>
      <c r="DY249" s="45"/>
      <c r="DZ249" s="45"/>
      <c r="EA249" s="45"/>
      <c r="EB249" s="45"/>
      <c r="EC249" s="45"/>
      <c r="ED249" s="45"/>
      <c r="EE249" s="45"/>
      <c r="EF249" s="45"/>
      <c r="EG249" s="45"/>
      <c r="EH249" s="45"/>
      <c r="EI249" s="45"/>
      <c r="EJ249" s="45"/>
      <c r="EK249" s="45"/>
      <c r="EL249" s="45"/>
      <c r="EM249" s="45"/>
      <c r="EN249" s="45"/>
      <c r="EO249" s="45"/>
      <c r="EP249" s="45"/>
      <c r="EQ249" s="45"/>
      <c r="ER249" s="45"/>
      <c r="ES249" s="45"/>
      <c r="ET249" s="45"/>
      <c r="EU249" s="45"/>
      <c r="EV249" s="45"/>
      <c r="EW249" s="45"/>
      <c r="EX249" s="45"/>
      <c r="EY249" s="45"/>
      <c r="EZ249" s="45"/>
      <c r="FA249" s="45"/>
      <c r="FB249" s="45"/>
      <c r="FC249" s="45"/>
      <c r="FD249" s="45"/>
      <c r="FE249" s="45"/>
      <c r="FF249" s="45"/>
      <c r="FG249" s="45"/>
      <c r="FH249" s="45"/>
      <c r="FI249" s="45"/>
      <c r="FJ249" s="45"/>
      <c r="FK249" s="45"/>
      <c r="FL249" s="45"/>
      <c r="FM249" s="45"/>
      <c r="FN249" s="45"/>
      <c r="FO249" s="45"/>
      <c r="FP249" s="45"/>
      <c r="FQ249" s="45"/>
      <c r="FR249" s="45"/>
      <c r="FS249" s="45"/>
      <c r="FT249" s="45"/>
      <c r="FU249" s="45"/>
      <c r="FV249" s="45"/>
      <c r="FW249" s="45"/>
      <c r="FX249" s="45"/>
      <c r="FY249" s="45"/>
      <c r="FZ249" s="45"/>
      <c r="GA249" s="45"/>
      <c r="GB249" s="45"/>
      <c r="GC249" s="45"/>
      <c r="GD249" s="45"/>
      <c r="GE249" s="45"/>
      <c r="GF249" s="45"/>
      <c r="GG249" s="45"/>
      <c r="GH249" s="45"/>
      <c r="GI249" s="45"/>
      <c r="GJ249" s="45"/>
      <c r="GK249" s="45"/>
      <c r="GL249" s="45"/>
      <c r="GM249" s="45"/>
      <c r="GN249" s="45"/>
      <c r="GO249" s="45"/>
      <c r="GP249" s="45"/>
      <c r="GQ249" s="45"/>
      <c r="GR249" s="45"/>
      <c r="GS249" s="45"/>
      <c r="GT249" s="45"/>
      <c r="GU249" s="45"/>
      <c r="GV249" s="45"/>
      <c r="GW249" s="45"/>
      <c r="GX249" s="45"/>
      <c r="GY249" s="45"/>
      <c r="GZ249" s="45"/>
      <c r="HA249" s="45"/>
      <c r="HB249" s="45"/>
      <c r="HC249" s="45"/>
      <c r="HD249" s="45"/>
      <c r="HE249" s="45"/>
      <c r="HF249" s="45"/>
      <c r="HG249" s="45"/>
      <c r="HH249" s="45"/>
      <c r="HI249" s="45"/>
      <c r="HJ249" s="45"/>
      <c r="HK249" s="45"/>
      <c r="HL249" s="45"/>
      <c r="HM249" s="45"/>
      <c r="HN249" s="45"/>
      <c r="HO249" s="45"/>
      <c r="HP249" s="45"/>
      <c r="HQ249" s="45"/>
      <c r="HR249" s="45"/>
      <c r="HS249" s="45"/>
      <c r="HT249" s="45"/>
      <c r="HU249" s="45"/>
      <c r="HV249" s="45"/>
      <c r="HW249" s="45"/>
      <c r="HX249" s="45"/>
      <c r="HY249" s="45"/>
      <c r="HZ249" s="45"/>
      <c r="IA249" s="45"/>
      <c r="IB249" s="45"/>
    </row>
    <row r="250" spans="3:236" s="67" customFormat="1" ht="18.75">
      <c r="C250" s="45"/>
      <c r="D250" s="45"/>
      <c r="E250" s="45"/>
      <c r="F250" s="45"/>
      <c r="G250" s="12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147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5"/>
      <c r="CT250" s="45"/>
      <c r="CU250" s="45"/>
      <c r="CV250" s="45"/>
      <c r="CW250" s="45"/>
      <c r="CX250" s="45"/>
      <c r="CY250" s="45"/>
      <c r="CZ250" s="45"/>
      <c r="DA250" s="45"/>
      <c r="DB250" s="45"/>
      <c r="DC250" s="45"/>
      <c r="DD250" s="45"/>
      <c r="DE250" s="45"/>
      <c r="DF250" s="45"/>
      <c r="DG250" s="45"/>
      <c r="DH250" s="45"/>
      <c r="DI250" s="45"/>
      <c r="DJ250" s="45"/>
      <c r="DK250" s="45"/>
      <c r="DL250" s="45"/>
      <c r="DM250" s="45"/>
      <c r="DN250" s="45"/>
      <c r="DO250" s="45"/>
      <c r="DP250" s="45"/>
      <c r="DQ250" s="45"/>
      <c r="DR250" s="45"/>
      <c r="DS250" s="45"/>
      <c r="DT250" s="45"/>
      <c r="DU250" s="45"/>
      <c r="DV250" s="45"/>
      <c r="DW250" s="45"/>
      <c r="DX250" s="45"/>
      <c r="DY250" s="45"/>
      <c r="DZ250" s="45"/>
      <c r="EA250" s="45"/>
      <c r="EB250" s="45"/>
      <c r="EC250" s="45"/>
      <c r="ED250" s="45"/>
      <c r="EE250" s="45"/>
      <c r="EF250" s="45"/>
      <c r="EG250" s="45"/>
      <c r="EH250" s="45"/>
      <c r="EI250" s="45"/>
      <c r="EJ250" s="45"/>
      <c r="EK250" s="45"/>
      <c r="EL250" s="45"/>
      <c r="EM250" s="45"/>
      <c r="EN250" s="45"/>
      <c r="EO250" s="45"/>
      <c r="EP250" s="45"/>
      <c r="EQ250" s="45"/>
      <c r="ER250" s="45"/>
      <c r="ES250" s="45"/>
      <c r="ET250" s="45"/>
      <c r="EU250" s="45"/>
      <c r="EV250" s="45"/>
      <c r="EW250" s="45"/>
      <c r="EX250" s="45"/>
      <c r="EY250" s="45"/>
      <c r="EZ250" s="45"/>
      <c r="FA250" s="45"/>
      <c r="FB250" s="45"/>
      <c r="FC250" s="45"/>
      <c r="FD250" s="45"/>
      <c r="FE250" s="45"/>
      <c r="FF250" s="45"/>
      <c r="FG250" s="45"/>
      <c r="FH250" s="45"/>
      <c r="FI250" s="45"/>
      <c r="FJ250" s="45"/>
      <c r="FK250" s="45"/>
      <c r="FL250" s="45"/>
      <c r="FM250" s="45"/>
      <c r="FN250" s="45"/>
      <c r="FO250" s="45"/>
      <c r="FP250" s="45"/>
      <c r="FQ250" s="45"/>
      <c r="FR250" s="45"/>
      <c r="FS250" s="45"/>
      <c r="FT250" s="45"/>
      <c r="FU250" s="45"/>
      <c r="FV250" s="45"/>
      <c r="FW250" s="45"/>
      <c r="FX250" s="45"/>
      <c r="FY250" s="45"/>
      <c r="FZ250" s="45"/>
      <c r="GA250" s="45"/>
      <c r="GB250" s="45"/>
      <c r="GC250" s="45"/>
      <c r="GD250" s="45"/>
      <c r="GE250" s="45"/>
      <c r="GF250" s="45"/>
      <c r="GG250" s="45"/>
      <c r="GH250" s="45"/>
      <c r="GI250" s="45"/>
      <c r="GJ250" s="45"/>
      <c r="GK250" s="45"/>
      <c r="GL250" s="45"/>
      <c r="GM250" s="45"/>
      <c r="GN250" s="45"/>
      <c r="GO250" s="45"/>
      <c r="GP250" s="45"/>
      <c r="GQ250" s="45"/>
      <c r="GR250" s="45"/>
      <c r="GS250" s="45"/>
      <c r="GT250" s="45"/>
      <c r="GU250" s="45"/>
      <c r="GV250" s="45"/>
      <c r="GW250" s="45"/>
      <c r="GX250" s="45"/>
      <c r="GY250" s="45"/>
      <c r="GZ250" s="45"/>
      <c r="HA250" s="45"/>
      <c r="HB250" s="45"/>
      <c r="HC250" s="45"/>
      <c r="HD250" s="45"/>
      <c r="HE250" s="45"/>
      <c r="HF250" s="45"/>
      <c r="HG250" s="45"/>
      <c r="HH250" s="45"/>
      <c r="HI250" s="45"/>
      <c r="HJ250" s="45"/>
      <c r="HK250" s="45"/>
      <c r="HL250" s="45"/>
      <c r="HM250" s="45"/>
      <c r="HN250" s="45"/>
      <c r="HO250" s="45"/>
      <c r="HP250" s="45"/>
      <c r="HQ250" s="45"/>
      <c r="HR250" s="45"/>
      <c r="HS250" s="45"/>
      <c r="HT250" s="45"/>
      <c r="HU250" s="45"/>
      <c r="HV250" s="45"/>
      <c r="HW250" s="45"/>
      <c r="HX250" s="45"/>
      <c r="HY250" s="45"/>
      <c r="HZ250" s="45"/>
      <c r="IA250" s="45"/>
      <c r="IB250" s="45"/>
    </row>
    <row r="251" spans="3:236" s="67" customFormat="1" ht="18.75">
      <c r="C251" s="45"/>
      <c r="D251" s="45"/>
      <c r="E251" s="45"/>
      <c r="F251" s="45"/>
      <c r="G251" s="12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147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  <c r="CS251" s="45"/>
      <c r="CT251" s="45"/>
      <c r="CU251" s="45"/>
      <c r="CV251" s="45"/>
      <c r="CW251" s="45"/>
      <c r="CX251" s="45"/>
      <c r="CY251" s="45"/>
      <c r="CZ251" s="45"/>
      <c r="DA251" s="45"/>
      <c r="DB251" s="45"/>
      <c r="DC251" s="45"/>
      <c r="DD251" s="45"/>
      <c r="DE251" s="45"/>
      <c r="DF251" s="45"/>
      <c r="DG251" s="45"/>
      <c r="DH251" s="45"/>
      <c r="DI251" s="45"/>
      <c r="DJ251" s="45"/>
      <c r="DK251" s="45"/>
      <c r="DL251" s="45"/>
      <c r="DM251" s="45"/>
      <c r="DN251" s="45"/>
      <c r="DO251" s="45"/>
      <c r="DP251" s="45"/>
      <c r="DQ251" s="45"/>
      <c r="DR251" s="45"/>
      <c r="DS251" s="45"/>
      <c r="DT251" s="45"/>
      <c r="DU251" s="45"/>
      <c r="DV251" s="45"/>
      <c r="DW251" s="45"/>
      <c r="DX251" s="45"/>
      <c r="DY251" s="45"/>
      <c r="DZ251" s="45"/>
      <c r="EA251" s="45"/>
      <c r="EB251" s="45"/>
      <c r="EC251" s="45"/>
      <c r="ED251" s="45"/>
      <c r="EE251" s="45"/>
      <c r="EF251" s="45"/>
      <c r="EG251" s="45"/>
      <c r="EH251" s="45"/>
      <c r="EI251" s="45"/>
      <c r="EJ251" s="45"/>
      <c r="EK251" s="45"/>
      <c r="EL251" s="45"/>
      <c r="EM251" s="45"/>
      <c r="EN251" s="45"/>
      <c r="EO251" s="45"/>
      <c r="EP251" s="45"/>
      <c r="EQ251" s="45"/>
      <c r="ER251" s="45"/>
      <c r="ES251" s="45"/>
      <c r="ET251" s="45"/>
      <c r="EU251" s="45"/>
      <c r="EV251" s="45"/>
      <c r="EW251" s="45"/>
      <c r="EX251" s="45"/>
      <c r="EY251" s="45"/>
      <c r="EZ251" s="45"/>
      <c r="FA251" s="45"/>
      <c r="FB251" s="45"/>
      <c r="FC251" s="45"/>
      <c r="FD251" s="45"/>
      <c r="FE251" s="45"/>
      <c r="FF251" s="45"/>
      <c r="FG251" s="45"/>
      <c r="FH251" s="45"/>
      <c r="FI251" s="45"/>
      <c r="FJ251" s="45"/>
      <c r="FK251" s="45"/>
      <c r="FL251" s="45"/>
      <c r="FM251" s="45"/>
      <c r="FN251" s="45"/>
      <c r="FO251" s="45"/>
      <c r="FP251" s="45"/>
      <c r="FQ251" s="45"/>
      <c r="FR251" s="45"/>
      <c r="FS251" s="45"/>
      <c r="FT251" s="45"/>
      <c r="FU251" s="45"/>
      <c r="FV251" s="45"/>
      <c r="FW251" s="45"/>
      <c r="FX251" s="45"/>
      <c r="FY251" s="45"/>
      <c r="FZ251" s="45"/>
      <c r="GA251" s="45"/>
      <c r="GB251" s="45"/>
      <c r="GC251" s="45"/>
      <c r="GD251" s="45"/>
      <c r="GE251" s="45"/>
      <c r="GF251" s="45"/>
      <c r="GG251" s="45"/>
      <c r="GH251" s="45"/>
      <c r="GI251" s="45"/>
      <c r="GJ251" s="45"/>
      <c r="GK251" s="45"/>
      <c r="GL251" s="45"/>
      <c r="GM251" s="45"/>
      <c r="GN251" s="45"/>
      <c r="GO251" s="45"/>
      <c r="GP251" s="45"/>
      <c r="GQ251" s="45"/>
      <c r="GR251" s="45"/>
      <c r="GS251" s="45"/>
      <c r="GT251" s="45"/>
      <c r="GU251" s="45"/>
      <c r="GV251" s="45"/>
      <c r="GW251" s="45"/>
      <c r="GX251" s="45"/>
      <c r="GY251" s="45"/>
      <c r="GZ251" s="45"/>
      <c r="HA251" s="45"/>
      <c r="HB251" s="45"/>
      <c r="HC251" s="45"/>
      <c r="HD251" s="45"/>
      <c r="HE251" s="45"/>
      <c r="HF251" s="45"/>
      <c r="HG251" s="45"/>
      <c r="HH251" s="45"/>
      <c r="HI251" s="45"/>
      <c r="HJ251" s="45"/>
      <c r="HK251" s="45"/>
      <c r="HL251" s="45"/>
      <c r="HM251" s="45"/>
      <c r="HN251" s="45"/>
      <c r="HO251" s="45"/>
      <c r="HP251" s="45"/>
      <c r="HQ251" s="45"/>
      <c r="HR251" s="45"/>
      <c r="HS251" s="45"/>
      <c r="HT251" s="45"/>
      <c r="HU251" s="45"/>
      <c r="HV251" s="45"/>
      <c r="HW251" s="45"/>
      <c r="HX251" s="45"/>
      <c r="HY251" s="45"/>
      <c r="HZ251" s="45"/>
      <c r="IA251" s="45"/>
      <c r="IB251" s="45"/>
    </row>
    <row r="252" spans="3:236" s="67" customFormat="1" ht="18.75">
      <c r="C252" s="45"/>
      <c r="D252" s="45"/>
      <c r="E252" s="45"/>
      <c r="F252" s="45"/>
      <c r="G252" s="12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147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5"/>
      <c r="CS252" s="45"/>
      <c r="CT252" s="45"/>
      <c r="CU252" s="45"/>
      <c r="CV252" s="45"/>
      <c r="CW252" s="45"/>
      <c r="CX252" s="45"/>
      <c r="CY252" s="45"/>
      <c r="CZ252" s="45"/>
      <c r="DA252" s="45"/>
      <c r="DB252" s="45"/>
      <c r="DC252" s="45"/>
      <c r="DD252" s="45"/>
      <c r="DE252" s="45"/>
      <c r="DF252" s="45"/>
      <c r="DG252" s="45"/>
      <c r="DH252" s="45"/>
      <c r="DI252" s="45"/>
      <c r="DJ252" s="45"/>
      <c r="DK252" s="45"/>
      <c r="DL252" s="45"/>
      <c r="DM252" s="45"/>
      <c r="DN252" s="45"/>
      <c r="DO252" s="45"/>
      <c r="DP252" s="45"/>
      <c r="DQ252" s="45"/>
      <c r="DR252" s="45"/>
      <c r="DS252" s="45"/>
      <c r="DT252" s="45"/>
      <c r="DU252" s="45"/>
      <c r="DV252" s="45"/>
      <c r="DW252" s="45"/>
      <c r="DX252" s="45"/>
      <c r="DY252" s="45"/>
      <c r="DZ252" s="45"/>
      <c r="EA252" s="45"/>
      <c r="EB252" s="45"/>
      <c r="EC252" s="45"/>
      <c r="ED252" s="45"/>
      <c r="EE252" s="45"/>
      <c r="EF252" s="45"/>
      <c r="EG252" s="45"/>
      <c r="EH252" s="45"/>
      <c r="EI252" s="45"/>
      <c r="EJ252" s="45"/>
      <c r="EK252" s="45"/>
      <c r="EL252" s="45"/>
      <c r="EM252" s="45"/>
      <c r="EN252" s="45"/>
      <c r="EO252" s="45"/>
      <c r="EP252" s="45"/>
      <c r="EQ252" s="45"/>
      <c r="ER252" s="45"/>
      <c r="ES252" s="45"/>
      <c r="ET252" s="45"/>
      <c r="EU252" s="45"/>
      <c r="EV252" s="45"/>
      <c r="EW252" s="45"/>
      <c r="EX252" s="45"/>
      <c r="EY252" s="45"/>
      <c r="EZ252" s="45"/>
      <c r="FA252" s="45"/>
      <c r="FB252" s="45"/>
      <c r="FC252" s="45"/>
      <c r="FD252" s="45"/>
      <c r="FE252" s="45"/>
      <c r="FF252" s="45"/>
      <c r="FG252" s="45"/>
      <c r="FH252" s="45"/>
      <c r="FI252" s="45"/>
      <c r="FJ252" s="45"/>
      <c r="FK252" s="45"/>
      <c r="FL252" s="45"/>
      <c r="FM252" s="45"/>
      <c r="FN252" s="45"/>
      <c r="FO252" s="45"/>
      <c r="FP252" s="45"/>
      <c r="FQ252" s="45"/>
      <c r="FR252" s="45"/>
      <c r="FS252" s="45"/>
      <c r="FT252" s="45"/>
      <c r="FU252" s="45"/>
      <c r="FV252" s="45"/>
      <c r="FW252" s="45"/>
      <c r="FX252" s="45"/>
      <c r="FY252" s="45"/>
      <c r="FZ252" s="45"/>
      <c r="GA252" s="45"/>
      <c r="GB252" s="45"/>
      <c r="GC252" s="45"/>
      <c r="GD252" s="45"/>
      <c r="GE252" s="45"/>
      <c r="GF252" s="45"/>
      <c r="GG252" s="45"/>
      <c r="GH252" s="45"/>
      <c r="GI252" s="45"/>
      <c r="GJ252" s="45"/>
      <c r="GK252" s="45"/>
      <c r="GL252" s="45"/>
      <c r="GM252" s="45"/>
      <c r="GN252" s="45"/>
      <c r="GO252" s="45"/>
      <c r="GP252" s="45"/>
      <c r="GQ252" s="45"/>
      <c r="GR252" s="45"/>
      <c r="GS252" s="45"/>
      <c r="GT252" s="45"/>
      <c r="GU252" s="45"/>
      <c r="GV252" s="45"/>
      <c r="GW252" s="45"/>
      <c r="GX252" s="45"/>
      <c r="GY252" s="45"/>
      <c r="GZ252" s="45"/>
      <c r="HA252" s="45"/>
      <c r="HB252" s="45"/>
      <c r="HC252" s="45"/>
      <c r="HD252" s="45"/>
      <c r="HE252" s="45"/>
      <c r="HF252" s="45"/>
      <c r="HG252" s="45"/>
      <c r="HH252" s="45"/>
      <c r="HI252" s="45"/>
      <c r="HJ252" s="45"/>
      <c r="HK252" s="45"/>
      <c r="HL252" s="45"/>
      <c r="HM252" s="45"/>
      <c r="HN252" s="45"/>
      <c r="HO252" s="45"/>
      <c r="HP252" s="45"/>
      <c r="HQ252" s="45"/>
      <c r="HR252" s="45"/>
      <c r="HS252" s="45"/>
      <c r="HT252" s="45"/>
      <c r="HU252" s="45"/>
      <c r="HV252" s="45"/>
      <c r="HW252" s="45"/>
      <c r="HX252" s="45"/>
      <c r="HY252" s="45"/>
      <c r="HZ252" s="45"/>
      <c r="IA252" s="45"/>
      <c r="IB252" s="45"/>
    </row>
    <row r="253" spans="3:236" s="67" customFormat="1" ht="18.75">
      <c r="C253" s="45"/>
      <c r="D253" s="45"/>
      <c r="E253" s="45"/>
      <c r="F253" s="45"/>
      <c r="G253" s="12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147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  <c r="CS253" s="45"/>
      <c r="CT253" s="45"/>
      <c r="CU253" s="45"/>
      <c r="CV253" s="45"/>
      <c r="CW253" s="45"/>
      <c r="CX253" s="45"/>
      <c r="CY253" s="45"/>
      <c r="CZ253" s="45"/>
      <c r="DA253" s="45"/>
      <c r="DB253" s="45"/>
      <c r="DC253" s="45"/>
      <c r="DD253" s="45"/>
      <c r="DE253" s="45"/>
      <c r="DF253" s="45"/>
      <c r="DG253" s="45"/>
      <c r="DH253" s="45"/>
      <c r="DI253" s="45"/>
      <c r="DJ253" s="45"/>
      <c r="DK253" s="45"/>
      <c r="DL253" s="45"/>
      <c r="DM253" s="45"/>
      <c r="DN253" s="45"/>
      <c r="DO253" s="45"/>
      <c r="DP253" s="45"/>
      <c r="DQ253" s="45"/>
      <c r="DR253" s="45"/>
      <c r="DS253" s="45"/>
      <c r="DT253" s="45"/>
      <c r="DU253" s="45"/>
      <c r="DV253" s="45"/>
      <c r="DW253" s="45"/>
      <c r="DX253" s="45"/>
      <c r="DY253" s="45"/>
      <c r="DZ253" s="45"/>
      <c r="EA253" s="45"/>
      <c r="EB253" s="45"/>
      <c r="EC253" s="45"/>
      <c r="ED253" s="45"/>
      <c r="EE253" s="45"/>
      <c r="EF253" s="45"/>
      <c r="EG253" s="45"/>
      <c r="EH253" s="45"/>
      <c r="EI253" s="45"/>
      <c r="EJ253" s="45"/>
      <c r="EK253" s="45"/>
      <c r="EL253" s="45"/>
      <c r="EM253" s="45"/>
      <c r="EN253" s="45"/>
      <c r="EO253" s="45"/>
      <c r="EP253" s="45"/>
      <c r="EQ253" s="45"/>
      <c r="ER253" s="45"/>
      <c r="ES253" s="45"/>
      <c r="ET253" s="45"/>
      <c r="EU253" s="45"/>
      <c r="EV253" s="45"/>
      <c r="EW253" s="45"/>
      <c r="EX253" s="45"/>
      <c r="EY253" s="45"/>
      <c r="EZ253" s="45"/>
      <c r="FA253" s="45"/>
      <c r="FB253" s="45"/>
      <c r="FC253" s="45"/>
      <c r="FD253" s="45"/>
      <c r="FE253" s="45"/>
      <c r="FF253" s="45"/>
      <c r="FG253" s="45"/>
      <c r="FH253" s="45"/>
      <c r="FI253" s="45"/>
      <c r="FJ253" s="45"/>
      <c r="FK253" s="45"/>
      <c r="FL253" s="45"/>
      <c r="FM253" s="45"/>
      <c r="FN253" s="45"/>
      <c r="FO253" s="45"/>
      <c r="FP253" s="45"/>
      <c r="FQ253" s="45"/>
      <c r="FR253" s="45"/>
      <c r="FS253" s="45"/>
      <c r="FT253" s="45"/>
      <c r="FU253" s="45"/>
      <c r="FV253" s="45"/>
      <c r="FW253" s="45"/>
      <c r="FX253" s="45"/>
      <c r="FY253" s="45"/>
      <c r="FZ253" s="45"/>
      <c r="GA253" s="45"/>
      <c r="GB253" s="45"/>
      <c r="GC253" s="45"/>
      <c r="GD253" s="45"/>
      <c r="GE253" s="45"/>
      <c r="GF253" s="45"/>
      <c r="GG253" s="45"/>
      <c r="GH253" s="45"/>
      <c r="GI253" s="45"/>
      <c r="GJ253" s="45"/>
      <c r="GK253" s="45"/>
      <c r="GL253" s="45"/>
      <c r="GM253" s="45"/>
      <c r="GN253" s="45"/>
      <c r="GO253" s="45"/>
      <c r="GP253" s="45"/>
      <c r="GQ253" s="45"/>
      <c r="GR253" s="45"/>
      <c r="GS253" s="45"/>
      <c r="GT253" s="45"/>
      <c r="GU253" s="45"/>
      <c r="GV253" s="45"/>
      <c r="GW253" s="45"/>
      <c r="GX253" s="45"/>
      <c r="GY253" s="45"/>
      <c r="GZ253" s="45"/>
      <c r="HA253" s="45"/>
      <c r="HB253" s="45"/>
      <c r="HC253" s="45"/>
      <c r="HD253" s="45"/>
      <c r="HE253" s="45"/>
      <c r="HF253" s="45"/>
      <c r="HG253" s="45"/>
      <c r="HH253" s="45"/>
      <c r="HI253" s="45"/>
      <c r="HJ253" s="45"/>
      <c r="HK253" s="45"/>
      <c r="HL253" s="45"/>
      <c r="HM253" s="45"/>
      <c r="HN253" s="45"/>
      <c r="HO253" s="45"/>
      <c r="HP253" s="45"/>
      <c r="HQ253" s="45"/>
      <c r="HR253" s="45"/>
      <c r="HS253" s="45"/>
      <c r="HT253" s="45"/>
      <c r="HU253" s="45"/>
      <c r="HV253" s="45"/>
      <c r="HW253" s="45"/>
      <c r="HX253" s="45"/>
      <c r="HY253" s="45"/>
      <c r="HZ253" s="45"/>
      <c r="IA253" s="45"/>
      <c r="IB253" s="45"/>
    </row>
    <row r="254" spans="3:236" s="67" customFormat="1" ht="18.75">
      <c r="C254" s="45"/>
      <c r="D254" s="45"/>
      <c r="E254" s="45"/>
      <c r="F254" s="45"/>
      <c r="G254" s="12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147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  <c r="CS254" s="45"/>
      <c r="CT254" s="45"/>
      <c r="CU254" s="45"/>
      <c r="CV254" s="45"/>
      <c r="CW254" s="45"/>
      <c r="CX254" s="45"/>
      <c r="CY254" s="45"/>
      <c r="CZ254" s="45"/>
      <c r="DA254" s="45"/>
      <c r="DB254" s="45"/>
      <c r="DC254" s="45"/>
      <c r="DD254" s="45"/>
      <c r="DE254" s="45"/>
      <c r="DF254" s="45"/>
      <c r="DG254" s="45"/>
      <c r="DH254" s="45"/>
      <c r="DI254" s="45"/>
      <c r="DJ254" s="45"/>
      <c r="DK254" s="45"/>
      <c r="DL254" s="45"/>
      <c r="DM254" s="45"/>
      <c r="DN254" s="45"/>
      <c r="DO254" s="45"/>
      <c r="DP254" s="45"/>
      <c r="DQ254" s="45"/>
      <c r="DR254" s="45"/>
      <c r="DS254" s="45"/>
      <c r="DT254" s="45"/>
      <c r="DU254" s="45"/>
      <c r="DV254" s="45"/>
      <c r="DW254" s="45"/>
      <c r="DX254" s="45"/>
      <c r="DY254" s="45"/>
      <c r="DZ254" s="45"/>
      <c r="EA254" s="45"/>
      <c r="EB254" s="45"/>
      <c r="EC254" s="45"/>
      <c r="ED254" s="45"/>
      <c r="EE254" s="45"/>
      <c r="EF254" s="45"/>
      <c r="EG254" s="45"/>
      <c r="EH254" s="45"/>
      <c r="EI254" s="45"/>
      <c r="EJ254" s="45"/>
      <c r="EK254" s="45"/>
      <c r="EL254" s="45"/>
      <c r="EM254" s="45"/>
      <c r="EN254" s="45"/>
      <c r="EO254" s="45"/>
      <c r="EP254" s="45"/>
      <c r="EQ254" s="45"/>
      <c r="ER254" s="45"/>
      <c r="ES254" s="45"/>
      <c r="ET254" s="45"/>
      <c r="EU254" s="45"/>
      <c r="EV254" s="45"/>
      <c r="EW254" s="45"/>
      <c r="EX254" s="45"/>
      <c r="EY254" s="45"/>
      <c r="EZ254" s="45"/>
      <c r="FA254" s="45"/>
      <c r="FB254" s="45"/>
      <c r="FC254" s="45"/>
      <c r="FD254" s="45"/>
      <c r="FE254" s="45"/>
      <c r="FF254" s="45"/>
      <c r="FG254" s="45"/>
      <c r="FH254" s="45"/>
      <c r="FI254" s="45"/>
      <c r="FJ254" s="45"/>
      <c r="FK254" s="45"/>
      <c r="FL254" s="45"/>
      <c r="FM254" s="45"/>
      <c r="FN254" s="45"/>
      <c r="FO254" s="45"/>
      <c r="FP254" s="45"/>
      <c r="FQ254" s="45"/>
      <c r="FR254" s="45"/>
      <c r="FS254" s="45"/>
      <c r="FT254" s="45"/>
      <c r="FU254" s="45"/>
      <c r="FV254" s="45"/>
      <c r="FW254" s="45"/>
      <c r="FX254" s="45"/>
      <c r="FY254" s="45"/>
      <c r="FZ254" s="45"/>
      <c r="GA254" s="45"/>
      <c r="GB254" s="45"/>
      <c r="GC254" s="45"/>
      <c r="GD254" s="45"/>
      <c r="GE254" s="45"/>
      <c r="GF254" s="45"/>
      <c r="GG254" s="45"/>
      <c r="GH254" s="45"/>
      <c r="GI254" s="45"/>
      <c r="GJ254" s="45"/>
      <c r="GK254" s="45"/>
      <c r="GL254" s="45"/>
      <c r="GM254" s="45"/>
      <c r="GN254" s="45"/>
      <c r="GO254" s="45"/>
      <c r="GP254" s="45"/>
      <c r="GQ254" s="45"/>
      <c r="GR254" s="45"/>
      <c r="GS254" s="45"/>
      <c r="GT254" s="45"/>
      <c r="GU254" s="45"/>
      <c r="GV254" s="45"/>
      <c r="GW254" s="45"/>
      <c r="GX254" s="45"/>
      <c r="GY254" s="45"/>
      <c r="GZ254" s="45"/>
      <c r="HA254" s="45"/>
      <c r="HB254" s="45"/>
      <c r="HC254" s="45"/>
      <c r="HD254" s="45"/>
      <c r="HE254" s="45"/>
      <c r="HF254" s="45"/>
      <c r="HG254" s="45"/>
      <c r="HH254" s="45"/>
      <c r="HI254" s="45"/>
      <c r="HJ254" s="45"/>
      <c r="HK254" s="45"/>
      <c r="HL254" s="45"/>
      <c r="HM254" s="45"/>
      <c r="HN254" s="45"/>
      <c r="HO254" s="45"/>
      <c r="HP254" s="45"/>
      <c r="HQ254" s="45"/>
      <c r="HR254" s="45"/>
      <c r="HS254" s="45"/>
      <c r="HT254" s="45"/>
      <c r="HU254" s="45"/>
      <c r="HV254" s="45"/>
      <c r="HW254" s="45"/>
      <c r="HX254" s="45"/>
      <c r="HY254" s="45"/>
      <c r="HZ254" s="45"/>
      <c r="IA254" s="45"/>
      <c r="IB254" s="45"/>
    </row>
    <row r="255" spans="3:236" s="67" customFormat="1" ht="18.75">
      <c r="C255" s="45"/>
      <c r="D255" s="45"/>
      <c r="E255" s="45"/>
      <c r="F255" s="45"/>
      <c r="G255" s="12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147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  <c r="CS255" s="45"/>
      <c r="CT255" s="45"/>
      <c r="CU255" s="45"/>
      <c r="CV255" s="45"/>
      <c r="CW255" s="45"/>
      <c r="CX255" s="45"/>
      <c r="CY255" s="45"/>
      <c r="CZ255" s="45"/>
      <c r="DA255" s="45"/>
      <c r="DB255" s="45"/>
      <c r="DC255" s="45"/>
      <c r="DD255" s="45"/>
      <c r="DE255" s="45"/>
      <c r="DF255" s="45"/>
      <c r="DG255" s="45"/>
      <c r="DH255" s="45"/>
      <c r="DI255" s="45"/>
      <c r="DJ255" s="45"/>
      <c r="DK255" s="45"/>
      <c r="DL255" s="45"/>
      <c r="DM255" s="45"/>
      <c r="DN255" s="45"/>
      <c r="DO255" s="45"/>
      <c r="DP255" s="45"/>
      <c r="DQ255" s="45"/>
      <c r="DR255" s="45"/>
      <c r="DS255" s="45"/>
      <c r="DT255" s="45"/>
      <c r="DU255" s="45"/>
      <c r="DV255" s="45"/>
      <c r="DW255" s="45"/>
      <c r="DX255" s="45"/>
      <c r="DY255" s="45"/>
      <c r="DZ255" s="45"/>
      <c r="EA255" s="45"/>
      <c r="EB255" s="45"/>
      <c r="EC255" s="45"/>
      <c r="ED255" s="45"/>
      <c r="EE255" s="45"/>
      <c r="EF255" s="45"/>
      <c r="EG255" s="45"/>
      <c r="EH255" s="45"/>
      <c r="EI255" s="45"/>
      <c r="EJ255" s="45"/>
      <c r="EK255" s="45"/>
      <c r="EL255" s="45"/>
      <c r="EM255" s="45"/>
      <c r="EN255" s="45"/>
      <c r="EO255" s="45"/>
      <c r="EP255" s="45"/>
      <c r="EQ255" s="45"/>
      <c r="ER255" s="45"/>
      <c r="ES255" s="45"/>
      <c r="ET255" s="45"/>
      <c r="EU255" s="45"/>
      <c r="EV255" s="45"/>
      <c r="EW255" s="45"/>
      <c r="EX255" s="45"/>
      <c r="EY255" s="45"/>
      <c r="EZ255" s="45"/>
      <c r="FA255" s="45"/>
      <c r="FB255" s="45"/>
      <c r="FC255" s="45"/>
      <c r="FD255" s="45"/>
      <c r="FE255" s="45"/>
      <c r="FF255" s="45"/>
      <c r="FG255" s="45"/>
      <c r="FH255" s="45"/>
      <c r="FI255" s="45"/>
      <c r="FJ255" s="45"/>
      <c r="FK255" s="45"/>
      <c r="FL255" s="45"/>
      <c r="FM255" s="45"/>
      <c r="FN255" s="45"/>
      <c r="FO255" s="45"/>
      <c r="FP255" s="45"/>
      <c r="FQ255" s="45"/>
      <c r="FR255" s="45"/>
      <c r="FS255" s="45"/>
      <c r="FT255" s="45"/>
      <c r="FU255" s="45"/>
      <c r="FV255" s="45"/>
      <c r="FW255" s="45"/>
      <c r="FX255" s="45"/>
      <c r="FY255" s="45"/>
      <c r="FZ255" s="45"/>
      <c r="GA255" s="45"/>
      <c r="GB255" s="45"/>
      <c r="GC255" s="45"/>
      <c r="GD255" s="45"/>
      <c r="GE255" s="45"/>
      <c r="GF255" s="45"/>
      <c r="GG255" s="45"/>
      <c r="GH255" s="45"/>
      <c r="GI255" s="45"/>
      <c r="GJ255" s="45"/>
      <c r="GK255" s="45"/>
      <c r="GL255" s="45"/>
      <c r="GM255" s="45"/>
      <c r="GN255" s="45"/>
      <c r="GO255" s="45"/>
      <c r="GP255" s="45"/>
      <c r="GQ255" s="45"/>
      <c r="GR255" s="45"/>
      <c r="GS255" s="45"/>
      <c r="GT255" s="45"/>
      <c r="GU255" s="45"/>
      <c r="GV255" s="45"/>
      <c r="GW255" s="45"/>
      <c r="GX255" s="45"/>
      <c r="GY255" s="45"/>
      <c r="GZ255" s="45"/>
      <c r="HA255" s="45"/>
      <c r="HB255" s="45"/>
      <c r="HC255" s="45"/>
      <c r="HD255" s="45"/>
      <c r="HE255" s="45"/>
      <c r="HF255" s="45"/>
      <c r="HG255" s="45"/>
      <c r="HH255" s="45"/>
      <c r="HI255" s="45"/>
      <c r="HJ255" s="45"/>
      <c r="HK255" s="45"/>
      <c r="HL255" s="45"/>
      <c r="HM255" s="45"/>
      <c r="HN255" s="45"/>
      <c r="HO255" s="45"/>
      <c r="HP255" s="45"/>
      <c r="HQ255" s="45"/>
      <c r="HR255" s="45"/>
      <c r="HS255" s="45"/>
      <c r="HT255" s="45"/>
      <c r="HU255" s="45"/>
      <c r="HV255" s="45"/>
      <c r="HW255" s="45"/>
      <c r="HX255" s="45"/>
      <c r="HY255" s="45"/>
      <c r="HZ255" s="45"/>
      <c r="IA255" s="45"/>
      <c r="IB255" s="45"/>
    </row>
    <row r="256" spans="3:236" s="67" customFormat="1" ht="18.75">
      <c r="C256" s="45"/>
      <c r="D256" s="45"/>
      <c r="E256" s="45"/>
      <c r="F256" s="45"/>
      <c r="G256" s="12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147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  <c r="DH256" s="45"/>
      <c r="DI256" s="45"/>
      <c r="DJ256" s="45"/>
      <c r="DK256" s="45"/>
      <c r="DL256" s="45"/>
      <c r="DM256" s="45"/>
      <c r="DN256" s="45"/>
      <c r="DO256" s="45"/>
      <c r="DP256" s="45"/>
      <c r="DQ256" s="45"/>
      <c r="DR256" s="45"/>
      <c r="DS256" s="45"/>
      <c r="DT256" s="45"/>
      <c r="DU256" s="45"/>
      <c r="DV256" s="45"/>
      <c r="DW256" s="45"/>
      <c r="DX256" s="45"/>
      <c r="DY256" s="45"/>
      <c r="DZ256" s="45"/>
      <c r="EA256" s="45"/>
      <c r="EB256" s="45"/>
      <c r="EC256" s="45"/>
      <c r="ED256" s="45"/>
      <c r="EE256" s="45"/>
      <c r="EF256" s="45"/>
      <c r="EG256" s="45"/>
      <c r="EH256" s="45"/>
      <c r="EI256" s="45"/>
      <c r="EJ256" s="45"/>
      <c r="EK256" s="45"/>
      <c r="EL256" s="45"/>
      <c r="EM256" s="45"/>
      <c r="EN256" s="45"/>
      <c r="EO256" s="45"/>
      <c r="EP256" s="45"/>
      <c r="EQ256" s="45"/>
      <c r="ER256" s="45"/>
      <c r="ES256" s="45"/>
      <c r="ET256" s="45"/>
      <c r="EU256" s="45"/>
      <c r="EV256" s="45"/>
      <c r="EW256" s="45"/>
      <c r="EX256" s="45"/>
      <c r="EY256" s="45"/>
      <c r="EZ256" s="45"/>
      <c r="FA256" s="45"/>
      <c r="FB256" s="45"/>
      <c r="FC256" s="45"/>
      <c r="FD256" s="45"/>
      <c r="FE256" s="45"/>
      <c r="FF256" s="45"/>
      <c r="FG256" s="45"/>
      <c r="FH256" s="45"/>
      <c r="FI256" s="45"/>
      <c r="FJ256" s="45"/>
      <c r="FK256" s="45"/>
      <c r="FL256" s="45"/>
      <c r="FM256" s="45"/>
      <c r="FN256" s="45"/>
      <c r="FO256" s="45"/>
      <c r="FP256" s="45"/>
      <c r="FQ256" s="45"/>
      <c r="FR256" s="45"/>
      <c r="FS256" s="45"/>
      <c r="FT256" s="45"/>
      <c r="FU256" s="45"/>
      <c r="FV256" s="45"/>
      <c r="FW256" s="45"/>
      <c r="FX256" s="45"/>
      <c r="FY256" s="45"/>
      <c r="FZ256" s="45"/>
      <c r="GA256" s="45"/>
      <c r="GB256" s="45"/>
      <c r="GC256" s="45"/>
      <c r="GD256" s="45"/>
      <c r="GE256" s="45"/>
      <c r="GF256" s="45"/>
      <c r="GG256" s="45"/>
      <c r="GH256" s="45"/>
      <c r="GI256" s="45"/>
      <c r="GJ256" s="45"/>
      <c r="GK256" s="45"/>
      <c r="GL256" s="45"/>
      <c r="GM256" s="45"/>
      <c r="GN256" s="45"/>
      <c r="GO256" s="45"/>
      <c r="GP256" s="45"/>
      <c r="GQ256" s="45"/>
      <c r="GR256" s="45"/>
      <c r="GS256" s="45"/>
      <c r="GT256" s="45"/>
      <c r="GU256" s="45"/>
      <c r="GV256" s="45"/>
      <c r="GW256" s="45"/>
      <c r="GX256" s="45"/>
      <c r="GY256" s="45"/>
      <c r="GZ256" s="45"/>
      <c r="HA256" s="45"/>
      <c r="HB256" s="45"/>
      <c r="HC256" s="45"/>
      <c r="HD256" s="45"/>
      <c r="HE256" s="45"/>
      <c r="HF256" s="45"/>
      <c r="HG256" s="45"/>
      <c r="HH256" s="45"/>
      <c r="HI256" s="45"/>
      <c r="HJ256" s="45"/>
      <c r="HK256" s="45"/>
      <c r="HL256" s="45"/>
      <c r="HM256" s="45"/>
      <c r="HN256" s="45"/>
      <c r="HO256" s="45"/>
      <c r="HP256" s="45"/>
      <c r="HQ256" s="45"/>
      <c r="HR256" s="45"/>
      <c r="HS256" s="45"/>
      <c r="HT256" s="45"/>
      <c r="HU256" s="45"/>
      <c r="HV256" s="45"/>
      <c r="HW256" s="45"/>
      <c r="HX256" s="45"/>
      <c r="HY256" s="45"/>
      <c r="HZ256" s="45"/>
      <c r="IA256" s="45"/>
      <c r="IB256" s="45"/>
    </row>
    <row r="257" spans="3:236" s="67" customFormat="1" ht="18.75">
      <c r="C257" s="45"/>
      <c r="D257" s="45"/>
      <c r="E257" s="45"/>
      <c r="F257" s="45"/>
      <c r="G257" s="12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147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  <c r="CS257" s="45"/>
      <c r="CT257" s="45"/>
      <c r="CU257" s="45"/>
      <c r="CV257" s="45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  <c r="DH257" s="45"/>
      <c r="DI257" s="45"/>
      <c r="DJ257" s="45"/>
      <c r="DK257" s="45"/>
      <c r="DL257" s="45"/>
      <c r="DM257" s="45"/>
      <c r="DN257" s="45"/>
      <c r="DO257" s="45"/>
      <c r="DP257" s="45"/>
      <c r="DQ257" s="45"/>
      <c r="DR257" s="45"/>
      <c r="DS257" s="45"/>
      <c r="DT257" s="45"/>
      <c r="DU257" s="45"/>
      <c r="DV257" s="45"/>
      <c r="DW257" s="45"/>
      <c r="DX257" s="45"/>
      <c r="DY257" s="45"/>
      <c r="DZ257" s="45"/>
      <c r="EA257" s="45"/>
      <c r="EB257" s="45"/>
      <c r="EC257" s="45"/>
      <c r="ED257" s="45"/>
      <c r="EE257" s="45"/>
      <c r="EF257" s="45"/>
      <c r="EG257" s="45"/>
      <c r="EH257" s="45"/>
      <c r="EI257" s="45"/>
      <c r="EJ257" s="45"/>
      <c r="EK257" s="45"/>
      <c r="EL257" s="45"/>
      <c r="EM257" s="45"/>
      <c r="EN257" s="45"/>
      <c r="EO257" s="45"/>
      <c r="EP257" s="45"/>
      <c r="EQ257" s="45"/>
      <c r="ER257" s="45"/>
      <c r="ES257" s="45"/>
      <c r="ET257" s="45"/>
      <c r="EU257" s="45"/>
      <c r="EV257" s="45"/>
      <c r="EW257" s="45"/>
      <c r="EX257" s="45"/>
      <c r="EY257" s="45"/>
      <c r="EZ257" s="45"/>
      <c r="FA257" s="45"/>
      <c r="FB257" s="45"/>
      <c r="FC257" s="45"/>
      <c r="FD257" s="45"/>
      <c r="FE257" s="45"/>
      <c r="FF257" s="45"/>
      <c r="FG257" s="45"/>
      <c r="FH257" s="45"/>
      <c r="FI257" s="45"/>
      <c r="FJ257" s="45"/>
      <c r="FK257" s="45"/>
      <c r="FL257" s="45"/>
      <c r="FM257" s="45"/>
      <c r="FN257" s="45"/>
      <c r="FO257" s="45"/>
      <c r="FP257" s="45"/>
      <c r="FQ257" s="45"/>
      <c r="FR257" s="45"/>
      <c r="FS257" s="45"/>
      <c r="FT257" s="45"/>
      <c r="FU257" s="45"/>
      <c r="FV257" s="45"/>
      <c r="FW257" s="45"/>
      <c r="FX257" s="45"/>
      <c r="FY257" s="45"/>
      <c r="FZ257" s="45"/>
      <c r="GA257" s="45"/>
      <c r="GB257" s="45"/>
      <c r="GC257" s="45"/>
      <c r="GD257" s="45"/>
      <c r="GE257" s="45"/>
      <c r="GF257" s="45"/>
      <c r="GG257" s="45"/>
      <c r="GH257" s="45"/>
      <c r="GI257" s="45"/>
      <c r="GJ257" s="45"/>
      <c r="GK257" s="45"/>
      <c r="GL257" s="45"/>
      <c r="GM257" s="45"/>
      <c r="GN257" s="45"/>
      <c r="GO257" s="45"/>
      <c r="GP257" s="45"/>
      <c r="GQ257" s="45"/>
      <c r="GR257" s="45"/>
      <c r="GS257" s="45"/>
      <c r="GT257" s="45"/>
      <c r="GU257" s="45"/>
      <c r="GV257" s="45"/>
      <c r="GW257" s="45"/>
      <c r="GX257" s="45"/>
      <c r="GY257" s="45"/>
      <c r="GZ257" s="45"/>
      <c r="HA257" s="45"/>
      <c r="HB257" s="45"/>
      <c r="HC257" s="45"/>
      <c r="HD257" s="45"/>
      <c r="HE257" s="45"/>
      <c r="HF257" s="45"/>
      <c r="HG257" s="45"/>
      <c r="HH257" s="45"/>
      <c r="HI257" s="45"/>
      <c r="HJ257" s="45"/>
      <c r="HK257" s="45"/>
      <c r="HL257" s="45"/>
      <c r="HM257" s="45"/>
      <c r="HN257" s="45"/>
      <c r="HO257" s="45"/>
      <c r="HP257" s="45"/>
      <c r="HQ257" s="45"/>
      <c r="HR257" s="45"/>
      <c r="HS257" s="45"/>
      <c r="HT257" s="45"/>
      <c r="HU257" s="45"/>
      <c r="HV257" s="45"/>
      <c r="HW257" s="45"/>
      <c r="HX257" s="45"/>
      <c r="HY257" s="45"/>
      <c r="HZ257" s="45"/>
      <c r="IA257" s="45"/>
      <c r="IB257" s="45"/>
    </row>
    <row r="258" spans="3:236" s="67" customFormat="1" ht="18.75">
      <c r="C258" s="45"/>
      <c r="D258" s="45"/>
      <c r="E258" s="45"/>
      <c r="F258" s="45"/>
      <c r="G258" s="12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147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5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  <c r="DH258" s="45"/>
      <c r="DI258" s="45"/>
      <c r="DJ258" s="45"/>
      <c r="DK258" s="45"/>
      <c r="DL258" s="45"/>
      <c r="DM258" s="45"/>
      <c r="DN258" s="45"/>
      <c r="DO258" s="45"/>
      <c r="DP258" s="45"/>
      <c r="DQ258" s="45"/>
      <c r="DR258" s="45"/>
      <c r="DS258" s="45"/>
      <c r="DT258" s="45"/>
      <c r="DU258" s="45"/>
      <c r="DV258" s="45"/>
      <c r="DW258" s="45"/>
      <c r="DX258" s="45"/>
      <c r="DY258" s="45"/>
      <c r="DZ258" s="45"/>
      <c r="EA258" s="45"/>
      <c r="EB258" s="45"/>
      <c r="EC258" s="45"/>
      <c r="ED258" s="45"/>
      <c r="EE258" s="45"/>
      <c r="EF258" s="45"/>
      <c r="EG258" s="45"/>
      <c r="EH258" s="45"/>
      <c r="EI258" s="45"/>
      <c r="EJ258" s="45"/>
      <c r="EK258" s="45"/>
      <c r="EL258" s="45"/>
      <c r="EM258" s="45"/>
      <c r="EN258" s="45"/>
      <c r="EO258" s="45"/>
      <c r="EP258" s="45"/>
      <c r="EQ258" s="45"/>
      <c r="ER258" s="45"/>
      <c r="ES258" s="45"/>
      <c r="ET258" s="45"/>
      <c r="EU258" s="45"/>
      <c r="EV258" s="45"/>
      <c r="EW258" s="45"/>
      <c r="EX258" s="45"/>
      <c r="EY258" s="45"/>
      <c r="EZ258" s="45"/>
      <c r="FA258" s="45"/>
      <c r="FB258" s="45"/>
      <c r="FC258" s="45"/>
      <c r="FD258" s="45"/>
      <c r="FE258" s="45"/>
      <c r="FF258" s="45"/>
      <c r="FG258" s="45"/>
      <c r="FH258" s="45"/>
      <c r="FI258" s="45"/>
      <c r="FJ258" s="45"/>
      <c r="FK258" s="45"/>
      <c r="FL258" s="45"/>
      <c r="FM258" s="45"/>
      <c r="FN258" s="45"/>
      <c r="FO258" s="45"/>
      <c r="FP258" s="45"/>
      <c r="FQ258" s="45"/>
      <c r="FR258" s="45"/>
      <c r="FS258" s="45"/>
      <c r="FT258" s="45"/>
      <c r="FU258" s="45"/>
      <c r="FV258" s="45"/>
      <c r="FW258" s="45"/>
      <c r="FX258" s="45"/>
      <c r="FY258" s="45"/>
      <c r="FZ258" s="45"/>
      <c r="GA258" s="45"/>
      <c r="GB258" s="45"/>
      <c r="GC258" s="45"/>
      <c r="GD258" s="45"/>
      <c r="GE258" s="45"/>
      <c r="GF258" s="45"/>
      <c r="GG258" s="45"/>
      <c r="GH258" s="45"/>
      <c r="GI258" s="45"/>
      <c r="GJ258" s="45"/>
      <c r="GK258" s="45"/>
      <c r="GL258" s="45"/>
      <c r="GM258" s="45"/>
      <c r="GN258" s="45"/>
      <c r="GO258" s="45"/>
      <c r="GP258" s="45"/>
      <c r="GQ258" s="45"/>
      <c r="GR258" s="45"/>
      <c r="GS258" s="45"/>
      <c r="GT258" s="45"/>
      <c r="GU258" s="45"/>
      <c r="GV258" s="45"/>
      <c r="GW258" s="45"/>
      <c r="GX258" s="45"/>
      <c r="GY258" s="45"/>
      <c r="GZ258" s="45"/>
      <c r="HA258" s="45"/>
      <c r="HB258" s="45"/>
      <c r="HC258" s="45"/>
      <c r="HD258" s="45"/>
      <c r="HE258" s="45"/>
      <c r="HF258" s="45"/>
      <c r="HG258" s="45"/>
      <c r="HH258" s="45"/>
      <c r="HI258" s="45"/>
      <c r="HJ258" s="45"/>
      <c r="HK258" s="45"/>
      <c r="HL258" s="45"/>
      <c r="HM258" s="45"/>
      <c r="HN258" s="45"/>
      <c r="HO258" s="45"/>
      <c r="HP258" s="45"/>
      <c r="HQ258" s="45"/>
      <c r="HR258" s="45"/>
      <c r="HS258" s="45"/>
      <c r="HT258" s="45"/>
      <c r="HU258" s="45"/>
      <c r="HV258" s="45"/>
      <c r="HW258" s="45"/>
      <c r="HX258" s="45"/>
      <c r="HY258" s="45"/>
      <c r="HZ258" s="45"/>
      <c r="IA258" s="45"/>
      <c r="IB258" s="45"/>
    </row>
    <row r="259" spans="3:236" s="67" customFormat="1" ht="18.75">
      <c r="C259" s="45"/>
      <c r="D259" s="45"/>
      <c r="E259" s="45"/>
      <c r="F259" s="45"/>
      <c r="G259" s="12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147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  <c r="DH259" s="45"/>
      <c r="DI259" s="45"/>
      <c r="DJ259" s="45"/>
      <c r="DK259" s="45"/>
      <c r="DL259" s="45"/>
      <c r="DM259" s="45"/>
      <c r="DN259" s="45"/>
      <c r="DO259" s="45"/>
      <c r="DP259" s="45"/>
      <c r="DQ259" s="45"/>
      <c r="DR259" s="45"/>
      <c r="DS259" s="45"/>
      <c r="DT259" s="45"/>
      <c r="DU259" s="45"/>
      <c r="DV259" s="45"/>
      <c r="DW259" s="45"/>
      <c r="DX259" s="45"/>
      <c r="DY259" s="45"/>
      <c r="DZ259" s="45"/>
      <c r="EA259" s="45"/>
      <c r="EB259" s="45"/>
      <c r="EC259" s="45"/>
      <c r="ED259" s="45"/>
      <c r="EE259" s="45"/>
      <c r="EF259" s="45"/>
      <c r="EG259" s="45"/>
      <c r="EH259" s="45"/>
      <c r="EI259" s="45"/>
      <c r="EJ259" s="45"/>
      <c r="EK259" s="45"/>
      <c r="EL259" s="45"/>
      <c r="EM259" s="45"/>
      <c r="EN259" s="45"/>
      <c r="EO259" s="45"/>
      <c r="EP259" s="45"/>
      <c r="EQ259" s="45"/>
      <c r="ER259" s="45"/>
      <c r="ES259" s="45"/>
      <c r="ET259" s="45"/>
      <c r="EU259" s="45"/>
      <c r="EV259" s="45"/>
      <c r="EW259" s="45"/>
      <c r="EX259" s="45"/>
      <c r="EY259" s="45"/>
      <c r="EZ259" s="45"/>
      <c r="FA259" s="45"/>
      <c r="FB259" s="45"/>
      <c r="FC259" s="45"/>
      <c r="FD259" s="45"/>
      <c r="FE259" s="45"/>
      <c r="FF259" s="45"/>
      <c r="FG259" s="45"/>
      <c r="FH259" s="45"/>
      <c r="FI259" s="45"/>
      <c r="FJ259" s="45"/>
      <c r="FK259" s="45"/>
      <c r="FL259" s="45"/>
      <c r="FM259" s="45"/>
      <c r="FN259" s="45"/>
      <c r="FO259" s="45"/>
      <c r="FP259" s="45"/>
      <c r="FQ259" s="45"/>
      <c r="FR259" s="45"/>
      <c r="FS259" s="45"/>
      <c r="FT259" s="45"/>
      <c r="FU259" s="45"/>
      <c r="FV259" s="45"/>
      <c r="FW259" s="45"/>
      <c r="FX259" s="45"/>
      <c r="FY259" s="45"/>
      <c r="FZ259" s="45"/>
      <c r="GA259" s="45"/>
      <c r="GB259" s="45"/>
      <c r="GC259" s="45"/>
      <c r="GD259" s="45"/>
      <c r="GE259" s="45"/>
      <c r="GF259" s="45"/>
      <c r="GG259" s="45"/>
      <c r="GH259" s="45"/>
      <c r="GI259" s="45"/>
      <c r="GJ259" s="45"/>
      <c r="GK259" s="45"/>
      <c r="GL259" s="45"/>
      <c r="GM259" s="45"/>
      <c r="GN259" s="45"/>
      <c r="GO259" s="45"/>
      <c r="GP259" s="45"/>
      <c r="GQ259" s="45"/>
      <c r="GR259" s="45"/>
      <c r="GS259" s="45"/>
      <c r="GT259" s="45"/>
      <c r="GU259" s="45"/>
      <c r="GV259" s="45"/>
      <c r="GW259" s="45"/>
      <c r="GX259" s="45"/>
      <c r="GY259" s="45"/>
      <c r="GZ259" s="45"/>
      <c r="HA259" s="45"/>
      <c r="HB259" s="45"/>
      <c r="HC259" s="45"/>
      <c r="HD259" s="45"/>
      <c r="HE259" s="45"/>
      <c r="HF259" s="45"/>
      <c r="HG259" s="45"/>
      <c r="HH259" s="45"/>
      <c r="HI259" s="45"/>
      <c r="HJ259" s="45"/>
      <c r="HK259" s="45"/>
      <c r="HL259" s="45"/>
      <c r="HM259" s="45"/>
      <c r="HN259" s="45"/>
      <c r="HO259" s="45"/>
      <c r="HP259" s="45"/>
      <c r="HQ259" s="45"/>
      <c r="HR259" s="45"/>
      <c r="HS259" s="45"/>
      <c r="HT259" s="45"/>
      <c r="HU259" s="45"/>
      <c r="HV259" s="45"/>
      <c r="HW259" s="45"/>
      <c r="HX259" s="45"/>
      <c r="HY259" s="45"/>
      <c r="HZ259" s="45"/>
      <c r="IA259" s="45"/>
      <c r="IB259" s="45"/>
    </row>
    <row r="260" spans="3:236" s="67" customFormat="1" ht="18.75">
      <c r="C260" s="45"/>
      <c r="D260" s="45"/>
      <c r="E260" s="45"/>
      <c r="F260" s="45"/>
      <c r="G260" s="12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147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  <c r="CS260" s="45"/>
      <c r="CT260" s="45"/>
      <c r="CU260" s="45"/>
      <c r="CV260" s="45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/>
      <c r="DG260" s="45"/>
      <c r="DH260" s="45"/>
      <c r="DI260" s="45"/>
      <c r="DJ260" s="45"/>
      <c r="DK260" s="45"/>
      <c r="DL260" s="45"/>
      <c r="DM260" s="45"/>
      <c r="DN260" s="45"/>
      <c r="DO260" s="45"/>
      <c r="DP260" s="45"/>
      <c r="DQ260" s="45"/>
      <c r="DR260" s="45"/>
      <c r="DS260" s="45"/>
      <c r="DT260" s="45"/>
      <c r="DU260" s="45"/>
      <c r="DV260" s="45"/>
      <c r="DW260" s="45"/>
      <c r="DX260" s="45"/>
      <c r="DY260" s="45"/>
      <c r="DZ260" s="45"/>
      <c r="EA260" s="45"/>
      <c r="EB260" s="45"/>
      <c r="EC260" s="45"/>
      <c r="ED260" s="45"/>
      <c r="EE260" s="45"/>
      <c r="EF260" s="45"/>
      <c r="EG260" s="45"/>
      <c r="EH260" s="45"/>
      <c r="EI260" s="45"/>
      <c r="EJ260" s="45"/>
      <c r="EK260" s="45"/>
      <c r="EL260" s="45"/>
      <c r="EM260" s="45"/>
      <c r="EN260" s="45"/>
      <c r="EO260" s="45"/>
      <c r="EP260" s="45"/>
      <c r="EQ260" s="45"/>
      <c r="ER260" s="45"/>
      <c r="ES260" s="45"/>
      <c r="ET260" s="45"/>
      <c r="EU260" s="45"/>
      <c r="EV260" s="45"/>
      <c r="EW260" s="45"/>
      <c r="EX260" s="45"/>
      <c r="EY260" s="45"/>
      <c r="EZ260" s="45"/>
      <c r="FA260" s="45"/>
      <c r="FB260" s="45"/>
      <c r="FC260" s="45"/>
      <c r="FD260" s="45"/>
      <c r="FE260" s="45"/>
      <c r="FF260" s="45"/>
      <c r="FG260" s="45"/>
      <c r="FH260" s="45"/>
      <c r="FI260" s="45"/>
      <c r="FJ260" s="45"/>
      <c r="FK260" s="45"/>
      <c r="FL260" s="45"/>
      <c r="FM260" s="45"/>
      <c r="FN260" s="45"/>
      <c r="FO260" s="45"/>
      <c r="FP260" s="45"/>
      <c r="FQ260" s="45"/>
      <c r="FR260" s="45"/>
      <c r="FS260" s="45"/>
      <c r="FT260" s="45"/>
      <c r="FU260" s="45"/>
      <c r="FV260" s="45"/>
      <c r="FW260" s="45"/>
      <c r="FX260" s="45"/>
      <c r="FY260" s="45"/>
      <c r="FZ260" s="45"/>
      <c r="GA260" s="45"/>
      <c r="GB260" s="45"/>
      <c r="GC260" s="45"/>
      <c r="GD260" s="45"/>
      <c r="GE260" s="45"/>
      <c r="GF260" s="45"/>
      <c r="GG260" s="45"/>
      <c r="GH260" s="45"/>
      <c r="GI260" s="45"/>
      <c r="GJ260" s="45"/>
      <c r="GK260" s="45"/>
      <c r="GL260" s="45"/>
      <c r="GM260" s="45"/>
      <c r="GN260" s="45"/>
      <c r="GO260" s="45"/>
      <c r="GP260" s="45"/>
      <c r="GQ260" s="45"/>
      <c r="GR260" s="45"/>
      <c r="GS260" s="45"/>
      <c r="GT260" s="45"/>
      <c r="GU260" s="45"/>
      <c r="GV260" s="45"/>
      <c r="GW260" s="45"/>
      <c r="GX260" s="45"/>
      <c r="GY260" s="45"/>
      <c r="GZ260" s="45"/>
      <c r="HA260" s="45"/>
      <c r="HB260" s="45"/>
      <c r="HC260" s="45"/>
      <c r="HD260" s="45"/>
      <c r="HE260" s="45"/>
      <c r="HF260" s="45"/>
      <c r="HG260" s="45"/>
      <c r="HH260" s="45"/>
      <c r="HI260" s="45"/>
      <c r="HJ260" s="45"/>
      <c r="HK260" s="45"/>
      <c r="HL260" s="45"/>
      <c r="HM260" s="45"/>
      <c r="HN260" s="45"/>
      <c r="HO260" s="45"/>
      <c r="HP260" s="45"/>
      <c r="HQ260" s="45"/>
      <c r="HR260" s="45"/>
      <c r="HS260" s="45"/>
      <c r="HT260" s="45"/>
      <c r="HU260" s="45"/>
      <c r="HV260" s="45"/>
      <c r="HW260" s="45"/>
      <c r="HX260" s="45"/>
      <c r="HY260" s="45"/>
      <c r="HZ260" s="45"/>
      <c r="IA260" s="45"/>
      <c r="IB260" s="45"/>
    </row>
    <row r="261" spans="3:236" s="67" customFormat="1" ht="18.75">
      <c r="C261" s="45"/>
      <c r="D261" s="45"/>
      <c r="E261" s="45"/>
      <c r="F261" s="45"/>
      <c r="G261" s="12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147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  <c r="CR261" s="45"/>
      <c r="CS261" s="45"/>
      <c r="CT261" s="45"/>
      <c r="CU261" s="45"/>
      <c r="CV261" s="45"/>
      <c r="CW261" s="45"/>
      <c r="CX261" s="45"/>
      <c r="CY261" s="45"/>
      <c r="CZ261" s="45"/>
      <c r="DA261" s="45"/>
      <c r="DB261" s="45"/>
      <c r="DC261" s="45"/>
      <c r="DD261" s="45"/>
      <c r="DE261" s="45"/>
      <c r="DF261" s="45"/>
      <c r="DG261" s="45"/>
      <c r="DH261" s="45"/>
      <c r="DI261" s="45"/>
      <c r="DJ261" s="45"/>
      <c r="DK261" s="45"/>
      <c r="DL261" s="45"/>
      <c r="DM261" s="45"/>
      <c r="DN261" s="45"/>
      <c r="DO261" s="45"/>
      <c r="DP261" s="45"/>
      <c r="DQ261" s="45"/>
      <c r="DR261" s="45"/>
      <c r="DS261" s="45"/>
      <c r="DT261" s="45"/>
      <c r="DU261" s="45"/>
      <c r="DV261" s="45"/>
      <c r="DW261" s="45"/>
      <c r="DX261" s="45"/>
      <c r="DY261" s="45"/>
      <c r="DZ261" s="45"/>
      <c r="EA261" s="45"/>
      <c r="EB261" s="45"/>
      <c r="EC261" s="45"/>
      <c r="ED261" s="45"/>
      <c r="EE261" s="45"/>
      <c r="EF261" s="45"/>
      <c r="EG261" s="45"/>
      <c r="EH261" s="45"/>
      <c r="EI261" s="45"/>
      <c r="EJ261" s="45"/>
      <c r="EK261" s="45"/>
      <c r="EL261" s="45"/>
      <c r="EM261" s="45"/>
      <c r="EN261" s="45"/>
      <c r="EO261" s="45"/>
      <c r="EP261" s="45"/>
      <c r="EQ261" s="45"/>
      <c r="ER261" s="45"/>
      <c r="ES261" s="45"/>
      <c r="ET261" s="45"/>
      <c r="EU261" s="45"/>
      <c r="EV261" s="45"/>
      <c r="EW261" s="45"/>
      <c r="EX261" s="45"/>
      <c r="EY261" s="45"/>
      <c r="EZ261" s="45"/>
      <c r="FA261" s="45"/>
      <c r="FB261" s="45"/>
      <c r="FC261" s="45"/>
      <c r="FD261" s="45"/>
      <c r="FE261" s="45"/>
      <c r="FF261" s="45"/>
      <c r="FG261" s="45"/>
      <c r="FH261" s="45"/>
      <c r="FI261" s="45"/>
      <c r="FJ261" s="45"/>
      <c r="FK261" s="45"/>
      <c r="FL261" s="45"/>
      <c r="FM261" s="45"/>
      <c r="FN261" s="45"/>
      <c r="FO261" s="45"/>
      <c r="FP261" s="45"/>
      <c r="FQ261" s="45"/>
      <c r="FR261" s="45"/>
      <c r="FS261" s="45"/>
      <c r="FT261" s="45"/>
      <c r="FU261" s="45"/>
      <c r="FV261" s="45"/>
      <c r="FW261" s="45"/>
      <c r="FX261" s="45"/>
      <c r="FY261" s="45"/>
      <c r="FZ261" s="45"/>
      <c r="GA261" s="45"/>
      <c r="GB261" s="45"/>
      <c r="GC261" s="45"/>
      <c r="GD261" s="45"/>
      <c r="GE261" s="45"/>
      <c r="GF261" s="45"/>
      <c r="GG261" s="45"/>
      <c r="GH261" s="45"/>
      <c r="GI261" s="45"/>
      <c r="GJ261" s="45"/>
      <c r="GK261" s="45"/>
      <c r="GL261" s="45"/>
      <c r="GM261" s="45"/>
      <c r="GN261" s="45"/>
      <c r="GO261" s="45"/>
      <c r="GP261" s="45"/>
      <c r="GQ261" s="45"/>
      <c r="GR261" s="45"/>
      <c r="GS261" s="45"/>
      <c r="GT261" s="45"/>
      <c r="GU261" s="45"/>
      <c r="GV261" s="45"/>
      <c r="GW261" s="45"/>
      <c r="GX261" s="45"/>
      <c r="GY261" s="45"/>
      <c r="GZ261" s="45"/>
      <c r="HA261" s="45"/>
      <c r="HB261" s="45"/>
      <c r="HC261" s="45"/>
      <c r="HD261" s="45"/>
      <c r="HE261" s="45"/>
      <c r="HF261" s="45"/>
      <c r="HG261" s="45"/>
      <c r="HH261" s="45"/>
      <c r="HI261" s="45"/>
      <c r="HJ261" s="45"/>
      <c r="HK261" s="45"/>
      <c r="HL261" s="45"/>
      <c r="HM261" s="45"/>
      <c r="HN261" s="45"/>
      <c r="HO261" s="45"/>
      <c r="HP261" s="45"/>
      <c r="HQ261" s="45"/>
      <c r="HR261" s="45"/>
      <c r="HS261" s="45"/>
      <c r="HT261" s="45"/>
      <c r="HU261" s="45"/>
      <c r="HV261" s="45"/>
      <c r="HW261" s="45"/>
      <c r="HX261" s="45"/>
      <c r="HY261" s="45"/>
      <c r="HZ261" s="45"/>
      <c r="IA261" s="45"/>
      <c r="IB261" s="45"/>
    </row>
    <row r="262" spans="3:236" s="67" customFormat="1" ht="18.75">
      <c r="C262" s="45"/>
      <c r="D262" s="45"/>
      <c r="E262" s="45"/>
      <c r="F262" s="45"/>
      <c r="G262" s="12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147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  <c r="DH262" s="45"/>
      <c r="DI262" s="45"/>
      <c r="DJ262" s="45"/>
      <c r="DK262" s="45"/>
      <c r="DL262" s="45"/>
      <c r="DM262" s="45"/>
      <c r="DN262" s="45"/>
      <c r="DO262" s="45"/>
      <c r="DP262" s="45"/>
      <c r="DQ262" s="45"/>
      <c r="DR262" s="45"/>
      <c r="DS262" s="45"/>
      <c r="DT262" s="45"/>
      <c r="DU262" s="45"/>
      <c r="DV262" s="45"/>
      <c r="DW262" s="45"/>
      <c r="DX262" s="45"/>
      <c r="DY262" s="45"/>
      <c r="DZ262" s="45"/>
      <c r="EA262" s="45"/>
      <c r="EB262" s="45"/>
      <c r="EC262" s="45"/>
      <c r="ED262" s="45"/>
      <c r="EE262" s="45"/>
      <c r="EF262" s="45"/>
      <c r="EG262" s="45"/>
      <c r="EH262" s="45"/>
      <c r="EI262" s="45"/>
      <c r="EJ262" s="45"/>
      <c r="EK262" s="45"/>
      <c r="EL262" s="45"/>
      <c r="EM262" s="45"/>
      <c r="EN262" s="45"/>
      <c r="EO262" s="45"/>
      <c r="EP262" s="45"/>
      <c r="EQ262" s="45"/>
      <c r="ER262" s="45"/>
      <c r="ES262" s="45"/>
      <c r="ET262" s="45"/>
      <c r="EU262" s="45"/>
      <c r="EV262" s="45"/>
      <c r="EW262" s="45"/>
      <c r="EX262" s="45"/>
      <c r="EY262" s="45"/>
      <c r="EZ262" s="45"/>
      <c r="FA262" s="45"/>
      <c r="FB262" s="45"/>
      <c r="FC262" s="45"/>
      <c r="FD262" s="45"/>
      <c r="FE262" s="45"/>
      <c r="FF262" s="45"/>
      <c r="FG262" s="45"/>
      <c r="FH262" s="45"/>
      <c r="FI262" s="45"/>
      <c r="FJ262" s="45"/>
      <c r="FK262" s="45"/>
      <c r="FL262" s="45"/>
      <c r="FM262" s="45"/>
      <c r="FN262" s="45"/>
      <c r="FO262" s="45"/>
      <c r="FP262" s="45"/>
      <c r="FQ262" s="45"/>
      <c r="FR262" s="45"/>
      <c r="FS262" s="45"/>
      <c r="FT262" s="45"/>
      <c r="FU262" s="45"/>
      <c r="FV262" s="45"/>
      <c r="FW262" s="45"/>
      <c r="FX262" s="45"/>
      <c r="FY262" s="45"/>
      <c r="FZ262" s="45"/>
      <c r="GA262" s="45"/>
      <c r="GB262" s="45"/>
      <c r="GC262" s="45"/>
      <c r="GD262" s="45"/>
      <c r="GE262" s="45"/>
      <c r="GF262" s="45"/>
      <c r="GG262" s="45"/>
      <c r="GH262" s="45"/>
      <c r="GI262" s="45"/>
      <c r="GJ262" s="45"/>
      <c r="GK262" s="45"/>
      <c r="GL262" s="45"/>
      <c r="GM262" s="45"/>
      <c r="GN262" s="45"/>
      <c r="GO262" s="45"/>
      <c r="GP262" s="45"/>
      <c r="GQ262" s="45"/>
      <c r="GR262" s="45"/>
      <c r="GS262" s="45"/>
      <c r="GT262" s="45"/>
      <c r="GU262" s="45"/>
      <c r="GV262" s="45"/>
      <c r="GW262" s="45"/>
      <c r="GX262" s="45"/>
      <c r="GY262" s="45"/>
      <c r="GZ262" s="45"/>
      <c r="HA262" s="45"/>
      <c r="HB262" s="45"/>
      <c r="HC262" s="45"/>
      <c r="HD262" s="45"/>
      <c r="HE262" s="45"/>
      <c r="HF262" s="45"/>
      <c r="HG262" s="45"/>
      <c r="HH262" s="45"/>
      <c r="HI262" s="45"/>
      <c r="HJ262" s="45"/>
      <c r="HK262" s="45"/>
      <c r="HL262" s="45"/>
      <c r="HM262" s="45"/>
      <c r="HN262" s="45"/>
      <c r="HO262" s="45"/>
      <c r="HP262" s="45"/>
      <c r="HQ262" s="45"/>
      <c r="HR262" s="45"/>
      <c r="HS262" s="45"/>
      <c r="HT262" s="45"/>
      <c r="HU262" s="45"/>
      <c r="HV262" s="45"/>
      <c r="HW262" s="45"/>
      <c r="HX262" s="45"/>
      <c r="HY262" s="45"/>
      <c r="HZ262" s="45"/>
      <c r="IA262" s="45"/>
      <c r="IB262" s="45"/>
    </row>
    <row r="263" spans="3:236" s="67" customFormat="1" ht="18.75">
      <c r="C263" s="45"/>
      <c r="D263" s="45"/>
      <c r="E263" s="45"/>
      <c r="F263" s="45"/>
      <c r="G263" s="12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147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  <c r="CW263" s="45"/>
      <c r="CX263" s="45"/>
      <c r="CY263" s="45"/>
      <c r="CZ263" s="45"/>
      <c r="DA263" s="45"/>
      <c r="DB263" s="45"/>
      <c r="DC263" s="45"/>
      <c r="DD263" s="45"/>
      <c r="DE263" s="45"/>
      <c r="DF263" s="45"/>
      <c r="DG263" s="45"/>
      <c r="DH263" s="45"/>
      <c r="DI263" s="45"/>
      <c r="DJ263" s="45"/>
      <c r="DK263" s="45"/>
      <c r="DL263" s="45"/>
      <c r="DM263" s="45"/>
      <c r="DN263" s="45"/>
      <c r="DO263" s="45"/>
      <c r="DP263" s="45"/>
      <c r="DQ263" s="45"/>
      <c r="DR263" s="45"/>
      <c r="DS263" s="45"/>
      <c r="DT263" s="45"/>
      <c r="DU263" s="45"/>
      <c r="DV263" s="45"/>
      <c r="DW263" s="45"/>
      <c r="DX263" s="45"/>
      <c r="DY263" s="45"/>
      <c r="DZ263" s="45"/>
      <c r="EA263" s="45"/>
      <c r="EB263" s="45"/>
      <c r="EC263" s="45"/>
      <c r="ED263" s="45"/>
      <c r="EE263" s="45"/>
      <c r="EF263" s="45"/>
      <c r="EG263" s="45"/>
      <c r="EH263" s="45"/>
      <c r="EI263" s="45"/>
      <c r="EJ263" s="45"/>
      <c r="EK263" s="45"/>
      <c r="EL263" s="45"/>
      <c r="EM263" s="45"/>
      <c r="EN263" s="45"/>
      <c r="EO263" s="45"/>
      <c r="EP263" s="45"/>
      <c r="EQ263" s="45"/>
      <c r="ER263" s="45"/>
      <c r="ES263" s="45"/>
      <c r="ET263" s="45"/>
      <c r="EU263" s="45"/>
      <c r="EV263" s="45"/>
      <c r="EW263" s="45"/>
      <c r="EX263" s="45"/>
      <c r="EY263" s="45"/>
      <c r="EZ263" s="45"/>
      <c r="FA263" s="45"/>
      <c r="FB263" s="45"/>
      <c r="FC263" s="45"/>
      <c r="FD263" s="45"/>
      <c r="FE263" s="45"/>
      <c r="FF263" s="45"/>
      <c r="FG263" s="45"/>
      <c r="FH263" s="45"/>
      <c r="FI263" s="45"/>
      <c r="FJ263" s="45"/>
      <c r="FK263" s="45"/>
      <c r="FL263" s="45"/>
      <c r="FM263" s="45"/>
      <c r="FN263" s="45"/>
      <c r="FO263" s="45"/>
      <c r="FP263" s="45"/>
      <c r="FQ263" s="45"/>
      <c r="FR263" s="45"/>
      <c r="FS263" s="45"/>
      <c r="FT263" s="45"/>
      <c r="FU263" s="45"/>
      <c r="FV263" s="45"/>
      <c r="FW263" s="45"/>
      <c r="FX263" s="45"/>
      <c r="FY263" s="45"/>
      <c r="FZ263" s="45"/>
      <c r="GA263" s="45"/>
      <c r="GB263" s="45"/>
      <c r="GC263" s="45"/>
      <c r="GD263" s="45"/>
      <c r="GE263" s="45"/>
      <c r="GF263" s="45"/>
      <c r="GG263" s="45"/>
      <c r="GH263" s="45"/>
      <c r="GI263" s="45"/>
      <c r="GJ263" s="45"/>
      <c r="GK263" s="45"/>
      <c r="GL263" s="45"/>
      <c r="GM263" s="45"/>
      <c r="GN263" s="45"/>
      <c r="GO263" s="45"/>
      <c r="GP263" s="45"/>
      <c r="GQ263" s="45"/>
      <c r="GR263" s="45"/>
      <c r="GS263" s="45"/>
      <c r="GT263" s="45"/>
      <c r="GU263" s="45"/>
      <c r="GV263" s="45"/>
      <c r="GW263" s="45"/>
      <c r="GX263" s="45"/>
      <c r="GY263" s="45"/>
      <c r="GZ263" s="45"/>
      <c r="HA263" s="45"/>
      <c r="HB263" s="45"/>
      <c r="HC263" s="45"/>
      <c r="HD263" s="45"/>
      <c r="HE263" s="45"/>
      <c r="HF263" s="45"/>
      <c r="HG263" s="45"/>
      <c r="HH263" s="45"/>
      <c r="HI263" s="45"/>
      <c r="HJ263" s="45"/>
      <c r="HK263" s="45"/>
      <c r="HL263" s="45"/>
      <c r="HM263" s="45"/>
      <c r="HN263" s="45"/>
      <c r="HO263" s="45"/>
      <c r="HP263" s="45"/>
      <c r="HQ263" s="45"/>
      <c r="HR263" s="45"/>
      <c r="HS263" s="45"/>
      <c r="HT263" s="45"/>
      <c r="HU263" s="45"/>
      <c r="HV263" s="45"/>
      <c r="HW263" s="45"/>
      <c r="HX263" s="45"/>
      <c r="HY263" s="45"/>
      <c r="HZ263" s="45"/>
      <c r="IA263" s="45"/>
      <c r="IB263" s="45"/>
    </row>
    <row r="264" spans="3:236" s="67" customFormat="1" ht="18.75">
      <c r="C264" s="45"/>
      <c r="D264" s="45"/>
      <c r="E264" s="45"/>
      <c r="F264" s="45"/>
      <c r="G264" s="12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147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  <c r="CS264" s="45"/>
      <c r="CT264" s="45"/>
      <c r="CU264" s="45"/>
      <c r="CV264" s="45"/>
      <c r="CW264" s="45"/>
      <c r="CX264" s="45"/>
      <c r="CY264" s="45"/>
      <c r="CZ264" s="45"/>
      <c r="DA264" s="45"/>
      <c r="DB264" s="45"/>
      <c r="DC264" s="45"/>
      <c r="DD264" s="45"/>
      <c r="DE264" s="45"/>
      <c r="DF264" s="45"/>
      <c r="DG264" s="45"/>
      <c r="DH264" s="45"/>
      <c r="DI264" s="45"/>
      <c r="DJ264" s="45"/>
      <c r="DK264" s="45"/>
      <c r="DL264" s="45"/>
      <c r="DM264" s="45"/>
      <c r="DN264" s="45"/>
      <c r="DO264" s="45"/>
      <c r="DP264" s="45"/>
      <c r="DQ264" s="45"/>
      <c r="DR264" s="45"/>
      <c r="DS264" s="45"/>
      <c r="DT264" s="45"/>
      <c r="DU264" s="45"/>
      <c r="DV264" s="45"/>
      <c r="DW264" s="45"/>
      <c r="DX264" s="45"/>
      <c r="DY264" s="45"/>
      <c r="DZ264" s="45"/>
      <c r="EA264" s="45"/>
      <c r="EB264" s="45"/>
      <c r="EC264" s="45"/>
      <c r="ED264" s="45"/>
      <c r="EE264" s="45"/>
      <c r="EF264" s="45"/>
      <c r="EG264" s="45"/>
      <c r="EH264" s="45"/>
      <c r="EI264" s="45"/>
      <c r="EJ264" s="45"/>
      <c r="EK264" s="45"/>
      <c r="EL264" s="45"/>
      <c r="EM264" s="45"/>
      <c r="EN264" s="45"/>
      <c r="EO264" s="45"/>
      <c r="EP264" s="45"/>
      <c r="EQ264" s="45"/>
      <c r="ER264" s="45"/>
      <c r="ES264" s="45"/>
      <c r="ET264" s="45"/>
      <c r="EU264" s="45"/>
      <c r="EV264" s="45"/>
      <c r="EW264" s="45"/>
      <c r="EX264" s="45"/>
      <c r="EY264" s="45"/>
      <c r="EZ264" s="45"/>
      <c r="FA264" s="45"/>
      <c r="FB264" s="45"/>
      <c r="FC264" s="45"/>
      <c r="FD264" s="45"/>
      <c r="FE264" s="45"/>
      <c r="FF264" s="45"/>
      <c r="FG264" s="45"/>
      <c r="FH264" s="45"/>
      <c r="FI264" s="45"/>
      <c r="FJ264" s="45"/>
      <c r="FK264" s="45"/>
      <c r="FL264" s="45"/>
      <c r="FM264" s="45"/>
      <c r="FN264" s="45"/>
      <c r="FO264" s="45"/>
      <c r="FP264" s="45"/>
      <c r="FQ264" s="45"/>
      <c r="FR264" s="45"/>
      <c r="FS264" s="45"/>
      <c r="FT264" s="45"/>
      <c r="FU264" s="45"/>
      <c r="FV264" s="45"/>
      <c r="FW264" s="45"/>
      <c r="FX264" s="45"/>
      <c r="FY264" s="45"/>
      <c r="FZ264" s="45"/>
      <c r="GA264" s="45"/>
      <c r="GB264" s="45"/>
      <c r="GC264" s="45"/>
      <c r="GD264" s="45"/>
      <c r="GE264" s="45"/>
      <c r="GF264" s="45"/>
      <c r="GG264" s="45"/>
      <c r="GH264" s="45"/>
      <c r="GI264" s="45"/>
      <c r="GJ264" s="45"/>
      <c r="GK264" s="45"/>
      <c r="GL264" s="45"/>
      <c r="GM264" s="45"/>
      <c r="GN264" s="45"/>
      <c r="GO264" s="45"/>
      <c r="GP264" s="45"/>
      <c r="GQ264" s="45"/>
      <c r="GR264" s="45"/>
      <c r="GS264" s="45"/>
      <c r="GT264" s="45"/>
      <c r="GU264" s="45"/>
      <c r="GV264" s="45"/>
      <c r="GW264" s="45"/>
      <c r="GX264" s="45"/>
      <c r="GY264" s="45"/>
      <c r="GZ264" s="45"/>
      <c r="HA264" s="45"/>
      <c r="HB264" s="45"/>
      <c r="HC264" s="45"/>
      <c r="HD264" s="45"/>
      <c r="HE264" s="45"/>
      <c r="HF264" s="45"/>
      <c r="HG264" s="45"/>
      <c r="HH264" s="45"/>
      <c r="HI264" s="45"/>
      <c r="HJ264" s="45"/>
      <c r="HK264" s="45"/>
      <c r="HL264" s="45"/>
      <c r="HM264" s="45"/>
      <c r="HN264" s="45"/>
      <c r="HO264" s="45"/>
      <c r="HP264" s="45"/>
      <c r="HQ264" s="45"/>
      <c r="HR264" s="45"/>
      <c r="HS264" s="45"/>
      <c r="HT264" s="45"/>
      <c r="HU264" s="45"/>
      <c r="HV264" s="45"/>
      <c r="HW264" s="45"/>
      <c r="HX264" s="45"/>
      <c r="HY264" s="45"/>
      <c r="HZ264" s="45"/>
      <c r="IA264" s="45"/>
      <c r="IB264" s="45"/>
    </row>
    <row r="265" spans="3:236" s="67" customFormat="1" ht="18.75">
      <c r="C265" s="45"/>
      <c r="D265" s="45"/>
      <c r="E265" s="45"/>
      <c r="F265" s="45"/>
      <c r="G265" s="12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147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  <c r="DH265" s="45"/>
      <c r="DI265" s="45"/>
      <c r="DJ265" s="45"/>
      <c r="DK265" s="45"/>
      <c r="DL265" s="45"/>
      <c r="DM265" s="45"/>
      <c r="DN265" s="45"/>
      <c r="DO265" s="45"/>
      <c r="DP265" s="45"/>
      <c r="DQ265" s="45"/>
      <c r="DR265" s="45"/>
      <c r="DS265" s="45"/>
      <c r="DT265" s="45"/>
      <c r="DU265" s="45"/>
      <c r="DV265" s="45"/>
      <c r="DW265" s="45"/>
      <c r="DX265" s="45"/>
      <c r="DY265" s="45"/>
      <c r="DZ265" s="45"/>
      <c r="EA265" s="45"/>
      <c r="EB265" s="45"/>
      <c r="EC265" s="45"/>
      <c r="ED265" s="45"/>
      <c r="EE265" s="45"/>
      <c r="EF265" s="45"/>
      <c r="EG265" s="45"/>
      <c r="EH265" s="45"/>
      <c r="EI265" s="45"/>
      <c r="EJ265" s="45"/>
      <c r="EK265" s="45"/>
      <c r="EL265" s="45"/>
      <c r="EM265" s="45"/>
      <c r="EN265" s="45"/>
      <c r="EO265" s="45"/>
      <c r="EP265" s="45"/>
      <c r="EQ265" s="45"/>
      <c r="ER265" s="45"/>
      <c r="ES265" s="45"/>
      <c r="ET265" s="45"/>
      <c r="EU265" s="45"/>
      <c r="EV265" s="45"/>
      <c r="EW265" s="45"/>
      <c r="EX265" s="45"/>
      <c r="EY265" s="45"/>
      <c r="EZ265" s="45"/>
      <c r="FA265" s="45"/>
      <c r="FB265" s="45"/>
      <c r="FC265" s="45"/>
      <c r="FD265" s="45"/>
      <c r="FE265" s="45"/>
      <c r="FF265" s="45"/>
      <c r="FG265" s="45"/>
      <c r="FH265" s="45"/>
      <c r="FI265" s="45"/>
      <c r="FJ265" s="45"/>
      <c r="FK265" s="45"/>
      <c r="FL265" s="45"/>
      <c r="FM265" s="45"/>
      <c r="FN265" s="45"/>
      <c r="FO265" s="45"/>
      <c r="FP265" s="45"/>
      <c r="FQ265" s="45"/>
      <c r="FR265" s="45"/>
      <c r="FS265" s="45"/>
      <c r="FT265" s="45"/>
      <c r="FU265" s="45"/>
      <c r="FV265" s="45"/>
      <c r="FW265" s="45"/>
      <c r="FX265" s="45"/>
      <c r="FY265" s="45"/>
      <c r="FZ265" s="45"/>
      <c r="GA265" s="45"/>
      <c r="GB265" s="45"/>
      <c r="GC265" s="45"/>
      <c r="GD265" s="45"/>
      <c r="GE265" s="45"/>
      <c r="GF265" s="45"/>
      <c r="GG265" s="45"/>
      <c r="GH265" s="45"/>
      <c r="GI265" s="45"/>
      <c r="GJ265" s="45"/>
      <c r="GK265" s="45"/>
      <c r="GL265" s="45"/>
      <c r="GM265" s="45"/>
      <c r="GN265" s="45"/>
      <c r="GO265" s="45"/>
      <c r="GP265" s="45"/>
      <c r="GQ265" s="45"/>
      <c r="GR265" s="45"/>
      <c r="GS265" s="45"/>
      <c r="GT265" s="45"/>
      <c r="GU265" s="45"/>
      <c r="GV265" s="45"/>
      <c r="GW265" s="45"/>
      <c r="GX265" s="45"/>
      <c r="GY265" s="45"/>
      <c r="GZ265" s="45"/>
      <c r="HA265" s="45"/>
      <c r="HB265" s="45"/>
      <c r="HC265" s="45"/>
      <c r="HD265" s="45"/>
      <c r="HE265" s="45"/>
      <c r="HF265" s="45"/>
      <c r="HG265" s="45"/>
      <c r="HH265" s="45"/>
      <c r="HI265" s="45"/>
      <c r="HJ265" s="45"/>
      <c r="HK265" s="45"/>
      <c r="HL265" s="45"/>
      <c r="HM265" s="45"/>
      <c r="HN265" s="45"/>
      <c r="HO265" s="45"/>
      <c r="HP265" s="45"/>
      <c r="HQ265" s="45"/>
      <c r="HR265" s="45"/>
      <c r="HS265" s="45"/>
      <c r="HT265" s="45"/>
      <c r="HU265" s="45"/>
      <c r="HV265" s="45"/>
      <c r="HW265" s="45"/>
      <c r="HX265" s="45"/>
      <c r="HY265" s="45"/>
      <c r="HZ265" s="45"/>
      <c r="IA265" s="45"/>
      <c r="IB265" s="45"/>
    </row>
    <row r="266" spans="3:236" s="67" customFormat="1" ht="18.75">
      <c r="C266" s="45"/>
      <c r="D266" s="45"/>
      <c r="E266" s="45"/>
      <c r="F266" s="45"/>
      <c r="G266" s="12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147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  <c r="DH266" s="45"/>
      <c r="DI266" s="45"/>
      <c r="DJ266" s="45"/>
      <c r="DK266" s="45"/>
      <c r="DL266" s="45"/>
      <c r="DM266" s="45"/>
      <c r="DN266" s="45"/>
      <c r="DO266" s="45"/>
      <c r="DP266" s="45"/>
      <c r="DQ266" s="45"/>
      <c r="DR266" s="45"/>
      <c r="DS266" s="45"/>
      <c r="DT266" s="45"/>
      <c r="DU266" s="45"/>
      <c r="DV266" s="45"/>
      <c r="DW266" s="45"/>
      <c r="DX266" s="45"/>
      <c r="DY266" s="45"/>
      <c r="DZ266" s="45"/>
      <c r="EA266" s="45"/>
      <c r="EB266" s="45"/>
      <c r="EC266" s="45"/>
      <c r="ED266" s="45"/>
      <c r="EE266" s="45"/>
      <c r="EF266" s="45"/>
      <c r="EG266" s="45"/>
      <c r="EH266" s="45"/>
      <c r="EI266" s="45"/>
      <c r="EJ266" s="45"/>
      <c r="EK266" s="45"/>
      <c r="EL266" s="45"/>
      <c r="EM266" s="45"/>
      <c r="EN266" s="45"/>
      <c r="EO266" s="45"/>
      <c r="EP266" s="45"/>
      <c r="EQ266" s="45"/>
      <c r="ER266" s="45"/>
      <c r="ES266" s="45"/>
      <c r="ET266" s="45"/>
      <c r="EU266" s="45"/>
      <c r="EV266" s="45"/>
      <c r="EW266" s="45"/>
      <c r="EX266" s="45"/>
      <c r="EY266" s="45"/>
      <c r="EZ266" s="45"/>
      <c r="FA266" s="45"/>
      <c r="FB266" s="45"/>
      <c r="FC266" s="45"/>
      <c r="FD266" s="45"/>
      <c r="FE266" s="45"/>
      <c r="FF266" s="45"/>
      <c r="FG266" s="45"/>
      <c r="FH266" s="45"/>
      <c r="FI266" s="45"/>
      <c r="FJ266" s="45"/>
      <c r="FK266" s="45"/>
      <c r="FL266" s="45"/>
      <c r="FM266" s="45"/>
      <c r="FN266" s="45"/>
      <c r="FO266" s="45"/>
      <c r="FP266" s="45"/>
      <c r="FQ266" s="45"/>
      <c r="FR266" s="45"/>
      <c r="FS266" s="45"/>
      <c r="FT266" s="45"/>
      <c r="FU266" s="45"/>
      <c r="FV266" s="45"/>
      <c r="FW266" s="45"/>
      <c r="FX266" s="45"/>
      <c r="FY266" s="45"/>
      <c r="FZ266" s="45"/>
      <c r="GA266" s="45"/>
      <c r="GB266" s="45"/>
      <c r="GC266" s="45"/>
      <c r="GD266" s="45"/>
      <c r="GE266" s="45"/>
      <c r="GF266" s="45"/>
      <c r="GG266" s="45"/>
      <c r="GH266" s="45"/>
      <c r="GI266" s="45"/>
      <c r="GJ266" s="45"/>
      <c r="GK266" s="45"/>
      <c r="GL266" s="45"/>
      <c r="GM266" s="45"/>
      <c r="GN266" s="45"/>
      <c r="GO266" s="45"/>
      <c r="GP266" s="45"/>
      <c r="GQ266" s="45"/>
      <c r="GR266" s="45"/>
      <c r="GS266" s="45"/>
      <c r="GT266" s="45"/>
      <c r="GU266" s="45"/>
      <c r="GV266" s="45"/>
      <c r="GW266" s="45"/>
      <c r="GX266" s="45"/>
      <c r="GY266" s="45"/>
      <c r="GZ266" s="45"/>
      <c r="HA266" s="45"/>
      <c r="HB266" s="45"/>
      <c r="HC266" s="45"/>
      <c r="HD266" s="45"/>
      <c r="HE266" s="45"/>
      <c r="HF266" s="45"/>
      <c r="HG266" s="45"/>
      <c r="HH266" s="45"/>
      <c r="HI266" s="45"/>
      <c r="HJ266" s="45"/>
      <c r="HK266" s="45"/>
      <c r="HL266" s="45"/>
      <c r="HM266" s="45"/>
      <c r="HN266" s="45"/>
      <c r="HO266" s="45"/>
      <c r="HP266" s="45"/>
      <c r="HQ266" s="45"/>
      <c r="HR266" s="45"/>
      <c r="HS266" s="45"/>
      <c r="HT266" s="45"/>
      <c r="HU266" s="45"/>
      <c r="HV266" s="45"/>
      <c r="HW266" s="45"/>
      <c r="HX266" s="45"/>
      <c r="HY266" s="45"/>
      <c r="HZ266" s="45"/>
      <c r="IA266" s="45"/>
      <c r="IB266" s="45"/>
    </row>
    <row r="267" spans="3:236" s="67" customFormat="1" ht="18.75">
      <c r="C267" s="45"/>
      <c r="D267" s="45"/>
      <c r="E267" s="45"/>
      <c r="F267" s="45"/>
      <c r="G267" s="12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147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  <c r="CS267" s="45"/>
      <c r="CT267" s="45"/>
      <c r="CU267" s="45"/>
      <c r="CV267" s="45"/>
      <c r="CW267" s="45"/>
      <c r="CX267" s="45"/>
      <c r="CY267" s="45"/>
      <c r="CZ267" s="45"/>
      <c r="DA267" s="45"/>
      <c r="DB267" s="45"/>
      <c r="DC267" s="45"/>
      <c r="DD267" s="45"/>
      <c r="DE267" s="45"/>
      <c r="DF267" s="45"/>
      <c r="DG267" s="45"/>
      <c r="DH267" s="45"/>
      <c r="DI267" s="45"/>
      <c r="DJ267" s="45"/>
      <c r="DK267" s="45"/>
      <c r="DL267" s="45"/>
      <c r="DM267" s="45"/>
      <c r="DN267" s="45"/>
      <c r="DO267" s="45"/>
      <c r="DP267" s="45"/>
      <c r="DQ267" s="45"/>
      <c r="DR267" s="45"/>
      <c r="DS267" s="45"/>
      <c r="DT267" s="45"/>
      <c r="DU267" s="45"/>
      <c r="DV267" s="45"/>
      <c r="DW267" s="45"/>
      <c r="DX267" s="45"/>
      <c r="DY267" s="45"/>
      <c r="DZ267" s="45"/>
      <c r="EA267" s="45"/>
      <c r="EB267" s="45"/>
      <c r="EC267" s="45"/>
      <c r="ED267" s="45"/>
      <c r="EE267" s="45"/>
      <c r="EF267" s="45"/>
      <c r="EG267" s="45"/>
      <c r="EH267" s="45"/>
      <c r="EI267" s="45"/>
      <c r="EJ267" s="45"/>
      <c r="EK267" s="45"/>
      <c r="EL267" s="45"/>
      <c r="EM267" s="45"/>
      <c r="EN267" s="45"/>
      <c r="EO267" s="45"/>
      <c r="EP267" s="45"/>
      <c r="EQ267" s="45"/>
      <c r="ER267" s="45"/>
      <c r="ES267" s="45"/>
      <c r="ET267" s="45"/>
      <c r="EU267" s="45"/>
      <c r="EV267" s="45"/>
      <c r="EW267" s="45"/>
      <c r="EX267" s="45"/>
      <c r="EY267" s="45"/>
      <c r="EZ267" s="45"/>
      <c r="FA267" s="45"/>
      <c r="FB267" s="45"/>
      <c r="FC267" s="45"/>
      <c r="FD267" s="45"/>
      <c r="FE267" s="45"/>
      <c r="FF267" s="45"/>
      <c r="FG267" s="45"/>
      <c r="FH267" s="45"/>
      <c r="FI267" s="45"/>
      <c r="FJ267" s="45"/>
      <c r="FK267" s="45"/>
      <c r="FL267" s="45"/>
      <c r="FM267" s="45"/>
      <c r="FN267" s="45"/>
      <c r="FO267" s="45"/>
      <c r="FP267" s="45"/>
      <c r="FQ267" s="45"/>
      <c r="FR267" s="45"/>
      <c r="FS267" s="45"/>
      <c r="FT267" s="45"/>
      <c r="FU267" s="45"/>
      <c r="FV267" s="45"/>
      <c r="FW267" s="45"/>
      <c r="FX267" s="45"/>
      <c r="FY267" s="45"/>
      <c r="FZ267" s="45"/>
      <c r="GA267" s="45"/>
      <c r="GB267" s="45"/>
      <c r="GC267" s="45"/>
      <c r="GD267" s="45"/>
      <c r="GE267" s="45"/>
      <c r="GF267" s="45"/>
      <c r="GG267" s="45"/>
      <c r="GH267" s="45"/>
      <c r="GI267" s="45"/>
      <c r="GJ267" s="45"/>
      <c r="GK267" s="45"/>
      <c r="GL267" s="45"/>
      <c r="GM267" s="45"/>
      <c r="GN267" s="45"/>
      <c r="GO267" s="45"/>
      <c r="GP267" s="45"/>
      <c r="GQ267" s="45"/>
      <c r="GR267" s="45"/>
      <c r="GS267" s="45"/>
      <c r="GT267" s="45"/>
      <c r="GU267" s="45"/>
      <c r="GV267" s="45"/>
      <c r="GW267" s="45"/>
      <c r="GX267" s="45"/>
      <c r="GY267" s="45"/>
      <c r="GZ267" s="45"/>
      <c r="HA267" s="45"/>
      <c r="HB267" s="45"/>
      <c r="HC267" s="45"/>
      <c r="HD267" s="45"/>
      <c r="HE267" s="45"/>
      <c r="HF267" s="45"/>
      <c r="HG267" s="45"/>
      <c r="HH267" s="45"/>
      <c r="HI267" s="45"/>
      <c r="HJ267" s="45"/>
      <c r="HK267" s="45"/>
      <c r="HL267" s="45"/>
      <c r="HM267" s="45"/>
      <c r="HN267" s="45"/>
      <c r="HO267" s="45"/>
      <c r="HP267" s="45"/>
      <c r="HQ267" s="45"/>
      <c r="HR267" s="45"/>
      <c r="HS267" s="45"/>
      <c r="HT267" s="45"/>
      <c r="HU267" s="45"/>
      <c r="HV267" s="45"/>
      <c r="HW267" s="45"/>
      <c r="HX267" s="45"/>
      <c r="HY267" s="45"/>
      <c r="HZ267" s="45"/>
      <c r="IA267" s="45"/>
      <c r="IB267" s="45"/>
    </row>
    <row r="268" spans="3:236" s="67" customFormat="1" ht="18.75">
      <c r="C268" s="45"/>
      <c r="D268" s="45"/>
      <c r="E268" s="45"/>
      <c r="F268" s="45"/>
      <c r="G268" s="12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147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  <c r="CS268" s="45"/>
      <c r="CT268" s="45"/>
      <c r="CU268" s="45"/>
      <c r="CV268" s="45"/>
      <c r="CW268" s="45"/>
      <c r="CX268" s="45"/>
      <c r="CY268" s="45"/>
      <c r="CZ268" s="45"/>
      <c r="DA268" s="45"/>
      <c r="DB268" s="45"/>
      <c r="DC268" s="45"/>
      <c r="DD268" s="45"/>
      <c r="DE268" s="45"/>
      <c r="DF268" s="45"/>
      <c r="DG268" s="45"/>
      <c r="DH268" s="45"/>
      <c r="DI268" s="45"/>
      <c r="DJ268" s="45"/>
      <c r="DK268" s="45"/>
      <c r="DL268" s="45"/>
      <c r="DM268" s="45"/>
      <c r="DN268" s="45"/>
      <c r="DO268" s="45"/>
      <c r="DP268" s="45"/>
      <c r="DQ268" s="45"/>
      <c r="DR268" s="45"/>
      <c r="DS268" s="45"/>
      <c r="DT268" s="45"/>
      <c r="DU268" s="45"/>
      <c r="DV268" s="45"/>
      <c r="DW268" s="45"/>
      <c r="DX268" s="45"/>
      <c r="DY268" s="45"/>
      <c r="DZ268" s="45"/>
      <c r="EA268" s="45"/>
      <c r="EB268" s="45"/>
      <c r="EC268" s="45"/>
      <c r="ED268" s="45"/>
      <c r="EE268" s="45"/>
      <c r="EF268" s="45"/>
      <c r="EG268" s="45"/>
      <c r="EH268" s="45"/>
      <c r="EI268" s="45"/>
      <c r="EJ268" s="45"/>
      <c r="EK268" s="45"/>
      <c r="EL268" s="45"/>
      <c r="EM268" s="45"/>
      <c r="EN268" s="45"/>
      <c r="EO268" s="45"/>
      <c r="EP268" s="45"/>
      <c r="EQ268" s="45"/>
      <c r="ER268" s="45"/>
      <c r="ES268" s="45"/>
      <c r="ET268" s="45"/>
      <c r="EU268" s="45"/>
      <c r="EV268" s="45"/>
      <c r="EW268" s="45"/>
      <c r="EX268" s="45"/>
      <c r="EY268" s="45"/>
      <c r="EZ268" s="45"/>
      <c r="FA268" s="45"/>
      <c r="FB268" s="45"/>
      <c r="FC268" s="45"/>
      <c r="FD268" s="45"/>
      <c r="FE268" s="45"/>
      <c r="FF268" s="45"/>
      <c r="FG268" s="45"/>
      <c r="FH268" s="45"/>
      <c r="FI268" s="45"/>
      <c r="FJ268" s="45"/>
      <c r="FK268" s="45"/>
      <c r="FL268" s="45"/>
      <c r="FM268" s="45"/>
      <c r="FN268" s="45"/>
      <c r="FO268" s="45"/>
      <c r="FP268" s="45"/>
      <c r="FQ268" s="45"/>
      <c r="FR268" s="45"/>
      <c r="FS268" s="45"/>
      <c r="FT268" s="45"/>
      <c r="FU268" s="45"/>
      <c r="FV268" s="45"/>
      <c r="FW268" s="45"/>
      <c r="FX268" s="45"/>
      <c r="FY268" s="45"/>
      <c r="FZ268" s="45"/>
      <c r="GA268" s="45"/>
      <c r="GB268" s="45"/>
      <c r="GC268" s="45"/>
      <c r="GD268" s="45"/>
      <c r="GE268" s="45"/>
      <c r="GF268" s="45"/>
      <c r="GG268" s="45"/>
      <c r="GH268" s="45"/>
      <c r="GI268" s="45"/>
      <c r="GJ268" s="45"/>
      <c r="GK268" s="45"/>
      <c r="GL268" s="45"/>
      <c r="GM268" s="45"/>
      <c r="GN268" s="45"/>
      <c r="GO268" s="45"/>
      <c r="GP268" s="45"/>
      <c r="GQ268" s="45"/>
      <c r="GR268" s="45"/>
      <c r="GS268" s="45"/>
      <c r="GT268" s="45"/>
      <c r="GU268" s="45"/>
      <c r="GV268" s="45"/>
      <c r="GW268" s="45"/>
      <c r="GX268" s="45"/>
      <c r="GY268" s="45"/>
      <c r="GZ268" s="45"/>
      <c r="HA268" s="45"/>
      <c r="HB268" s="45"/>
      <c r="HC268" s="45"/>
      <c r="HD268" s="45"/>
      <c r="HE268" s="45"/>
      <c r="HF268" s="45"/>
      <c r="HG268" s="45"/>
      <c r="HH268" s="45"/>
      <c r="HI268" s="45"/>
      <c r="HJ268" s="45"/>
      <c r="HK268" s="45"/>
      <c r="HL268" s="45"/>
      <c r="HM268" s="45"/>
      <c r="HN268" s="45"/>
      <c r="HO268" s="45"/>
      <c r="HP268" s="45"/>
      <c r="HQ268" s="45"/>
      <c r="HR268" s="45"/>
      <c r="HS268" s="45"/>
      <c r="HT268" s="45"/>
      <c r="HU268" s="45"/>
      <c r="HV268" s="45"/>
      <c r="HW268" s="45"/>
      <c r="HX268" s="45"/>
      <c r="HY268" s="45"/>
      <c r="HZ268" s="45"/>
      <c r="IA268" s="45"/>
      <c r="IB268" s="45"/>
    </row>
    <row r="269" spans="3:236" s="67" customFormat="1" ht="18.75">
      <c r="C269" s="45"/>
      <c r="D269" s="45"/>
      <c r="E269" s="45"/>
      <c r="F269" s="45"/>
      <c r="G269" s="12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147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5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  <c r="DH269" s="45"/>
      <c r="DI269" s="45"/>
      <c r="DJ269" s="45"/>
      <c r="DK269" s="45"/>
      <c r="DL269" s="45"/>
      <c r="DM269" s="45"/>
      <c r="DN269" s="45"/>
      <c r="DO269" s="45"/>
      <c r="DP269" s="45"/>
      <c r="DQ269" s="45"/>
      <c r="DR269" s="45"/>
      <c r="DS269" s="45"/>
      <c r="DT269" s="45"/>
      <c r="DU269" s="45"/>
      <c r="DV269" s="45"/>
      <c r="DW269" s="45"/>
      <c r="DX269" s="45"/>
      <c r="DY269" s="45"/>
      <c r="DZ269" s="45"/>
      <c r="EA269" s="45"/>
      <c r="EB269" s="45"/>
      <c r="EC269" s="45"/>
      <c r="ED269" s="45"/>
      <c r="EE269" s="45"/>
      <c r="EF269" s="45"/>
      <c r="EG269" s="45"/>
      <c r="EH269" s="45"/>
      <c r="EI269" s="45"/>
      <c r="EJ269" s="45"/>
      <c r="EK269" s="45"/>
      <c r="EL269" s="45"/>
      <c r="EM269" s="45"/>
      <c r="EN269" s="45"/>
      <c r="EO269" s="45"/>
      <c r="EP269" s="45"/>
      <c r="EQ269" s="45"/>
      <c r="ER269" s="45"/>
      <c r="ES269" s="45"/>
      <c r="ET269" s="45"/>
      <c r="EU269" s="45"/>
      <c r="EV269" s="45"/>
      <c r="EW269" s="45"/>
      <c r="EX269" s="45"/>
      <c r="EY269" s="45"/>
      <c r="EZ269" s="45"/>
      <c r="FA269" s="45"/>
      <c r="FB269" s="45"/>
      <c r="FC269" s="45"/>
      <c r="FD269" s="45"/>
      <c r="FE269" s="45"/>
      <c r="FF269" s="45"/>
      <c r="FG269" s="45"/>
      <c r="FH269" s="45"/>
      <c r="FI269" s="45"/>
      <c r="FJ269" s="45"/>
      <c r="FK269" s="45"/>
      <c r="FL269" s="45"/>
      <c r="FM269" s="45"/>
      <c r="FN269" s="45"/>
      <c r="FO269" s="45"/>
      <c r="FP269" s="45"/>
      <c r="FQ269" s="45"/>
      <c r="FR269" s="45"/>
      <c r="FS269" s="45"/>
      <c r="FT269" s="45"/>
      <c r="FU269" s="45"/>
      <c r="FV269" s="45"/>
      <c r="FW269" s="45"/>
      <c r="FX269" s="45"/>
      <c r="FY269" s="45"/>
      <c r="FZ269" s="45"/>
      <c r="GA269" s="45"/>
      <c r="GB269" s="45"/>
      <c r="GC269" s="45"/>
      <c r="GD269" s="45"/>
      <c r="GE269" s="45"/>
      <c r="GF269" s="45"/>
      <c r="GG269" s="45"/>
      <c r="GH269" s="45"/>
      <c r="GI269" s="45"/>
      <c r="GJ269" s="45"/>
      <c r="GK269" s="45"/>
      <c r="GL269" s="45"/>
      <c r="GM269" s="45"/>
      <c r="GN269" s="45"/>
      <c r="GO269" s="45"/>
      <c r="GP269" s="45"/>
      <c r="GQ269" s="45"/>
      <c r="GR269" s="45"/>
      <c r="GS269" s="45"/>
      <c r="GT269" s="45"/>
      <c r="GU269" s="45"/>
      <c r="GV269" s="45"/>
      <c r="GW269" s="45"/>
      <c r="GX269" s="45"/>
      <c r="GY269" s="45"/>
      <c r="GZ269" s="45"/>
      <c r="HA269" s="45"/>
      <c r="HB269" s="45"/>
      <c r="HC269" s="45"/>
      <c r="HD269" s="45"/>
      <c r="HE269" s="45"/>
      <c r="HF269" s="45"/>
      <c r="HG269" s="45"/>
      <c r="HH269" s="45"/>
      <c r="HI269" s="45"/>
      <c r="HJ269" s="45"/>
      <c r="HK269" s="45"/>
      <c r="HL269" s="45"/>
      <c r="HM269" s="45"/>
      <c r="HN269" s="45"/>
      <c r="HO269" s="45"/>
      <c r="HP269" s="45"/>
      <c r="HQ269" s="45"/>
      <c r="HR269" s="45"/>
      <c r="HS269" s="45"/>
      <c r="HT269" s="45"/>
      <c r="HU269" s="45"/>
      <c r="HV269" s="45"/>
      <c r="HW269" s="45"/>
      <c r="HX269" s="45"/>
      <c r="HY269" s="45"/>
      <c r="HZ269" s="45"/>
      <c r="IA269" s="45"/>
      <c r="IB269" s="45"/>
    </row>
    <row r="270" spans="3:236" s="67" customFormat="1" ht="18.75">
      <c r="C270" s="45"/>
      <c r="D270" s="45"/>
      <c r="E270" s="45"/>
      <c r="F270" s="45"/>
      <c r="G270" s="12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147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  <c r="CS270" s="45"/>
      <c r="CT270" s="45"/>
      <c r="CU270" s="45"/>
      <c r="CV270" s="45"/>
      <c r="CW270" s="45"/>
      <c r="CX270" s="45"/>
      <c r="CY270" s="45"/>
      <c r="CZ270" s="45"/>
      <c r="DA270" s="45"/>
      <c r="DB270" s="45"/>
      <c r="DC270" s="45"/>
      <c r="DD270" s="45"/>
      <c r="DE270" s="45"/>
      <c r="DF270" s="45"/>
      <c r="DG270" s="45"/>
      <c r="DH270" s="45"/>
      <c r="DI270" s="45"/>
      <c r="DJ270" s="45"/>
      <c r="DK270" s="45"/>
      <c r="DL270" s="45"/>
      <c r="DM270" s="45"/>
      <c r="DN270" s="45"/>
      <c r="DO270" s="45"/>
      <c r="DP270" s="45"/>
      <c r="DQ270" s="45"/>
      <c r="DR270" s="45"/>
      <c r="DS270" s="45"/>
      <c r="DT270" s="45"/>
      <c r="DU270" s="45"/>
      <c r="DV270" s="45"/>
      <c r="DW270" s="45"/>
      <c r="DX270" s="45"/>
      <c r="DY270" s="45"/>
      <c r="DZ270" s="45"/>
      <c r="EA270" s="45"/>
      <c r="EB270" s="45"/>
      <c r="EC270" s="45"/>
      <c r="ED270" s="45"/>
      <c r="EE270" s="45"/>
      <c r="EF270" s="45"/>
      <c r="EG270" s="45"/>
      <c r="EH270" s="45"/>
      <c r="EI270" s="45"/>
      <c r="EJ270" s="45"/>
      <c r="EK270" s="45"/>
      <c r="EL270" s="45"/>
      <c r="EM270" s="45"/>
      <c r="EN270" s="45"/>
      <c r="EO270" s="45"/>
      <c r="EP270" s="45"/>
      <c r="EQ270" s="45"/>
      <c r="ER270" s="45"/>
      <c r="ES270" s="45"/>
      <c r="ET270" s="45"/>
      <c r="EU270" s="45"/>
      <c r="EV270" s="45"/>
      <c r="EW270" s="45"/>
      <c r="EX270" s="45"/>
      <c r="EY270" s="45"/>
      <c r="EZ270" s="45"/>
      <c r="FA270" s="45"/>
      <c r="FB270" s="45"/>
      <c r="FC270" s="45"/>
      <c r="FD270" s="45"/>
      <c r="FE270" s="45"/>
      <c r="FF270" s="45"/>
      <c r="FG270" s="45"/>
      <c r="FH270" s="45"/>
      <c r="FI270" s="45"/>
      <c r="FJ270" s="45"/>
      <c r="FK270" s="45"/>
      <c r="FL270" s="45"/>
      <c r="FM270" s="45"/>
      <c r="FN270" s="45"/>
      <c r="FO270" s="45"/>
      <c r="FP270" s="45"/>
      <c r="FQ270" s="45"/>
      <c r="FR270" s="45"/>
      <c r="FS270" s="45"/>
      <c r="FT270" s="45"/>
      <c r="FU270" s="45"/>
      <c r="FV270" s="45"/>
      <c r="FW270" s="45"/>
      <c r="FX270" s="45"/>
      <c r="FY270" s="45"/>
      <c r="FZ270" s="45"/>
      <c r="GA270" s="45"/>
      <c r="GB270" s="45"/>
      <c r="GC270" s="45"/>
      <c r="GD270" s="45"/>
      <c r="GE270" s="45"/>
      <c r="GF270" s="45"/>
      <c r="GG270" s="45"/>
      <c r="GH270" s="45"/>
      <c r="GI270" s="45"/>
      <c r="GJ270" s="45"/>
      <c r="GK270" s="45"/>
      <c r="GL270" s="45"/>
      <c r="GM270" s="45"/>
      <c r="GN270" s="45"/>
      <c r="GO270" s="45"/>
      <c r="GP270" s="45"/>
      <c r="GQ270" s="45"/>
      <c r="GR270" s="45"/>
      <c r="GS270" s="45"/>
      <c r="GT270" s="45"/>
      <c r="GU270" s="45"/>
      <c r="GV270" s="45"/>
      <c r="GW270" s="45"/>
      <c r="GX270" s="45"/>
      <c r="GY270" s="45"/>
      <c r="GZ270" s="45"/>
      <c r="HA270" s="45"/>
      <c r="HB270" s="45"/>
      <c r="HC270" s="45"/>
      <c r="HD270" s="45"/>
      <c r="HE270" s="45"/>
      <c r="HF270" s="45"/>
      <c r="HG270" s="45"/>
      <c r="HH270" s="45"/>
      <c r="HI270" s="45"/>
      <c r="HJ270" s="45"/>
      <c r="HK270" s="45"/>
      <c r="HL270" s="45"/>
      <c r="HM270" s="45"/>
      <c r="HN270" s="45"/>
      <c r="HO270" s="45"/>
      <c r="HP270" s="45"/>
      <c r="HQ270" s="45"/>
      <c r="HR270" s="45"/>
      <c r="HS270" s="45"/>
      <c r="HT270" s="45"/>
      <c r="HU270" s="45"/>
      <c r="HV270" s="45"/>
      <c r="HW270" s="45"/>
      <c r="HX270" s="45"/>
      <c r="HY270" s="45"/>
      <c r="HZ270" s="45"/>
      <c r="IA270" s="45"/>
      <c r="IB270" s="45"/>
    </row>
    <row r="271" spans="3:236" s="67" customFormat="1" ht="18.75">
      <c r="C271" s="45"/>
      <c r="D271" s="45"/>
      <c r="E271" s="45"/>
      <c r="F271" s="45"/>
      <c r="G271" s="12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147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5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  <c r="DH271" s="45"/>
      <c r="DI271" s="45"/>
      <c r="DJ271" s="45"/>
      <c r="DK271" s="45"/>
      <c r="DL271" s="45"/>
      <c r="DM271" s="45"/>
      <c r="DN271" s="45"/>
      <c r="DO271" s="45"/>
      <c r="DP271" s="45"/>
      <c r="DQ271" s="45"/>
      <c r="DR271" s="45"/>
      <c r="DS271" s="45"/>
      <c r="DT271" s="45"/>
      <c r="DU271" s="45"/>
      <c r="DV271" s="45"/>
      <c r="DW271" s="45"/>
      <c r="DX271" s="45"/>
      <c r="DY271" s="45"/>
      <c r="DZ271" s="45"/>
      <c r="EA271" s="45"/>
      <c r="EB271" s="45"/>
      <c r="EC271" s="45"/>
      <c r="ED271" s="45"/>
      <c r="EE271" s="45"/>
      <c r="EF271" s="45"/>
      <c r="EG271" s="45"/>
      <c r="EH271" s="45"/>
      <c r="EI271" s="45"/>
      <c r="EJ271" s="45"/>
      <c r="EK271" s="45"/>
      <c r="EL271" s="45"/>
      <c r="EM271" s="45"/>
      <c r="EN271" s="45"/>
      <c r="EO271" s="45"/>
      <c r="EP271" s="45"/>
      <c r="EQ271" s="45"/>
      <c r="ER271" s="45"/>
      <c r="ES271" s="45"/>
      <c r="ET271" s="45"/>
      <c r="EU271" s="45"/>
      <c r="EV271" s="45"/>
      <c r="EW271" s="45"/>
      <c r="EX271" s="45"/>
      <c r="EY271" s="45"/>
      <c r="EZ271" s="45"/>
      <c r="FA271" s="45"/>
      <c r="FB271" s="45"/>
      <c r="FC271" s="45"/>
      <c r="FD271" s="45"/>
      <c r="FE271" s="45"/>
      <c r="FF271" s="45"/>
      <c r="FG271" s="45"/>
      <c r="FH271" s="45"/>
      <c r="FI271" s="45"/>
      <c r="FJ271" s="45"/>
      <c r="FK271" s="45"/>
      <c r="FL271" s="45"/>
      <c r="FM271" s="45"/>
      <c r="FN271" s="45"/>
      <c r="FO271" s="45"/>
      <c r="FP271" s="45"/>
      <c r="FQ271" s="45"/>
      <c r="FR271" s="45"/>
      <c r="FS271" s="45"/>
      <c r="FT271" s="45"/>
      <c r="FU271" s="45"/>
      <c r="FV271" s="45"/>
      <c r="FW271" s="45"/>
      <c r="FX271" s="45"/>
      <c r="FY271" s="45"/>
      <c r="FZ271" s="45"/>
      <c r="GA271" s="45"/>
      <c r="GB271" s="45"/>
      <c r="GC271" s="45"/>
      <c r="GD271" s="45"/>
      <c r="GE271" s="45"/>
      <c r="GF271" s="45"/>
      <c r="GG271" s="45"/>
      <c r="GH271" s="45"/>
      <c r="GI271" s="45"/>
      <c r="GJ271" s="45"/>
      <c r="GK271" s="45"/>
      <c r="GL271" s="45"/>
      <c r="GM271" s="45"/>
      <c r="GN271" s="45"/>
      <c r="GO271" s="45"/>
      <c r="GP271" s="45"/>
      <c r="GQ271" s="45"/>
      <c r="GR271" s="45"/>
      <c r="GS271" s="45"/>
      <c r="GT271" s="45"/>
      <c r="GU271" s="45"/>
      <c r="GV271" s="45"/>
      <c r="GW271" s="45"/>
      <c r="GX271" s="45"/>
      <c r="GY271" s="45"/>
      <c r="GZ271" s="45"/>
      <c r="HA271" s="45"/>
      <c r="HB271" s="45"/>
      <c r="HC271" s="45"/>
      <c r="HD271" s="45"/>
      <c r="HE271" s="45"/>
      <c r="HF271" s="45"/>
      <c r="HG271" s="45"/>
      <c r="HH271" s="45"/>
      <c r="HI271" s="45"/>
      <c r="HJ271" s="45"/>
      <c r="HK271" s="45"/>
      <c r="HL271" s="45"/>
      <c r="HM271" s="45"/>
      <c r="HN271" s="45"/>
      <c r="HO271" s="45"/>
      <c r="HP271" s="45"/>
      <c r="HQ271" s="45"/>
      <c r="HR271" s="45"/>
      <c r="HS271" s="45"/>
      <c r="HT271" s="45"/>
      <c r="HU271" s="45"/>
      <c r="HV271" s="45"/>
      <c r="HW271" s="45"/>
      <c r="HX271" s="45"/>
      <c r="HY271" s="45"/>
      <c r="HZ271" s="45"/>
      <c r="IA271" s="45"/>
      <c r="IB271" s="45"/>
    </row>
    <row r="272" spans="3:236" s="67" customFormat="1" ht="18.75">
      <c r="C272" s="45"/>
      <c r="D272" s="45"/>
      <c r="E272" s="45"/>
      <c r="F272" s="45"/>
      <c r="G272" s="12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147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  <c r="CS272" s="45"/>
      <c r="CT272" s="45"/>
      <c r="CU272" s="45"/>
      <c r="CV272" s="45"/>
      <c r="CW272" s="45"/>
      <c r="CX272" s="45"/>
      <c r="CY272" s="45"/>
      <c r="CZ272" s="45"/>
      <c r="DA272" s="45"/>
      <c r="DB272" s="45"/>
      <c r="DC272" s="45"/>
      <c r="DD272" s="45"/>
      <c r="DE272" s="45"/>
      <c r="DF272" s="45"/>
      <c r="DG272" s="45"/>
      <c r="DH272" s="45"/>
      <c r="DI272" s="45"/>
      <c r="DJ272" s="45"/>
      <c r="DK272" s="45"/>
      <c r="DL272" s="45"/>
      <c r="DM272" s="45"/>
      <c r="DN272" s="45"/>
      <c r="DO272" s="45"/>
      <c r="DP272" s="45"/>
      <c r="DQ272" s="45"/>
      <c r="DR272" s="45"/>
      <c r="DS272" s="45"/>
      <c r="DT272" s="45"/>
      <c r="DU272" s="45"/>
      <c r="DV272" s="45"/>
      <c r="DW272" s="45"/>
      <c r="DX272" s="45"/>
      <c r="DY272" s="45"/>
      <c r="DZ272" s="45"/>
      <c r="EA272" s="45"/>
      <c r="EB272" s="45"/>
      <c r="EC272" s="45"/>
      <c r="ED272" s="45"/>
      <c r="EE272" s="45"/>
      <c r="EF272" s="45"/>
      <c r="EG272" s="45"/>
      <c r="EH272" s="45"/>
      <c r="EI272" s="45"/>
      <c r="EJ272" s="45"/>
      <c r="EK272" s="45"/>
      <c r="EL272" s="45"/>
      <c r="EM272" s="45"/>
      <c r="EN272" s="45"/>
      <c r="EO272" s="45"/>
      <c r="EP272" s="45"/>
      <c r="EQ272" s="45"/>
      <c r="ER272" s="45"/>
      <c r="ES272" s="45"/>
      <c r="ET272" s="45"/>
      <c r="EU272" s="45"/>
      <c r="EV272" s="45"/>
      <c r="EW272" s="45"/>
      <c r="EX272" s="45"/>
      <c r="EY272" s="45"/>
      <c r="EZ272" s="45"/>
      <c r="FA272" s="45"/>
      <c r="FB272" s="45"/>
      <c r="FC272" s="45"/>
      <c r="FD272" s="45"/>
      <c r="FE272" s="45"/>
      <c r="FF272" s="45"/>
      <c r="FG272" s="45"/>
      <c r="FH272" s="45"/>
      <c r="FI272" s="45"/>
      <c r="FJ272" s="45"/>
      <c r="FK272" s="45"/>
      <c r="FL272" s="45"/>
      <c r="FM272" s="45"/>
      <c r="FN272" s="45"/>
      <c r="FO272" s="45"/>
      <c r="FP272" s="45"/>
      <c r="FQ272" s="45"/>
      <c r="FR272" s="45"/>
      <c r="FS272" s="45"/>
      <c r="FT272" s="45"/>
      <c r="FU272" s="45"/>
      <c r="FV272" s="45"/>
      <c r="FW272" s="45"/>
      <c r="FX272" s="45"/>
      <c r="FY272" s="45"/>
      <c r="FZ272" s="45"/>
      <c r="GA272" s="45"/>
      <c r="GB272" s="45"/>
      <c r="GC272" s="45"/>
      <c r="GD272" s="45"/>
      <c r="GE272" s="45"/>
      <c r="GF272" s="45"/>
      <c r="GG272" s="45"/>
      <c r="GH272" s="45"/>
      <c r="GI272" s="45"/>
      <c r="GJ272" s="45"/>
      <c r="GK272" s="45"/>
      <c r="GL272" s="45"/>
      <c r="GM272" s="45"/>
      <c r="GN272" s="45"/>
      <c r="GO272" s="45"/>
      <c r="GP272" s="45"/>
      <c r="GQ272" s="45"/>
      <c r="GR272" s="45"/>
      <c r="GS272" s="45"/>
      <c r="GT272" s="45"/>
      <c r="GU272" s="45"/>
      <c r="GV272" s="45"/>
      <c r="GW272" s="45"/>
      <c r="GX272" s="45"/>
      <c r="GY272" s="45"/>
      <c r="GZ272" s="45"/>
      <c r="HA272" s="45"/>
      <c r="HB272" s="45"/>
      <c r="HC272" s="45"/>
      <c r="HD272" s="45"/>
      <c r="HE272" s="45"/>
      <c r="HF272" s="45"/>
      <c r="HG272" s="45"/>
      <c r="HH272" s="45"/>
      <c r="HI272" s="45"/>
      <c r="HJ272" s="45"/>
      <c r="HK272" s="45"/>
      <c r="HL272" s="45"/>
      <c r="HM272" s="45"/>
      <c r="HN272" s="45"/>
      <c r="HO272" s="45"/>
      <c r="HP272" s="45"/>
      <c r="HQ272" s="45"/>
      <c r="HR272" s="45"/>
      <c r="HS272" s="45"/>
      <c r="HT272" s="45"/>
      <c r="HU272" s="45"/>
      <c r="HV272" s="45"/>
      <c r="HW272" s="45"/>
      <c r="HX272" s="45"/>
      <c r="HY272" s="45"/>
      <c r="HZ272" s="45"/>
      <c r="IA272" s="45"/>
      <c r="IB272" s="45"/>
    </row>
    <row r="273" spans="3:236" s="67" customFormat="1" ht="18.75">
      <c r="C273" s="45"/>
      <c r="D273" s="45"/>
      <c r="E273" s="45"/>
      <c r="F273" s="45"/>
      <c r="G273" s="12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147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CR273" s="45"/>
      <c r="CS273" s="45"/>
      <c r="CT273" s="45"/>
      <c r="CU273" s="45"/>
      <c r="CV273" s="45"/>
      <c r="CW273" s="45"/>
      <c r="CX273" s="45"/>
      <c r="CY273" s="45"/>
      <c r="CZ273" s="45"/>
      <c r="DA273" s="45"/>
      <c r="DB273" s="45"/>
      <c r="DC273" s="45"/>
      <c r="DD273" s="45"/>
      <c r="DE273" s="45"/>
      <c r="DF273" s="45"/>
      <c r="DG273" s="45"/>
      <c r="DH273" s="45"/>
      <c r="DI273" s="45"/>
      <c r="DJ273" s="45"/>
      <c r="DK273" s="45"/>
      <c r="DL273" s="45"/>
      <c r="DM273" s="45"/>
      <c r="DN273" s="45"/>
      <c r="DO273" s="45"/>
      <c r="DP273" s="45"/>
      <c r="DQ273" s="45"/>
      <c r="DR273" s="45"/>
      <c r="DS273" s="45"/>
      <c r="DT273" s="45"/>
      <c r="DU273" s="45"/>
      <c r="DV273" s="45"/>
      <c r="DW273" s="45"/>
      <c r="DX273" s="45"/>
      <c r="DY273" s="45"/>
      <c r="DZ273" s="45"/>
      <c r="EA273" s="45"/>
      <c r="EB273" s="45"/>
      <c r="EC273" s="45"/>
      <c r="ED273" s="45"/>
      <c r="EE273" s="45"/>
      <c r="EF273" s="45"/>
      <c r="EG273" s="45"/>
      <c r="EH273" s="45"/>
      <c r="EI273" s="45"/>
      <c r="EJ273" s="45"/>
      <c r="EK273" s="45"/>
      <c r="EL273" s="45"/>
      <c r="EM273" s="45"/>
      <c r="EN273" s="45"/>
      <c r="EO273" s="45"/>
      <c r="EP273" s="45"/>
      <c r="EQ273" s="45"/>
      <c r="ER273" s="45"/>
      <c r="ES273" s="45"/>
      <c r="ET273" s="45"/>
      <c r="EU273" s="45"/>
      <c r="EV273" s="45"/>
      <c r="EW273" s="45"/>
      <c r="EX273" s="45"/>
      <c r="EY273" s="45"/>
      <c r="EZ273" s="45"/>
      <c r="FA273" s="45"/>
      <c r="FB273" s="45"/>
      <c r="FC273" s="45"/>
      <c r="FD273" s="45"/>
      <c r="FE273" s="45"/>
      <c r="FF273" s="45"/>
      <c r="FG273" s="45"/>
      <c r="FH273" s="45"/>
      <c r="FI273" s="45"/>
      <c r="FJ273" s="45"/>
      <c r="FK273" s="45"/>
      <c r="FL273" s="45"/>
      <c r="FM273" s="45"/>
      <c r="FN273" s="45"/>
      <c r="FO273" s="45"/>
      <c r="FP273" s="45"/>
      <c r="FQ273" s="45"/>
      <c r="FR273" s="45"/>
      <c r="FS273" s="45"/>
      <c r="FT273" s="45"/>
      <c r="FU273" s="45"/>
      <c r="FV273" s="45"/>
      <c r="FW273" s="45"/>
      <c r="FX273" s="45"/>
      <c r="FY273" s="45"/>
      <c r="FZ273" s="45"/>
      <c r="GA273" s="45"/>
      <c r="GB273" s="45"/>
      <c r="GC273" s="45"/>
      <c r="GD273" s="45"/>
      <c r="GE273" s="45"/>
      <c r="GF273" s="45"/>
      <c r="GG273" s="45"/>
      <c r="GH273" s="45"/>
      <c r="GI273" s="45"/>
      <c r="GJ273" s="45"/>
      <c r="GK273" s="45"/>
      <c r="GL273" s="45"/>
      <c r="GM273" s="45"/>
      <c r="GN273" s="45"/>
      <c r="GO273" s="45"/>
      <c r="GP273" s="45"/>
      <c r="GQ273" s="45"/>
      <c r="GR273" s="45"/>
      <c r="GS273" s="45"/>
      <c r="GT273" s="45"/>
      <c r="GU273" s="45"/>
      <c r="GV273" s="45"/>
      <c r="GW273" s="45"/>
      <c r="GX273" s="45"/>
      <c r="GY273" s="45"/>
      <c r="GZ273" s="45"/>
      <c r="HA273" s="45"/>
      <c r="HB273" s="45"/>
      <c r="HC273" s="45"/>
      <c r="HD273" s="45"/>
      <c r="HE273" s="45"/>
      <c r="HF273" s="45"/>
      <c r="HG273" s="45"/>
      <c r="HH273" s="45"/>
      <c r="HI273" s="45"/>
      <c r="HJ273" s="45"/>
      <c r="HK273" s="45"/>
      <c r="HL273" s="45"/>
      <c r="HM273" s="45"/>
      <c r="HN273" s="45"/>
      <c r="HO273" s="45"/>
      <c r="HP273" s="45"/>
      <c r="HQ273" s="45"/>
      <c r="HR273" s="45"/>
      <c r="HS273" s="45"/>
      <c r="HT273" s="45"/>
      <c r="HU273" s="45"/>
      <c r="HV273" s="45"/>
      <c r="HW273" s="45"/>
      <c r="HX273" s="45"/>
      <c r="HY273" s="45"/>
      <c r="HZ273" s="45"/>
      <c r="IA273" s="45"/>
      <c r="IB273" s="45"/>
    </row>
    <row r="274" spans="3:236" s="67" customFormat="1" ht="18.75">
      <c r="C274" s="45"/>
      <c r="D274" s="45"/>
      <c r="E274" s="45"/>
      <c r="F274" s="45"/>
      <c r="G274" s="12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147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  <c r="DH274" s="45"/>
      <c r="DI274" s="45"/>
      <c r="DJ274" s="45"/>
      <c r="DK274" s="45"/>
      <c r="DL274" s="45"/>
      <c r="DM274" s="45"/>
      <c r="DN274" s="45"/>
      <c r="DO274" s="45"/>
      <c r="DP274" s="45"/>
      <c r="DQ274" s="45"/>
      <c r="DR274" s="45"/>
      <c r="DS274" s="45"/>
      <c r="DT274" s="45"/>
      <c r="DU274" s="45"/>
      <c r="DV274" s="45"/>
      <c r="DW274" s="45"/>
      <c r="DX274" s="45"/>
      <c r="DY274" s="45"/>
      <c r="DZ274" s="45"/>
      <c r="EA274" s="45"/>
      <c r="EB274" s="45"/>
      <c r="EC274" s="45"/>
      <c r="ED274" s="45"/>
      <c r="EE274" s="45"/>
      <c r="EF274" s="45"/>
      <c r="EG274" s="45"/>
      <c r="EH274" s="45"/>
      <c r="EI274" s="45"/>
      <c r="EJ274" s="45"/>
      <c r="EK274" s="45"/>
      <c r="EL274" s="45"/>
      <c r="EM274" s="45"/>
      <c r="EN274" s="45"/>
      <c r="EO274" s="45"/>
      <c r="EP274" s="45"/>
      <c r="EQ274" s="45"/>
      <c r="ER274" s="45"/>
      <c r="ES274" s="45"/>
      <c r="ET274" s="45"/>
      <c r="EU274" s="45"/>
      <c r="EV274" s="45"/>
      <c r="EW274" s="45"/>
      <c r="EX274" s="45"/>
      <c r="EY274" s="45"/>
      <c r="EZ274" s="45"/>
      <c r="FA274" s="45"/>
      <c r="FB274" s="45"/>
      <c r="FC274" s="45"/>
      <c r="FD274" s="45"/>
      <c r="FE274" s="45"/>
      <c r="FF274" s="45"/>
      <c r="FG274" s="45"/>
      <c r="FH274" s="45"/>
      <c r="FI274" s="45"/>
      <c r="FJ274" s="45"/>
      <c r="FK274" s="45"/>
      <c r="FL274" s="45"/>
      <c r="FM274" s="45"/>
      <c r="FN274" s="45"/>
      <c r="FO274" s="45"/>
      <c r="FP274" s="45"/>
      <c r="FQ274" s="45"/>
      <c r="FR274" s="45"/>
      <c r="FS274" s="45"/>
      <c r="FT274" s="45"/>
      <c r="FU274" s="45"/>
      <c r="FV274" s="45"/>
      <c r="FW274" s="45"/>
      <c r="FX274" s="45"/>
      <c r="FY274" s="45"/>
      <c r="FZ274" s="45"/>
      <c r="GA274" s="45"/>
      <c r="GB274" s="45"/>
      <c r="GC274" s="45"/>
      <c r="GD274" s="45"/>
      <c r="GE274" s="45"/>
      <c r="GF274" s="45"/>
      <c r="GG274" s="45"/>
      <c r="GH274" s="45"/>
      <c r="GI274" s="45"/>
      <c r="GJ274" s="45"/>
      <c r="GK274" s="45"/>
      <c r="GL274" s="45"/>
      <c r="GM274" s="45"/>
      <c r="GN274" s="45"/>
      <c r="GO274" s="45"/>
      <c r="GP274" s="45"/>
      <c r="GQ274" s="45"/>
      <c r="GR274" s="45"/>
      <c r="GS274" s="45"/>
      <c r="GT274" s="45"/>
      <c r="GU274" s="45"/>
      <c r="GV274" s="45"/>
      <c r="GW274" s="45"/>
      <c r="GX274" s="45"/>
      <c r="GY274" s="45"/>
      <c r="GZ274" s="45"/>
      <c r="HA274" s="45"/>
      <c r="HB274" s="45"/>
      <c r="HC274" s="45"/>
      <c r="HD274" s="45"/>
      <c r="HE274" s="45"/>
      <c r="HF274" s="45"/>
      <c r="HG274" s="45"/>
      <c r="HH274" s="45"/>
      <c r="HI274" s="45"/>
      <c r="HJ274" s="45"/>
      <c r="HK274" s="45"/>
      <c r="HL274" s="45"/>
      <c r="HM274" s="45"/>
      <c r="HN274" s="45"/>
      <c r="HO274" s="45"/>
      <c r="HP274" s="45"/>
      <c r="HQ274" s="45"/>
      <c r="HR274" s="45"/>
      <c r="HS274" s="45"/>
      <c r="HT274" s="45"/>
      <c r="HU274" s="45"/>
      <c r="HV274" s="45"/>
      <c r="HW274" s="45"/>
      <c r="HX274" s="45"/>
      <c r="HY274" s="45"/>
      <c r="HZ274" s="45"/>
      <c r="IA274" s="45"/>
      <c r="IB274" s="45"/>
    </row>
    <row r="275" spans="3:236" s="67" customFormat="1" ht="18.75">
      <c r="C275" s="45"/>
      <c r="D275" s="45"/>
      <c r="E275" s="45"/>
      <c r="F275" s="45"/>
      <c r="G275" s="12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147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  <c r="DH275" s="45"/>
      <c r="DI275" s="45"/>
      <c r="DJ275" s="45"/>
      <c r="DK275" s="45"/>
      <c r="DL275" s="45"/>
      <c r="DM275" s="45"/>
      <c r="DN275" s="45"/>
      <c r="DO275" s="45"/>
      <c r="DP275" s="45"/>
      <c r="DQ275" s="45"/>
      <c r="DR275" s="45"/>
      <c r="DS275" s="45"/>
      <c r="DT275" s="45"/>
      <c r="DU275" s="45"/>
      <c r="DV275" s="45"/>
      <c r="DW275" s="45"/>
      <c r="DX275" s="45"/>
      <c r="DY275" s="45"/>
      <c r="DZ275" s="45"/>
      <c r="EA275" s="45"/>
      <c r="EB275" s="45"/>
      <c r="EC275" s="45"/>
      <c r="ED275" s="45"/>
      <c r="EE275" s="45"/>
      <c r="EF275" s="45"/>
      <c r="EG275" s="45"/>
      <c r="EH275" s="45"/>
      <c r="EI275" s="45"/>
      <c r="EJ275" s="45"/>
      <c r="EK275" s="45"/>
      <c r="EL275" s="45"/>
      <c r="EM275" s="45"/>
      <c r="EN275" s="45"/>
      <c r="EO275" s="45"/>
      <c r="EP275" s="45"/>
      <c r="EQ275" s="45"/>
      <c r="ER275" s="45"/>
      <c r="ES275" s="45"/>
      <c r="ET275" s="45"/>
      <c r="EU275" s="45"/>
      <c r="EV275" s="45"/>
      <c r="EW275" s="45"/>
      <c r="EX275" s="45"/>
      <c r="EY275" s="45"/>
      <c r="EZ275" s="45"/>
      <c r="FA275" s="45"/>
      <c r="FB275" s="45"/>
      <c r="FC275" s="45"/>
      <c r="FD275" s="45"/>
      <c r="FE275" s="45"/>
      <c r="FF275" s="45"/>
      <c r="FG275" s="45"/>
      <c r="FH275" s="45"/>
      <c r="FI275" s="45"/>
      <c r="FJ275" s="45"/>
      <c r="FK275" s="45"/>
      <c r="FL275" s="45"/>
      <c r="FM275" s="45"/>
      <c r="FN275" s="45"/>
      <c r="FO275" s="45"/>
      <c r="FP275" s="45"/>
      <c r="FQ275" s="45"/>
      <c r="FR275" s="45"/>
      <c r="FS275" s="45"/>
      <c r="FT275" s="45"/>
      <c r="FU275" s="45"/>
      <c r="FV275" s="45"/>
      <c r="FW275" s="45"/>
      <c r="FX275" s="45"/>
      <c r="FY275" s="45"/>
      <c r="FZ275" s="45"/>
      <c r="GA275" s="45"/>
      <c r="GB275" s="45"/>
      <c r="GC275" s="45"/>
      <c r="GD275" s="45"/>
      <c r="GE275" s="45"/>
      <c r="GF275" s="45"/>
      <c r="GG275" s="45"/>
      <c r="GH275" s="45"/>
      <c r="GI275" s="45"/>
      <c r="GJ275" s="45"/>
      <c r="GK275" s="45"/>
      <c r="GL275" s="45"/>
      <c r="GM275" s="45"/>
      <c r="GN275" s="45"/>
      <c r="GO275" s="45"/>
      <c r="GP275" s="45"/>
      <c r="GQ275" s="45"/>
      <c r="GR275" s="45"/>
      <c r="GS275" s="45"/>
      <c r="GT275" s="45"/>
      <c r="GU275" s="45"/>
      <c r="GV275" s="45"/>
      <c r="GW275" s="45"/>
      <c r="GX275" s="45"/>
      <c r="GY275" s="45"/>
      <c r="GZ275" s="45"/>
      <c r="HA275" s="45"/>
      <c r="HB275" s="45"/>
      <c r="HC275" s="45"/>
      <c r="HD275" s="45"/>
      <c r="HE275" s="45"/>
      <c r="HF275" s="45"/>
      <c r="HG275" s="45"/>
      <c r="HH275" s="45"/>
      <c r="HI275" s="45"/>
      <c r="HJ275" s="45"/>
      <c r="HK275" s="45"/>
      <c r="HL275" s="45"/>
      <c r="HM275" s="45"/>
      <c r="HN275" s="45"/>
      <c r="HO275" s="45"/>
      <c r="HP275" s="45"/>
      <c r="HQ275" s="45"/>
      <c r="HR275" s="45"/>
      <c r="HS275" s="45"/>
      <c r="HT275" s="45"/>
      <c r="HU275" s="45"/>
      <c r="HV275" s="45"/>
      <c r="HW275" s="45"/>
      <c r="HX275" s="45"/>
      <c r="HY275" s="45"/>
      <c r="HZ275" s="45"/>
      <c r="IA275" s="45"/>
      <c r="IB275" s="45"/>
    </row>
    <row r="276" spans="3:236" s="67" customFormat="1" ht="18.75">
      <c r="C276" s="45"/>
      <c r="D276" s="45"/>
      <c r="E276" s="45"/>
      <c r="F276" s="45"/>
      <c r="G276" s="12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147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  <c r="DH276" s="45"/>
      <c r="DI276" s="45"/>
      <c r="DJ276" s="45"/>
      <c r="DK276" s="45"/>
      <c r="DL276" s="45"/>
      <c r="DM276" s="45"/>
      <c r="DN276" s="45"/>
      <c r="DO276" s="45"/>
      <c r="DP276" s="45"/>
      <c r="DQ276" s="45"/>
      <c r="DR276" s="45"/>
      <c r="DS276" s="45"/>
      <c r="DT276" s="45"/>
      <c r="DU276" s="45"/>
      <c r="DV276" s="45"/>
      <c r="DW276" s="45"/>
      <c r="DX276" s="45"/>
      <c r="DY276" s="45"/>
      <c r="DZ276" s="45"/>
      <c r="EA276" s="45"/>
      <c r="EB276" s="45"/>
      <c r="EC276" s="45"/>
      <c r="ED276" s="45"/>
      <c r="EE276" s="45"/>
      <c r="EF276" s="45"/>
      <c r="EG276" s="45"/>
      <c r="EH276" s="45"/>
      <c r="EI276" s="45"/>
      <c r="EJ276" s="45"/>
      <c r="EK276" s="45"/>
      <c r="EL276" s="45"/>
      <c r="EM276" s="45"/>
      <c r="EN276" s="45"/>
      <c r="EO276" s="45"/>
      <c r="EP276" s="45"/>
      <c r="EQ276" s="45"/>
      <c r="ER276" s="45"/>
      <c r="ES276" s="45"/>
      <c r="ET276" s="45"/>
      <c r="EU276" s="45"/>
      <c r="EV276" s="45"/>
      <c r="EW276" s="45"/>
      <c r="EX276" s="45"/>
      <c r="EY276" s="45"/>
      <c r="EZ276" s="45"/>
      <c r="FA276" s="45"/>
      <c r="FB276" s="45"/>
      <c r="FC276" s="45"/>
      <c r="FD276" s="45"/>
      <c r="FE276" s="45"/>
      <c r="FF276" s="45"/>
      <c r="FG276" s="45"/>
      <c r="FH276" s="45"/>
      <c r="FI276" s="45"/>
      <c r="FJ276" s="45"/>
      <c r="FK276" s="45"/>
      <c r="FL276" s="45"/>
      <c r="FM276" s="45"/>
      <c r="FN276" s="45"/>
      <c r="FO276" s="45"/>
      <c r="FP276" s="45"/>
      <c r="FQ276" s="45"/>
      <c r="FR276" s="45"/>
      <c r="FS276" s="45"/>
      <c r="FT276" s="45"/>
      <c r="FU276" s="45"/>
      <c r="FV276" s="45"/>
      <c r="FW276" s="45"/>
      <c r="FX276" s="45"/>
      <c r="FY276" s="45"/>
      <c r="FZ276" s="45"/>
      <c r="GA276" s="45"/>
      <c r="GB276" s="45"/>
      <c r="GC276" s="45"/>
      <c r="GD276" s="45"/>
      <c r="GE276" s="45"/>
      <c r="GF276" s="45"/>
      <c r="GG276" s="45"/>
      <c r="GH276" s="45"/>
      <c r="GI276" s="45"/>
      <c r="GJ276" s="45"/>
      <c r="GK276" s="45"/>
      <c r="GL276" s="45"/>
      <c r="GM276" s="45"/>
      <c r="GN276" s="45"/>
      <c r="GO276" s="45"/>
      <c r="GP276" s="45"/>
      <c r="GQ276" s="45"/>
      <c r="GR276" s="45"/>
      <c r="GS276" s="45"/>
      <c r="GT276" s="45"/>
      <c r="GU276" s="45"/>
      <c r="GV276" s="45"/>
      <c r="GW276" s="45"/>
      <c r="GX276" s="45"/>
      <c r="GY276" s="45"/>
      <c r="GZ276" s="45"/>
      <c r="HA276" s="45"/>
      <c r="HB276" s="45"/>
      <c r="HC276" s="45"/>
      <c r="HD276" s="45"/>
      <c r="HE276" s="45"/>
      <c r="HF276" s="45"/>
      <c r="HG276" s="45"/>
      <c r="HH276" s="45"/>
      <c r="HI276" s="45"/>
      <c r="HJ276" s="45"/>
      <c r="HK276" s="45"/>
      <c r="HL276" s="45"/>
      <c r="HM276" s="45"/>
      <c r="HN276" s="45"/>
      <c r="HO276" s="45"/>
      <c r="HP276" s="45"/>
      <c r="HQ276" s="45"/>
      <c r="HR276" s="45"/>
      <c r="HS276" s="45"/>
      <c r="HT276" s="45"/>
      <c r="HU276" s="45"/>
      <c r="HV276" s="45"/>
      <c r="HW276" s="45"/>
      <c r="HX276" s="45"/>
      <c r="HY276" s="45"/>
      <c r="HZ276" s="45"/>
      <c r="IA276" s="45"/>
      <c r="IB276" s="45"/>
    </row>
    <row r="277" spans="3:236" s="67" customFormat="1" ht="18.75">
      <c r="C277" s="45"/>
      <c r="D277" s="45"/>
      <c r="E277" s="45"/>
      <c r="F277" s="45"/>
      <c r="G277" s="12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147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  <c r="DH277" s="45"/>
      <c r="DI277" s="45"/>
      <c r="DJ277" s="45"/>
      <c r="DK277" s="45"/>
      <c r="DL277" s="45"/>
      <c r="DM277" s="45"/>
      <c r="DN277" s="45"/>
      <c r="DO277" s="45"/>
      <c r="DP277" s="45"/>
      <c r="DQ277" s="45"/>
      <c r="DR277" s="45"/>
      <c r="DS277" s="45"/>
      <c r="DT277" s="45"/>
      <c r="DU277" s="45"/>
      <c r="DV277" s="45"/>
      <c r="DW277" s="45"/>
      <c r="DX277" s="45"/>
      <c r="DY277" s="45"/>
      <c r="DZ277" s="45"/>
      <c r="EA277" s="45"/>
      <c r="EB277" s="45"/>
      <c r="EC277" s="45"/>
      <c r="ED277" s="45"/>
      <c r="EE277" s="45"/>
      <c r="EF277" s="45"/>
      <c r="EG277" s="45"/>
      <c r="EH277" s="45"/>
      <c r="EI277" s="45"/>
      <c r="EJ277" s="45"/>
      <c r="EK277" s="45"/>
      <c r="EL277" s="45"/>
      <c r="EM277" s="45"/>
      <c r="EN277" s="45"/>
      <c r="EO277" s="45"/>
      <c r="EP277" s="45"/>
      <c r="EQ277" s="45"/>
      <c r="ER277" s="45"/>
      <c r="ES277" s="45"/>
      <c r="ET277" s="45"/>
      <c r="EU277" s="45"/>
      <c r="EV277" s="45"/>
      <c r="EW277" s="45"/>
      <c r="EX277" s="45"/>
      <c r="EY277" s="45"/>
      <c r="EZ277" s="45"/>
      <c r="FA277" s="45"/>
      <c r="FB277" s="45"/>
      <c r="FC277" s="45"/>
      <c r="FD277" s="45"/>
      <c r="FE277" s="45"/>
      <c r="FF277" s="45"/>
      <c r="FG277" s="45"/>
      <c r="FH277" s="45"/>
      <c r="FI277" s="45"/>
      <c r="FJ277" s="45"/>
      <c r="FK277" s="45"/>
      <c r="FL277" s="45"/>
      <c r="FM277" s="45"/>
      <c r="FN277" s="45"/>
      <c r="FO277" s="45"/>
      <c r="FP277" s="45"/>
      <c r="FQ277" s="45"/>
      <c r="FR277" s="45"/>
      <c r="FS277" s="45"/>
      <c r="FT277" s="45"/>
      <c r="FU277" s="45"/>
      <c r="FV277" s="45"/>
      <c r="FW277" s="45"/>
      <c r="FX277" s="45"/>
      <c r="FY277" s="45"/>
      <c r="FZ277" s="45"/>
      <c r="GA277" s="45"/>
      <c r="GB277" s="45"/>
      <c r="GC277" s="45"/>
      <c r="GD277" s="45"/>
      <c r="GE277" s="45"/>
      <c r="GF277" s="45"/>
      <c r="GG277" s="45"/>
      <c r="GH277" s="45"/>
      <c r="GI277" s="45"/>
      <c r="GJ277" s="45"/>
      <c r="GK277" s="45"/>
      <c r="GL277" s="45"/>
      <c r="GM277" s="45"/>
      <c r="GN277" s="45"/>
      <c r="GO277" s="45"/>
      <c r="GP277" s="45"/>
      <c r="GQ277" s="45"/>
      <c r="GR277" s="45"/>
      <c r="GS277" s="45"/>
      <c r="GT277" s="45"/>
      <c r="GU277" s="45"/>
      <c r="GV277" s="45"/>
      <c r="GW277" s="45"/>
      <c r="GX277" s="45"/>
      <c r="GY277" s="45"/>
      <c r="GZ277" s="45"/>
      <c r="HA277" s="45"/>
      <c r="HB277" s="45"/>
      <c r="HC277" s="45"/>
      <c r="HD277" s="45"/>
      <c r="HE277" s="45"/>
      <c r="HF277" s="45"/>
      <c r="HG277" s="45"/>
      <c r="HH277" s="45"/>
      <c r="HI277" s="45"/>
      <c r="HJ277" s="45"/>
      <c r="HK277" s="45"/>
      <c r="HL277" s="45"/>
      <c r="HM277" s="45"/>
      <c r="HN277" s="45"/>
      <c r="HO277" s="45"/>
      <c r="HP277" s="45"/>
      <c r="HQ277" s="45"/>
      <c r="HR277" s="45"/>
      <c r="HS277" s="45"/>
      <c r="HT277" s="45"/>
      <c r="HU277" s="45"/>
      <c r="HV277" s="45"/>
      <c r="HW277" s="45"/>
      <c r="HX277" s="45"/>
      <c r="HY277" s="45"/>
      <c r="HZ277" s="45"/>
      <c r="IA277" s="45"/>
      <c r="IB277" s="45"/>
    </row>
    <row r="278" spans="3:236" s="67" customFormat="1" ht="18.75">
      <c r="C278" s="45"/>
      <c r="D278" s="45"/>
      <c r="E278" s="45"/>
      <c r="F278" s="45"/>
      <c r="G278" s="12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147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  <c r="DH278" s="45"/>
      <c r="DI278" s="45"/>
      <c r="DJ278" s="45"/>
      <c r="DK278" s="45"/>
      <c r="DL278" s="45"/>
      <c r="DM278" s="45"/>
      <c r="DN278" s="45"/>
      <c r="DO278" s="45"/>
      <c r="DP278" s="45"/>
      <c r="DQ278" s="45"/>
      <c r="DR278" s="45"/>
      <c r="DS278" s="45"/>
      <c r="DT278" s="45"/>
      <c r="DU278" s="45"/>
      <c r="DV278" s="45"/>
      <c r="DW278" s="45"/>
      <c r="DX278" s="45"/>
      <c r="DY278" s="45"/>
      <c r="DZ278" s="45"/>
      <c r="EA278" s="45"/>
      <c r="EB278" s="45"/>
      <c r="EC278" s="45"/>
      <c r="ED278" s="45"/>
      <c r="EE278" s="45"/>
      <c r="EF278" s="45"/>
      <c r="EG278" s="45"/>
      <c r="EH278" s="45"/>
      <c r="EI278" s="45"/>
      <c r="EJ278" s="45"/>
      <c r="EK278" s="45"/>
      <c r="EL278" s="45"/>
      <c r="EM278" s="45"/>
      <c r="EN278" s="45"/>
      <c r="EO278" s="45"/>
      <c r="EP278" s="45"/>
      <c r="EQ278" s="45"/>
      <c r="ER278" s="45"/>
      <c r="ES278" s="45"/>
      <c r="ET278" s="45"/>
      <c r="EU278" s="45"/>
      <c r="EV278" s="45"/>
      <c r="EW278" s="45"/>
      <c r="EX278" s="45"/>
      <c r="EY278" s="45"/>
      <c r="EZ278" s="45"/>
      <c r="FA278" s="45"/>
      <c r="FB278" s="45"/>
      <c r="FC278" s="45"/>
      <c r="FD278" s="45"/>
      <c r="FE278" s="45"/>
      <c r="FF278" s="45"/>
      <c r="FG278" s="45"/>
      <c r="FH278" s="45"/>
      <c r="FI278" s="45"/>
      <c r="FJ278" s="45"/>
      <c r="FK278" s="45"/>
      <c r="FL278" s="45"/>
      <c r="FM278" s="45"/>
      <c r="FN278" s="45"/>
      <c r="FO278" s="45"/>
      <c r="FP278" s="45"/>
      <c r="FQ278" s="45"/>
      <c r="FR278" s="45"/>
      <c r="FS278" s="45"/>
      <c r="FT278" s="45"/>
      <c r="FU278" s="45"/>
      <c r="FV278" s="45"/>
      <c r="FW278" s="45"/>
      <c r="FX278" s="45"/>
      <c r="FY278" s="45"/>
      <c r="FZ278" s="45"/>
      <c r="GA278" s="45"/>
      <c r="GB278" s="45"/>
      <c r="GC278" s="45"/>
      <c r="GD278" s="45"/>
      <c r="GE278" s="45"/>
      <c r="GF278" s="45"/>
      <c r="GG278" s="45"/>
      <c r="GH278" s="45"/>
      <c r="GI278" s="45"/>
      <c r="GJ278" s="45"/>
      <c r="GK278" s="45"/>
      <c r="GL278" s="45"/>
      <c r="GM278" s="45"/>
      <c r="GN278" s="45"/>
      <c r="GO278" s="45"/>
      <c r="GP278" s="45"/>
      <c r="GQ278" s="45"/>
      <c r="GR278" s="45"/>
      <c r="GS278" s="45"/>
      <c r="GT278" s="45"/>
      <c r="GU278" s="45"/>
      <c r="GV278" s="45"/>
      <c r="GW278" s="45"/>
      <c r="GX278" s="45"/>
      <c r="GY278" s="45"/>
      <c r="GZ278" s="45"/>
      <c r="HA278" s="45"/>
      <c r="HB278" s="45"/>
      <c r="HC278" s="45"/>
      <c r="HD278" s="45"/>
      <c r="HE278" s="45"/>
      <c r="HF278" s="45"/>
      <c r="HG278" s="45"/>
      <c r="HH278" s="45"/>
      <c r="HI278" s="45"/>
      <c r="HJ278" s="45"/>
      <c r="HK278" s="45"/>
      <c r="HL278" s="45"/>
      <c r="HM278" s="45"/>
      <c r="HN278" s="45"/>
      <c r="HO278" s="45"/>
      <c r="HP278" s="45"/>
      <c r="HQ278" s="45"/>
      <c r="HR278" s="45"/>
      <c r="HS278" s="45"/>
      <c r="HT278" s="45"/>
      <c r="HU278" s="45"/>
      <c r="HV278" s="45"/>
      <c r="HW278" s="45"/>
      <c r="HX278" s="45"/>
      <c r="HY278" s="45"/>
      <c r="HZ278" s="45"/>
      <c r="IA278" s="45"/>
      <c r="IB278" s="45"/>
    </row>
    <row r="279" spans="3:236" s="67" customFormat="1" ht="18.75">
      <c r="C279" s="45"/>
      <c r="D279" s="45"/>
      <c r="E279" s="45"/>
      <c r="F279" s="45"/>
      <c r="G279" s="12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147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5"/>
      <c r="DJ279" s="45"/>
      <c r="DK279" s="45"/>
      <c r="DL279" s="45"/>
      <c r="DM279" s="45"/>
      <c r="DN279" s="45"/>
      <c r="DO279" s="45"/>
      <c r="DP279" s="45"/>
      <c r="DQ279" s="45"/>
      <c r="DR279" s="45"/>
      <c r="DS279" s="45"/>
      <c r="DT279" s="45"/>
      <c r="DU279" s="45"/>
      <c r="DV279" s="45"/>
      <c r="DW279" s="45"/>
      <c r="DX279" s="45"/>
      <c r="DY279" s="45"/>
      <c r="DZ279" s="45"/>
      <c r="EA279" s="45"/>
      <c r="EB279" s="45"/>
      <c r="EC279" s="45"/>
      <c r="ED279" s="45"/>
      <c r="EE279" s="45"/>
      <c r="EF279" s="45"/>
      <c r="EG279" s="45"/>
      <c r="EH279" s="45"/>
      <c r="EI279" s="45"/>
      <c r="EJ279" s="45"/>
      <c r="EK279" s="45"/>
      <c r="EL279" s="45"/>
      <c r="EM279" s="45"/>
      <c r="EN279" s="45"/>
      <c r="EO279" s="45"/>
      <c r="EP279" s="45"/>
      <c r="EQ279" s="45"/>
      <c r="ER279" s="45"/>
      <c r="ES279" s="45"/>
      <c r="ET279" s="45"/>
      <c r="EU279" s="45"/>
      <c r="EV279" s="45"/>
      <c r="EW279" s="45"/>
      <c r="EX279" s="45"/>
      <c r="EY279" s="45"/>
      <c r="EZ279" s="45"/>
      <c r="FA279" s="45"/>
      <c r="FB279" s="45"/>
      <c r="FC279" s="45"/>
      <c r="FD279" s="45"/>
      <c r="FE279" s="45"/>
      <c r="FF279" s="45"/>
      <c r="FG279" s="45"/>
      <c r="FH279" s="45"/>
      <c r="FI279" s="45"/>
      <c r="FJ279" s="45"/>
      <c r="FK279" s="45"/>
      <c r="FL279" s="45"/>
      <c r="FM279" s="45"/>
      <c r="FN279" s="45"/>
      <c r="FO279" s="45"/>
      <c r="FP279" s="45"/>
      <c r="FQ279" s="45"/>
      <c r="FR279" s="45"/>
      <c r="FS279" s="45"/>
      <c r="FT279" s="45"/>
      <c r="FU279" s="45"/>
      <c r="FV279" s="45"/>
      <c r="FW279" s="45"/>
      <c r="FX279" s="45"/>
      <c r="FY279" s="45"/>
      <c r="FZ279" s="45"/>
      <c r="GA279" s="45"/>
      <c r="GB279" s="45"/>
      <c r="GC279" s="45"/>
      <c r="GD279" s="45"/>
      <c r="GE279" s="45"/>
      <c r="GF279" s="45"/>
      <c r="GG279" s="45"/>
      <c r="GH279" s="45"/>
      <c r="GI279" s="45"/>
      <c r="GJ279" s="45"/>
      <c r="GK279" s="45"/>
      <c r="GL279" s="45"/>
      <c r="GM279" s="45"/>
      <c r="GN279" s="45"/>
      <c r="GO279" s="45"/>
      <c r="GP279" s="45"/>
      <c r="GQ279" s="45"/>
      <c r="GR279" s="45"/>
      <c r="GS279" s="45"/>
      <c r="GT279" s="45"/>
      <c r="GU279" s="45"/>
      <c r="GV279" s="45"/>
      <c r="GW279" s="45"/>
      <c r="GX279" s="45"/>
      <c r="GY279" s="45"/>
      <c r="GZ279" s="45"/>
      <c r="HA279" s="45"/>
      <c r="HB279" s="45"/>
      <c r="HC279" s="45"/>
      <c r="HD279" s="45"/>
      <c r="HE279" s="45"/>
      <c r="HF279" s="45"/>
      <c r="HG279" s="45"/>
      <c r="HH279" s="45"/>
      <c r="HI279" s="45"/>
      <c r="HJ279" s="45"/>
      <c r="HK279" s="45"/>
      <c r="HL279" s="45"/>
      <c r="HM279" s="45"/>
      <c r="HN279" s="45"/>
      <c r="HO279" s="45"/>
      <c r="HP279" s="45"/>
      <c r="HQ279" s="45"/>
      <c r="HR279" s="45"/>
      <c r="HS279" s="45"/>
      <c r="HT279" s="45"/>
      <c r="HU279" s="45"/>
      <c r="HV279" s="45"/>
      <c r="HW279" s="45"/>
      <c r="HX279" s="45"/>
      <c r="HY279" s="45"/>
      <c r="HZ279" s="45"/>
      <c r="IA279" s="45"/>
      <c r="IB279" s="45"/>
    </row>
    <row r="280" spans="3:236" s="67" customFormat="1" ht="18.75">
      <c r="C280" s="45"/>
      <c r="D280" s="45"/>
      <c r="E280" s="45"/>
      <c r="F280" s="45"/>
      <c r="G280" s="12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147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5"/>
      <c r="DJ280" s="45"/>
      <c r="DK280" s="45"/>
      <c r="DL280" s="45"/>
      <c r="DM280" s="45"/>
      <c r="DN280" s="45"/>
      <c r="DO280" s="45"/>
      <c r="DP280" s="45"/>
      <c r="DQ280" s="45"/>
      <c r="DR280" s="45"/>
      <c r="DS280" s="45"/>
      <c r="DT280" s="45"/>
      <c r="DU280" s="45"/>
      <c r="DV280" s="45"/>
      <c r="DW280" s="45"/>
      <c r="DX280" s="45"/>
      <c r="DY280" s="45"/>
      <c r="DZ280" s="45"/>
      <c r="EA280" s="45"/>
      <c r="EB280" s="45"/>
      <c r="EC280" s="45"/>
      <c r="ED280" s="45"/>
      <c r="EE280" s="45"/>
      <c r="EF280" s="45"/>
      <c r="EG280" s="45"/>
      <c r="EH280" s="45"/>
      <c r="EI280" s="45"/>
      <c r="EJ280" s="45"/>
      <c r="EK280" s="45"/>
      <c r="EL280" s="45"/>
      <c r="EM280" s="45"/>
      <c r="EN280" s="45"/>
      <c r="EO280" s="45"/>
      <c r="EP280" s="45"/>
      <c r="EQ280" s="45"/>
      <c r="ER280" s="45"/>
      <c r="ES280" s="45"/>
      <c r="ET280" s="45"/>
      <c r="EU280" s="45"/>
      <c r="EV280" s="45"/>
      <c r="EW280" s="45"/>
      <c r="EX280" s="45"/>
      <c r="EY280" s="45"/>
      <c r="EZ280" s="45"/>
      <c r="FA280" s="45"/>
      <c r="FB280" s="45"/>
      <c r="FC280" s="45"/>
      <c r="FD280" s="45"/>
      <c r="FE280" s="45"/>
      <c r="FF280" s="45"/>
      <c r="FG280" s="45"/>
      <c r="FH280" s="45"/>
      <c r="FI280" s="45"/>
      <c r="FJ280" s="45"/>
      <c r="FK280" s="45"/>
      <c r="FL280" s="45"/>
      <c r="FM280" s="45"/>
      <c r="FN280" s="45"/>
      <c r="FO280" s="45"/>
      <c r="FP280" s="45"/>
      <c r="FQ280" s="45"/>
      <c r="FR280" s="45"/>
      <c r="FS280" s="45"/>
      <c r="FT280" s="45"/>
      <c r="FU280" s="45"/>
      <c r="FV280" s="45"/>
      <c r="FW280" s="45"/>
      <c r="FX280" s="45"/>
      <c r="FY280" s="45"/>
      <c r="FZ280" s="45"/>
      <c r="GA280" s="45"/>
      <c r="GB280" s="45"/>
      <c r="GC280" s="45"/>
      <c r="GD280" s="45"/>
      <c r="GE280" s="45"/>
      <c r="GF280" s="45"/>
      <c r="GG280" s="45"/>
      <c r="GH280" s="45"/>
      <c r="GI280" s="45"/>
      <c r="GJ280" s="45"/>
      <c r="GK280" s="45"/>
      <c r="GL280" s="45"/>
      <c r="GM280" s="45"/>
      <c r="GN280" s="45"/>
      <c r="GO280" s="45"/>
      <c r="GP280" s="45"/>
      <c r="GQ280" s="45"/>
      <c r="GR280" s="45"/>
      <c r="GS280" s="45"/>
      <c r="GT280" s="45"/>
      <c r="GU280" s="45"/>
      <c r="GV280" s="45"/>
      <c r="GW280" s="45"/>
      <c r="GX280" s="45"/>
      <c r="GY280" s="45"/>
      <c r="GZ280" s="45"/>
      <c r="HA280" s="45"/>
      <c r="HB280" s="45"/>
      <c r="HC280" s="45"/>
      <c r="HD280" s="45"/>
      <c r="HE280" s="45"/>
      <c r="HF280" s="45"/>
      <c r="HG280" s="45"/>
      <c r="HH280" s="45"/>
      <c r="HI280" s="45"/>
      <c r="HJ280" s="45"/>
      <c r="HK280" s="45"/>
      <c r="HL280" s="45"/>
      <c r="HM280" s="45"/>
      <c r="HN280" s="45"/>
      <c r="HO280" s="45"/>
      <c r="HP280" s="45"/>
      <c r="HQ280" s="45"/>
      <c r="HR280" s="45"/>
      <c r="HS280" s="45"/>
      <c r="HT280" s="45"/>
      <c r="HU280" s="45"/>
      <c r="HV280" s="45"/>
      <c r="HW280" s="45"/>
      <c r="HX280" s="45"/>
      <c r="HY280" s="45"/>
      <c r="HZ280" s="45"/>
      <c r="IA280" s="45"/>
      <c r="IB280" s="45"/>
    </row>
    <row r="281" spans="3:236" s="67" customFormat="1" ht="18.75">
      <c r="C281" s="45"/>
      <c r="D281" s="45"/>
      <c r="E281" s="45"/>
      <c r="F281" s="45"/>
      <c r="G281" s="12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147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  <c r="DH281" s="45"/>
      <c r="DI281" s="45"/>
      <c r="DJ281" s="45"/>
      <c r="DK281" s="45"/>
      <c r="DL281" s="45"/>
      <c r="DM281" s="45"/>
      <c r="DN281" s="45"/>
      <c r="DO281" s="45"/>
      <c r="DP281" s="45"/>
      <c r="DQ281" s="45"/>
      <c r="DR281" s="45"/>
      <c r="DS281" s="45"/>
      <c r="DT281" s="45"/>
      <c r="DU281" s="45"/>
      <c r="DV281" s="45"/>
      <c r="DW281" s="45"/>
      <c r="DX281" s="45"/>
      <c r="DY281" s="45"/>
      <c r="DZ281" s="45"/>
      <c r="EA281" s="45"/>
      <c r="EB281" s="45"/>
      <c r="EC281" s="45"/>
      <c r="ED281" s="45"/>
      <c r="EE281" s="45"/>
      <c r="EF281" s="45"/>
      <c r="EG281" s="45"/>
      <c r="EH281" s="45"/>
      <c r="EI281" s="45"/>
      <c r="EJ281" s="45"/>
      <c r="EK281" s="45"/>
      <c r="EL281" s="45"/>
      <c r="EM281" s="45"/>
      <c r="EN281" s="45"/>
      <c r="EO281" s="45"/>
      <c r="EP281" s="45"/>
      <c r="EQ281" s="45"/>
      <c r="ER281" s="45"/>
      <c r="ES281" s="45"/>
      <c r="ET281" s="45"/>
      <c r="EU281" s="45"/>
      <c r="EV281" s="45"/>
      <c r="EW281" s="45"/>
      <c r="EX281" s="45"/>
      <c r="EY281" s="45"/>
      <c r="EZ281" s="45"/>
      <c r="FA281" s="45"/>
      <c r="FB281" s="45"/>
      <c r="FC281" s="45"/>
      <c r="FD281" s="45"/>
      <c r="FE281" s="45"/>
      <c r="FF281" s="45"/>
      <c r="FG281" s="45"/>
      <c r="FH281" s="45"/>
      <c r="FI281" s="45"/>
      <c r="FJ281" s="45"/>
      <c r="FK281" s="45"/>
      <c r="FL281" s="45"/>
      <c r="FM281" s="45"/>
      <c r="FN281" s="45"/>
      <c r="FO281" s="45"/>
      <c r="FP281" s="45"/>
      <c r="FQ281" s="45"/>
      <c r="FR281" s="45"/>
      <c r="FS281" s="45"/>
      <c r="FT281" s="45"/>
      <c r="FU281" s="45"/>
      <c r="FV281" s="45"/>
      <c r="FW281" s="45"/>
      <c r="FX281" s="45"/>
      <c r="FY281" s="45"/>
      <c r="FZ281" s="45"/>
      <c r="GA281" s="45"/>
      <c r="GB281" s="45"/>
      <c r="GC281" s="45"/>
      <c r="GD281" s="45"/>
      <c r="GE281" s="45"/>
      <c r="GF281" s="45"/>
      <c r="GG281" s="45"/>
      <c r="GH281" s="45"/>
      <c r="GI281" s="45"/>
      <c r="GJ281" s="45"/>
      <c r="GK281" s="45"/>
      <c r="GL281" s="45"/>
      <c r="GM281" s="45"/>
      <c r="GN281" s="45"/>
      <c r="GO281" s="45"/>
      <c r="GP281" s="45"/>
      <c r="GQ281" s="45"/>
      <c r="GR281" s="45"/>
      <c r="GS281" s="45"/>
      <c r="GT281" s="45"/>
      <c r="GU281" s="45"/>
      <c r="GV281" s="45"/>
      <c r="GW281" s="45"/>
      <c r="GX281" s="45"/>
      <c r="GY281" s="45"/>
      <c r="GZ281" s="45"/>
      <c r="HA281" s="45"/>
      <c r="HB281" s="45"/>
      <c r="HC281" s="45"/>
      <c r="HD281" s="45"/>
      <c r="HE281" s="45"/>
      <c r="HF281" s="45"/>
      <c r="HG281" s="45"/>
      <c r="HH281" s="45"/>
      <c r="HI281" s="45"/>
      <c r="HJ281" s="45"/>
      <c r="HK281" s="45"/>
      <c r="HL281" s="45"/>
      <c r="HM281" s="45"/>
      <c r="HN281" s="45"/>
      <c r="HO281" s="45"/>
      <c r="HP281" s="45"/>
      <c r="HQ281" s="45"/>
      <c r="HR281" s="45"/>
      <c r="HS281" s="45"/>
      <c r="HT281" s="45"/>
      <c r="HU281" s="45"/>
      <c r="HV281" s="45"/>
      <c r="HW281" s="45"/>
      <c r="HX281" s="45"/>
      <c r="HY281" s="45"/>
      <c r="HZ281" s="45"/>
      <c r="IA281" s="45"/>
      <c r="IB281" s="45"/>
    </row>
    <row r="282" spans="3:236" s="67" customFormat="1" ht="18.75">
      <c r="C282" s="45"/>
      <c r="D282" s="45"/>
      <c r="E282" s="45"/>
      <c r="F282" s="45"/>
      <c r="G282" s="12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147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  <c r="DH282" s="45"/>
      <c r="DI282" s="45"/>
      <c r="DJ282" s="45"/>
      <c r="DK282" s="45"/>
      <c r="DL282" s="45"/>
      <c r="DM282" s="45"/>
      <c r="DN282" s="45"/>
      <c r="DO282" s="45"/>
      <c r="DP282" s="45"/>
      <c r="DQ282" s="45"/>
      <c r="DR282" s="45"/>
      <c r="DS282" s="45"/>
      <c r="DT282" s="45"/>
      <c r="DU282" s="45"/>
      <c r="DV282" s="45"/>
      <c r="DW282" s="45"/>
      <c r="DX282" s="45"/>
      <c r="DY282" s="45"/>
      <c r="DZ282" s="45"/>
      <c r="EA282" s="45"/>
      <c r="EB282" s="45"/>
      <c r="EC282" s="45"/>
      <c r="ED282" s="45"/>
      <c r="EE282" s="45"/>
      <c r="EF282" s="45"/>
      <c r="EG282" s="45"/>
      <c r="EH282" s="45"/>
      <c r="EI282" s="45"/>
      <c r="EJ282" s="45"/>
      <c r="EK282" s="45"/>
      <c r="EL282" s="45"/>
      <c r="EM282" s="45"/>
      <c r="EN282" s="45"/>
      <c r="EO282" s="45"/>
      <c r="EP282" s="45"/>
      <c r="EQ282" s="45"/>
      <c r="ER282" s="45"/>
      <c r="ES282" s="45"/>
      <c r="ET282" s="45"/>
      <c r="EU282" s="45"/>
      <c r="EV282" s="45"/>
      <c r="EW282" s="45"/>
      <c r="EX282" s="45"/>
      <c r="EY282" s="45"/>
      <c r="EZ282" s="45"/>
      <c r="FA282" s="45"/>
      <c r="FB282" s="45"/>
      <c r="FC282" s="45"/>
      <c r="FD282" s="45"/>
      <c r="FE282" s="45"/>
      <c r="FF282" s="45"/>
      <c r="FG282" s="45"/>
      <c r="FH282" s="45"/>
      <c r="FI282" s="45"/>
      <c r="FJ282" s="45"/>
      <c r="FK282" s="45"/>
      <c r="FL282" s="45"/>
      <c r="FM282" s="45"/>
      <c r="FN282" s="45"/>
      <c r="FO282" s="45"/>
      <c r="FP282" s="45"/>
      <c r="FQ282" s="45"/>
      <c r="FR282" s="45"/>
      <c r="FS282" s="45"/>
      <c r="FT282" s="45"/>
      <c r="FU282" s="45"/>
      <c r="FV282" s="45"/>
      <c r="FW282" s="45"/>
      <c r="FX282" s="45"/>
      <c r="FY282" s="45"/>
      <c r="FZ282" s="45"/>
      <c r="GA282" s="45"/>
      <c r="GB282" s="45"/>
      <c r="GC282" s="45"/>
      <c r="GD282" s="45"/>
      <c r="GE282" s="45"/>
      <c r="GF282" s="45"/>
      <c r="GG282" s="45"/>
      <c r="GH282" s="45"/>
      <c r="GI282" s="45"/>
      <c r="GJ282" s="45"/>
      <c r="GK282" s="45"/>
      <c r="GL282" s="45"/>
      <c r="GM282" s="45"/>
      <c r="GN282" s="45"/>
      <c r="GO282" s="45"/>
      <c r="GP282" s="45"/>
      <c r="GQ282" s="45"/>
      <c r="GR282" s="45"/>
      <c r="GS282" s="45"/>
      <c r="GT282" s="45"/>
      <c r="GU282" s="45"/>
      <c r="GV282" s="45"/>
      <c r="GW282" s="45"/>
      <c r="GX282" s="45"/>
      <c r="GY282" s="45"/>
      <c r="GZ282" s="45"/>
      <c r="HA282" s="45"/>
      <c r="HB282" s="45"/>
      <c r="HC282" s="45"/>
      <c r="HD282" s="45"/>
      <c r="HE282" s="45"/>
      <c r="HF282" s="45"/>
      <c r="HG282" s="45"/>
      <c r="HH282" s="45"/>
      <c r="HI282" s="45"/>
      <c r="HJ282" s="45"/>
      <c r="HK282" s="45"/>
      <c r="HL282" s="45"/>
      <c r="HM282" s="45"/>
      <c r="HN282" s="45"/>
      <c r="HO282" s="45"/>
      <c r="HP282" s="45"/>
      <c r="HQ282" s="45"/>
      <c r="HR282" s="45"/>
      <c r="HS282" s="45"/>
      <c r="HT282" s="45"/>
      <c r="HU282" s="45"/>
      <c r="HV282" s="45"/>
      <c r="HW282" s="45"/>
      <c r="HX282" s="45"/>
      <c r="HY282" s="45"/>
      <c r="HZ282" s="45"/>
      <c r="IA282" s="45"/>
      <c r="IB282" s="45"/>
    </row>
    <row r="283" spans="3:236" s="67" customFormat="1" ht="18.75">
      <c r="C283" s="45"/>
      <c r="D283" s="45"/>
      <c r="E283" s="45"/>
      <c r="F283" s="45"/>
      <c r="G283" s="12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147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  <c r="DH283" s="45"/>
      <c r="DI283" s="45"/>
      <c r="DJ283" s="45"/>
      <c r="DK283" s="45"/>
      <c r="DL283" s="45"/>
      <c r="DM283" s="45"/>
      <c r="DN283" s="45"/>
      <c r="DO283" s="45"/>
      <c r="DP283" s="45"/>
      <c r="DQ283" s="45"/>
      <c r="DR283" s="45"/>
      <c r="DS283" s="45"/>
      <c r="DT283" s="45"/>
      <c r="DU283" s="45"/>
      <c r="DV283" s="45"/>
      <c r="DW283" s="45"/>
      <c r="DX283" s="45"/>
      <c r="DY283" s="45"/>
      <c r="DZ283" s="45"/>
      <c r="EA283" s="45"/>
      <c r="EB283" s="45"/>
      <c r="EC283" s="45"/>
      <c r="ED283" s="45"/>
      <c r="EE283" s="45"/>
      <c r="EF283" s="45"/>
      <c r="EG283" s="45"/>
      <c r="EH283" s="45"/>
      <c r="EI283" s="45"/>
      <c r="EJ283" s="45"/>
      <c r="EK283" s="45"/>
      <c r="EL283" s="45"/>
      <c r="EM283" s="45"/>
      <c r="EN283" s="45"/>
      <c r="EO283" s="45"/>
      <c r="EP283" s="45"/>
      <c r="EQ283" s="45"/>
      <c r="ER283" s="45"/>
      <c r="ES283" s="45"/>
      <c r="ET283" s="45"/>
      <c r="EU283" s="45"/>
      <c r="EV283" s="45"/>
      <c r="EW283" s="45"/>
      <c r="EX283" s="45"/>
      <c r="EY283" s="45"/>
      <c r="EZ283" s="45"/>
      <c r="FA283" s="45"/>
      <c r="FB283" s="45"/>
      <c r="FC283" s="45"/>
      <c r="FD283" s="45"/>
      <c r="FE283" s="45"/>
      <c r="FF283" s="45"/>
      <c r="FG283" s="45"/>
      <c r="FH283" s="45"/>
      <c r="FI283" s="45"/>
      <c r="FJ283" s="45"/>
      <c r="FK283" s="45"/>
      <c r="FL283" s="45"/>
      <c r="FM283" s="45"/>
      <c r="FN283" s="45"/>
      <c r="FO283" s="45"/>
      <c r="FP283" s="45"/>
      <c r="FQ283" s="45"/>
      <c r="FR283" s="45"/>
      <c r="FS283" s="45"/>
      <c r="FT283" s="45"/>
      <c r="FU283" s="45"/>
      <c r="FV283" s="45"/>
      <c r="FW283" s="45"/>
      <c r="FX283" s="45"/>
      <c r="FY283" s="45"/>
      <c r="FZ283" s="45"/>
      <c r="GA283" s="45"/>
      <c r="GB283" s="45"/>
      <c r="GC283" s="45"/>
      <c r="GD283" s="45"/>
      <c r="GE283" s="45"/>
      <c r="GF283" s="45"/>
      <c r="GG283" s="45"/>
      <c r="GH283" s="45"/>
      <c r="GI283" s="45"/>
      <c r="GJ283" s="45"/>
      <c r="GK283" s="45"/>
      <c r="GL283" s="45"/>
      <c r="GM283" s="45"/>
      <c r="GN283" s="45"/>
      <c r="GO283" s="45"/>
      <c r="GP283" s="45"/>
      <c r="GQ283" s="45"/>
      <c r="GR283" s="45"/>
      <c r="GS283" s="45"/>
      <c r="GT283" s="45"/>
      <c r="GU283" s="45"/>
      <c r="GV283" s="45"/>
      <c r="GW283" s="45"/>
      <c r="GX283" s="45"/>
      <c r="GY283" s="45"/>
      <c r="GZ283" s="45"/>
      <c r="HA283" s="45"/>
      <c r="HB283" s="45"/>
      <c r="HC283" s="45"/>
      <c r="HD283" s="45"/>
      <c r="HE283" s="45"/>
      <c r="HF283" s="45"/>
      <c r="HG283" s="45"/>
      <c r="HH283" s="45"/>
      <c r="HI283" s="45"/>
      <c r="HJ283" s="45"/>
      <c r="HK283" s="45"/>
      <c r="HL283" s="45"/>
      <c r="HM283" s="45"/>
      <c r="HN283" s="45"/>
      <c r="HO283" s="45"/>
      <c r="HP283" s="45"/>
      <c r="HQ283" s="45"/>
      <c r="HR283" s="45"/>
      <c r="HS283" s="45"/>
      <c r="HT283" s="45"/>
      <c r="HU283" s="45"/>
      <c r="HV283" s="45"/>
      <c r="HW283" s="45"/>
      <c r="HX283" s="45"/>
      <c r="HY283" s="45"/>
      <c r="HZ283" s="45"/>
      <c r="IA283" s="45"/>
      <c r="IB283" s="45"/>
    </row>
    <row r="284" spans="3:236" s="67" customFormat="1" ht="18.75">
      <c r="C284" s="45"/>
      <c r="D284" s="45"/>
      <c r="E284" s="45"/>
      <c r="F284" s="45"/>
      <c r="G284" s="12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147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  <c r="DH284" s="45"/>
      <c r="DI284" s="45"/>
      <c r="DJ284" s="45"/>
      <c r="DK284" s="45"/>
      <c r="DL284" s="45"/>
      <c r="DM284" s="45"/>
      <c r="DN284" s="45"/>
      <c r="DO284" s="45"/>
      <c r="DP284" s="45"/>
      <c r="DQ284" s="45"/>
      <c r="DR284" s="45"/>
      <c r="DS284" s="45"/>
      <c r="DT284" s="45"/>
      <c r="DU284" s="45"/>
      <c r="DV284" s="45"/>
      <c r="DW284" s="45"/>
      <c r="DX284" s="45"/>
      <c r="DY284" s="45"/>
      <c r="DZ284" s="45"/>
      <c r="EA284" s="45"/>
      <c r="EB284" s="45"/>
      <c r="EC284" s="45"/>
      <c r="ED284" s="45"/>
      <c r="EE284" s="45"/>
      <c r="EF284" s="45"/>
      <c r="EG284" s="45"/>
      <c r="EH284" s="45"/>
      <c r="EI284" s="45"/>
      <c r="EJ284" s="45"/>
      <c r="EK284" s="45"/>
      <c r="EL284" s="45"/>
      <c r="EM284" s="45"/>
      <c r="EN284" s="45"/>
      <c r="EO284" s="45"/>
      <c r="EP284" s="45"/>
      <c r="EQ284" s="45"/>
      <c r="ER284" s="45"/>
      <c r="ES284" s="45"/>
      <c r="ET284" s="45"/>
      <c r="EU284" s="45"/>
      <c r="EV284" s="45"/>
      <c r="EW284" s="45"/>
      <c r="EX284" s="45"/>
      <c r="EY284" s="45"/>
      <c r="EZ284" s="45"/>
      <c r="FA284" s="45"/>
      <c r="FB284" s="45"/>
      <c r="FC284" s="45"/>
      <c r="FD284" s="45"/>
      <c r="FE284" s="45"/>
      <c r="FF284" s="45"/>
      <c r="FG284" s="45"/>
      <c r="FH284" s="45"/>
      <c r="FI284" s="45"/>
      <c r="FJ284" s="45"/>
      <c r="FK284" s="45"/>
      <c r="FL284" s="45"/>
      <c r="FM284" s="45"/>
      <c r="FN284" s="45"/>
      <c r="FO284" s="45"/>
      <c r="FP284" s="45"/>
      <c r="FQ284" s="45"/>
      <c r="FR284" s="45"/>
      <c r="FS284" s="45"/>
      <c r="FT284" s="45"/>
      <c r="FU284" s="45"/>
      <c r="FV284" s="45"/>
      <c r="FW284" s="45"/>
      <c r="FX284" s="45"/>
      <c r="FY284" s="45"/>
      <c r="FZ284" s="45"/>
      <c r="GA284" s="45"/>
      <c r="GB284" s="45"/>
      <c r="GC284" s="45"/>
      <c r="GD284" s="45"/>
      <c r="GE284" s="45"/>
      <c r="GF284" s="45"/>
      <c r="GG284" s="45"/>
      <c r="GH284" s="45"/>
      <c r="GI284" s="45"/>
      <c r="GJ284" s="45"/>
      <c r="GK284" s="45"/>
      <c r="GL284" s="45"/>
      <c r="GM284" s="45"/>
      <c r="GN284" s="45"/>
      <c r="GO284" s="45"/>
      <c r="GP284" s="45"/>
      <c r="GQ284" s="45"/>
      <c r="GR284" s="45"/>
      <c r="GS284" s="45"/>
      <c r="GT284" s="45"/>
      <c r="GU284" s="45"/>
      <c r="GV284" s="45"/>
      <c r="GW284" s="45"/>
      <c r="GX284" s="45"/>
      <c r="GY284" s="45"/>
      <c r="GZ284" s="45"/>
      <c r="HA284" s="45"/>
      <c r="HB284" s="45"/>
      <c r="HC284" s="45"/>
      <c r="HD284" s="45"/>
      <c r="HE284" s="45"/>
      <c r="HF284" s="45"/>
      <c r="HG284" s="45"/>
      <c r="HH284" s="45"/>
      <c r="HI284" s="45"/>
      <c r="HJ284" s="45"/>
      <c r="HK284" s="45"/>
      <c r="HL284" s="45"/>
      <c r="HM284" s="45"/>
      <c r="HN284" s="45"/>
      <c r="HO284" s="45"/>
      <c r="HP284" s="45"/>
      <c r="HQ284" s="45"/>
      <c r="HR284" s="45"/>
      <c r="HS284" s="45"/>
      <c r="HT284" s="45"/>
      <c r="HU284" s="45"/>
      <c r="HV284" s="45"/>
      <c r="HW284" s="45"/>
      <c r="HX284" s="45"/>
      <c r="HY284" s="45"/>
      <c r="HZ284" s="45"/>
      <c r="IA284" s="45"/>
      <c r="IB284" s="45"/>
    </row>
    <row r="285" spans="3:236" s="67" customFormat="1" ht="18.75">
      <c r="C285" s="45"/>
      <c r="D285" s="45"/>
      <c r="E285" s="45"/>
      <c r="F285" s="45"/>
      <c r="G285" s="12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147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  <c r="DH285" s="45"/>
      <c r="DI285" s="45"/>
      <c r="DJ285" s="45"/>
      <c r="DK285" s="45"/>
      <c r="DL285" s="45"/>
      <c r="DM285" s="45"/>
      <c r="DN285" s="45"/>
      <c r="DO285" s="45"/>
      <c r="DP285" s="45"/>
      <c r="DQ285" s="45"/>
      <c r="DR285" s="45"/>
      <c r="DS285" s="45"/>
      <c r="DT285" s="45"/>
      <c r="DU285" s="45"/>
      <c r="DV285" s="45"/>
      <c r="DW285" s="45"/>
      <c r="DX285" s="45"/>
      <c r="DY285" s="45"/>
      <c r="DZ285" s="45"/>
      <c r="EA285" s="45"/>
      <c r="EB285" s="45"/>
      <c r="EC285" s="45"/>
      <c r="ED285" s="45"/>
      <c r="EE285" s="45"/>
      <c r="EF285" s="45"/>
      <c r="EG285" s="45"/>
      <c r="EH285" s="45"/>
      <c r="EI285" s="45"/>
      <c r="EJ285" s="45"/>
      <c r="EK285" s="45"/>
      <c r="EL285" s="45"/>
      <c r="EM285" s="45"/>
      <c r="EN285" s="45"/>
      <c r="EO285" s="45"/>
      <c r="EP285" s="45"/>
      <c r="EQ285" s="45"/>
      <c r="ER285" s="45"/>
      <c r="ES285" s="45"/>
      <c r="ET285" s="45"/>
      <c r="EU285" s="45"/>
      <c r="EV285" s="45"/>
      <c r="EW285" s="45"/>
      <c r="EX285" s="45"/>
      <c r="EY285" s="45"/>
      <c r="EZ285" s="45"/>
      <c r="FA285" s="45"/>
      <c r="FB285" s="45"/>
      <c r="FC285" s="45"/>
      <c r="FD285" s="45"/>
      <c r="FE285" s="45"/>
      <c r="FF285" s="45"/>
      <c r="FG285" s="45"/>
      <c r="FH285" s="45"/>
      <c r="FI285" s="45"/>
      <c r="FJ285" s="45"/>
      <c r="FK285" s="45"/>
      <c r="FL285" s="45"/>
      <c r="FM285" s="45"/>
      <c r="FN285" s="45"/>
      <c r="FO285" s="45"/>
      <c r="FP285" s="45"/>
      <c r="FQ285" s="45"/>
      <c r="FR285" s="45"/>
      <c r="FS285" s="45"/>
      <c r="FT285" s="45"/>
      <c r="FU285" s="45"/>
      <c r="FV285" s="45"/>
      <c r="FW285" s="45"/>
      <c r="FX285" s="45"/>
      <c r="FY285" s="45"/>
      <c r="FZ285" s="45"/>
      <c r="GA285" s="45"/>
      <c r="GB285" s="45"/>
      <c r="GC285" s="45"/>
      <c r="GD285" s="45"/>
      <c r="GE285" s="45"/>
      <c r="GF285" s="45"/>
      <c r="GG285" s="45"/>
      <c r="GH285" s="45"/>
      <c r="GI285" s="45"/>
      <c r="GJ285" s="45"/>
      <c r="GK285" s="45"/>
      <c r="GL285" s="45"/>
      <c r="GM285" s="45"/>
      <c r="GN285" s="45"/>
      <c r="GO285" s="45"/>
      <c r="GP285" s="45"/>
      <c r="GQ285" s="45"/>
      <c r="GR285" s="45"/>
      <c r="GS285" s="45"/>
      <c r="GT285" s="45"/>
      <c r="GU285" s="45"/>
      <c r="GV285" s="45"/>
      <c r="GW285" s="45"/>
      <c r="GX285" s="45"/>
      <c r="GY285" s="45"/>
      <c r="GZ285" s="45"/>
      <c r="HA285" s="45"/>
      <c r="HB285" s="45"/>
      <c r="HC285" s="45"/>
      <c r="HD285" s="45"/>
      <c r="HE285" s="45"/>
      <c r="HF285" s="45"/>
      <c r="HG285" s="45"/>
      <c r="HH285" s="45"/>
      <c r="HI285" s="45"/>
      <c r="HJ285" s="45"/>
      <c r="HK285" s="45"/>
      <c r="HL285" s="45"/>
      <c r="HM285" s="45"/>
      <c r="HN285" s="45"/>
      <c r="HO285" s="45"/>
      <c r="HP285" s="45"/>
      <c r="HQ285" s="45"/>
      <c r="HR285" s="45"/>
      <c r="HS285" s="45"/>
      <c r="HT285" s="45"/>
      <c r="HU285" s="45"/>
      <c r="HV285" s="45"/>
      <c r="HW285" s="45"/>
      <c r="HX285" s="45"/>
      <c r="HY285" s="45"/>
      <c r="HZ285" s="45"/>
      <c r="IA285" s="45"/>
      <c r="IB285" s="45"/>
    </row>
    <row r="286" spans="3:236" s="67" customFormat="1" ht="18.75">
      <c r="C286" s="45"/>
      <c r="D286" s="45"/>
      <c r="E286" s="45"/>
      <c r="F286" s="45"/>
      <c r="G286" s="12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147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  <c r="DH286" s="45"/>
      <c r="DI286" s="45"/>
      <c r="DJ286" s="45"/>
      <c r="DK286" s="45"/>
      <c r="DL286" s="45"/>
      <c r="DM286" s="45"/>
      <c r="DN286" s="45"/>
      <c r="DO286" s="45"/>
      <c r="DP286" s="45"/>
      <c r="DQ286" s="45"/>
      <c r="DR286" s="45"/>
      <c r="DS286" s="45"/>
      <c r="DT286" s="45"/>
      <c r="DU286" s="45"/>
      <c r="DV286" s="45"/>
      <c r="DW286" s="45"/>
      <c r="DX286" s="45"/>
      <c r="DY286" s="45"/>
      <c r="DZ286" s="45"/>
      <c r="EA286" s="45"/>
      <c r="EB286" s="45"/>
      <c r="EC286" s="45"/>
      <c r="ED286" s="45"/>
      <c r="EE286" s="45"/>
      <c r="EF286" s="45"/>
      <c r="EG286" s="45"/>
      <c r="EH286" s="45"/>
      <c r="EI286" s="45"/>
      <c r="EJ286" s="45"/>
      <c r="EK286" s="45"/>
      <c r="EL286" s="45"/>
      <c r="EM286" s="45"/>
      <c r="EN286" s="45"/>
      <c r="EO286" s="45"/>
      <c r="EP286" s="45"/>
      <c r="EQ286" s="45"/>
      <c r="ER286" s="45"/>
      <c r="ES286" s="45"/>
      <c r="ET286" s="45"/>
      <c r="EU286" s="45"/>
      <c r="EV286" s="45"/>
      <c r="EW286" s="45"/>
      <c r="EX286" s="45"/>
      <c r="EY286" s="45"/>
      <c r="EZ286" s="45"/>
      <c r="FA286" s="45"/>
      <c r="FB286" s="45"/>
      <c r="FC286" s="45"/>
      <c r="FD286" s="45"/>
      <c r="FE286" s="45"/>
      <c r="FF286" s="45"/>
      <c r="FG286" s="45"/>
      <c r="FH286" s="45"/>
      <c r="FI286" s="45"/>
      <c r="FJ286" s="45"/>
      <c r="FK286" s="45"/>
      <c r="FL286" s="45"/>
      <c r="FM286" s="45"/>
      <c r="FN286" s="45"/>
      <c r="FO286" s="45"/>
      <c r="FP286" s="45"/>
      <c r="FQ286" s="45"/>
      <c r="FR286" s="45"/>
      <c r="FS286" s="45"/>
      <c r="FT286" s="45"/>
      <c r="FU286" s="45"/>
      <c r="FV286" s="45"/>
      <c r="FW286" s="45"/>
      <c r="FX286" s="45"/>
      <c r="FY286" s="45"/>
      <c r="FZ286" s="45"/>
      <c r="GA286" s="45"/>
      <c r="GB286" s="45"/>
      <c r="GC286" s="45"/>
      <c r="GD286" s="45"/>
      <c r="GE286" s="45"/>
      <c r="GF286" s="45"/>
      <c r="GG286" s="45"/>
      <c r="GH286" s="45"/>
      <c r="GI286" s="45"/>
      <c r="GJ286" s="45"/>
      <c r="GK286" s="45"/>
      <c r="GL286" s="45"/>
      <c r="GM286" s="45"/>
      <c r="GN286" s="45"/>
      <c r="GO286" s="45"/>
      <c r="GP286" s="45"/>
      <c r="GQ286" s="45"/>
      <c r="GR286" s="45"/>
      <c r="GS286" s="45"/>
      <c r="GT286" s="45"/>
      <c r="GU286" s="45"/>
      <c r="GV286" s="45"/>
      <c r="GW286" s="45"/>
      <c r="GX286" s="45"/>
      <c r="GY286" s="45"/>
      <c r="GZ286" s="45"/>
      <c r="HA286" s="45"/>
      <c r="HB286" s="45"/>
      <c r="HC286" s="45"/>
      <c r="HD286" s="45"/>
      <c r="HE286" s="45"/>
      <c r="HF286" s="45"/>
      <c r="HG286" s="45"/>
      <c r="HH286" s="45"/>
      <c r="HI286" s="45"/>
      <c r="HJ286" s="45"/>
      <c r="HK286" s="45"/>
      <c r="HL286" s="45"/>
      <c r="HM286" s="45"/>
      <c r="HN286" s="45"/>
      <c r="HO286" s="45"/>
      <c r="HP286" s="45"/>
      <c r="HQ286" s="45"/>
      <c r="HR286" s="45"/>
      <c r="HS286" s="45"/>
      <c r="HT286" s="45"/>
      <c r="HU286" s="45"/>
      <c r="HV286" s="45"/>
      <c r="HW286" s="45"/>
      <c r="HX286" s="45"/>
      <c r="HY286" s="45"/>
      <c r="HZ286" s="45"/>
      <c r="IA286" s="45"/>
      <c r="IB286" s="45"/>
    </row>
    <row r="287" spans="3:236" s="67" customFormat="1" ht="18.75">
      <c r="C287" s="45"/>
      <c r="D287" s="45"/>
      <c r="E287" s="45"/>
      <c r="F287" s="45"/>
      <c r="G287" s="12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147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  <c r="DH287" s="45"/>
      <c r="DI287" s="45"/>
      <c r="DJ287" s="45"/>
      <c r="DK287" s="45"/>
      <c r="DL287" s="45"/>
      <c r="DM287" s="45"/>
      <c r="DN287" s="45"/>
      <c r="DO287" s="45"/>
      <c r="DP287" s="45"/>
      <c r="DQ287" s="45"/>
      <c r="DR287" s="45"/>
      <c r="DS287" s="45"/>
      <c r="DT287" s="45"/>
      <c r="DU287" s="45"/>
      <c r="DV287" s="45"/>
      <c r="DW287" s="45"/>
      <c r="DX287" s="45"/>
      <c r="DY287" s="45"/>
      <c r="DZ287" s="45"/>
      <c r="EA287" s="45"/>
      <c r="EB287" s="45"/>
      <c r="EC287" s="45"/>
      <c r="ED287" s="45"/>
      <c r="EE287" s="45"/>
      <c r="EF287" s="45"/>
      <c r="EG287" s="45"/>
      <c r="EH287" s="45"/>
      <c r="EI287" s="45"/>
      <c r="EJ287" s="45"/>
      <c r="EK287" s="45"/>
      <c r="EL287" s="45"/>
      <c r="EM287" s="45"/>
      <c r="EN287" s="45"/>
      <c r="EO287" s="45"/>
      <c r="EP287" s="45"/>
      <c r="EQ287" s="45"/>
      <c r="ER287" s="45"/>
      <c r="ES287" s="45"/>
      <c r="ET287" s="45"/>
      <c r="EU287" s="45"/>
      <c r="EV287" s="45"/>
      <c r="EW287" s="45"/>
      <c r="EX287" s="45"/>
      <c r="EY287" s="45"/>
      <c r="EZ287" s="45"/>
      <c r="FA287" s="45"/>
      <c r="FB287" s="45"/>
      <c r="FC287" s="45"/>
      <c r="FD287" s="45"/>
      <c r="FE287" s="45"/>
      <c r="FF287" s="45"/>
      <c r="FG287" s="45"/>
      <c r="FH287" s="45"/>
      <c r="FI287" s="45"/>
      <c r="FJ287" s="45"/>
      <c r="FK287" s="45"/>
      <c r="FL287" s="45"/>
      <c r="FM287" s="45"/>
      <c r="FN287" s="45"/>
      <c r="FO287" s="45"/>
      <c r="FP287" s="45"/>
      <c r="FQ287" s="45"/>
      <c r="FR287" s="45"/>
      <c r="FS287" s="45"/>
      <c r="FT287" s="45"/>
      <c r="FU287" s="45"/>
      <c r="FV287" s="45"/>
      <c r="FW287" s="45"/>
      <c r="FX287" s="45"/>
      <c r="FY287" s="45"/>
      <c r="FZ287" s="45"/>
      <c r="GA287" s="45"/>
      <c r="GB287" s="45"/>
      <c r="GC287" s="45"/>
      <c r="GD287" s="45"/>
      <c r="GE287" s="45"/>
      <c r="GF287" s="45"/>
      <c r="GG287" s="45"/>
      <c r="GH287" s="45"/>
      <c r="GI287" s="45"/>
      <c r="GJ287" s="45"/>
      <c r="GK287" s="45"/>
      <c r="GL287" s="45"/>
      <c r="GM287" s="45"/>
      <c r="GN287" s="45"/>
      <c r="GO287" s="45"/>
      <c r="GP287" s="45"/>
      <c r="GQ287" s="45"/>
      <c r="GR287" s="45"/>
      <c r="GS287" s="45"/>
      <c r="GT287" s="45"/>
      <c r="GU287" s="45"/>
      <c r="GV287" s="45"/>
      <c r="GW287" s="45"/>
      <c r="GX287" s="45"/>
      <c r="GY287" s="45"/>
      <c r="GZ287" s="45"/>
      <c r="HA287" s="45"/>
      <c r="HB287" s="45"/>
      <c r="HC287" s="45"/>
      <c r="HD287" s="45"/>
      <c r="HE287" s="45"/>
      <c r="HF287" s="45"/>
      <c r="HG287" s="45"/>
      <c r="HH287" s="45"/>
      <c r="HI287" s="45"/>
      <c r="HJ287" s="45"/>
      <c r="HK287" s="45"/>
      <c r="HL287" s="45"/>
      <c r="HM287" s="45"/>
      <c r="HN287" s="45"/>
      <c r="HO287" s="45"/>
      <c r="HP287" s="45"/>
      <c r="HQ287" s="45"/>
      <c r="HR287" s="45"/>
      <c r="HS287" s="45"/>
      <c r="HT287" s="45"/>
      <c r="HU287" s="45"/>
      <c r="HV287" s="45"/>
      <c r="HW287" s="45"/>
      <c r="HX287" s="45"/>
      <c r="HY287" s="45"/>
      <c r="HZ287" s="45"/>
      <c r="IA287" s="45"/>
      <c r="IB287" s="45"/>
    </row>
    <row r="288" spans="3:236" s="67" customFormat="1" ht="18.75">
      <c r="C288" s="45"/>
      <c r="D288" s="45"/>
      <c r="E288" s="45"/>
      <c r="F288" s="45"/>
      <c r="G288" s="12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147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  <c r="DH288" s="45"/>
      <c r="DI288" s="45"/>
      <c r="DJ288" s="45"/>
      <c r="DK288" s="45"/>
      <c r="DL288" s="45"/>
      <c r="DM288" s="45"/>
      <c r="DN288" s="45"/>
      <c r="DO288" s="45"/>
      <c r="DP288" s="45"/>
      <c r="DQ288" s="45"/>
      <c r="DR288" s="45"/>
      <c r="DS288" s="45"/>
      <c r="DT288" s="45"/>
      <c r="DU288" s="45"/>
      <c r="DV288" s="45"/>
      <c r="DW288" s="45"/>
      <c r="DX288" s="45"/>
      <c r="DY288" s="45"/>
      <c r="DZ288" s="45"/>
      <c r="EA288" s="45"/>
      <c r="EB288" s="45"/>
      <c r="EC288" s="45"/>
      <c r="ED288" s="45"/>
      <c r="EE288" s="45"/>
      <c r="EF288" s="45"/>
      <c r="EG288" s="45"/>
      <c r="EH288" s="45"/>
      <c r="EI288" s="45"/>
      <c r="EJ288" s="45"/>
      <c r="EK288" s="45"/>
      <c r="EL288" s="45"/>
      <c r="EM288" s="45"/>
      <c r="EN288" s="45"/>
      <c r="EO288" s="45"/>
      <c r="EP288" s="45"/>
      <c r="EQ288" s="45"/>
      <c r="ER288" s="45"/>
      <c r="ES288" s="45"/>
      <c r="ET288" s="45"/>
      <c r="EU288" s="45"/>
      <c r="EV288" s="45"/>
      <c r="EW288" s="45"/>
      <c r="EX288" s="45"/>
      <c r="EY288" s="45"/>
      <c r="EZ288" s="45"/>
      <c r="FA288" s="45"/>
      <c r="FB288" s="45"/>
      <c r="FC288" s="45"/>
      <c r="FD288" s="45"/>
      <c r="FE288" s="45"/>
      <c r="FF288" s="45"/>
      <c r="FG288" s="45"/>
      <c r="FH288" s="45"/>
      <c r="FI288" s="45"/>
      <c r="FJ288" s="45"/>
      <c r="FK288" s="45"/>
      <c r="FL288" s="45"/>
      <c r="FM288" s="45"/>
      <c r="FN288" s="45"/>
      <c r="FO288" s="45"/>
      <c r="FP288" s="45"/>
      <c r="FQ288" s="45"/>
      <c r="FR288" s="45"/>
      <c r="FS288" s="45"/>
      <c r="FT288" s="45"/>
      <c r="FU288" s="45"/>
      <c r="FV288" s="45"/>
      <c r="FW288" s="45"/>
      <c r="FX288" s="45"/>
      <c r="FY288" s="45"/>
      <c r="FZ288" s="45"/>
      <c r="GA288" s="45"/>
      <c r="GB288" s="45"/>
      <c r="GC288" s="45"/>
      <c r="GD288" s="45"/>
      <c r="GE288" s="45"/>
      <c r="GF288" s="45"/>
      <c r="GG288" s="45"/>
      <c r="GH288" s="45"/>
      <c r="GI288" s="45"/>
      <c r="GJ288" s="45"/>
      <c r="GK288" s="45"/>
      <c r="GL288" s="45"/>
      <c r="GM288" s="45"/>
      <c r="GN288" s="45"/>
      <c r="GO288" s="45"/>
      <c r="GP288" s="45"/>
      <c r="GQ288" s="45"/>
      <c r="GR288" s="45"/>
      <c r="GS288" s="45"/>
      <c r="GT288" s="45"/>
      <c r="GU288" s="45"/>
      <c r="GV288" s="45"/>
      <c r="GW288" s="45"/>
      <c r="GX288" s="45"/>
      <c r="GY288" s="45"/>
      <c r="GZ288" s="45"/>
      <c r="HA288" s="45"/>
      <c r="HB288" s="45"/>
      <c r="HC288" s="45"/>
      <c r="HD288" s="45"/>
      <c r="HE288" s="45"/>
      <c r="HF288" s="45"/>
      <c r="HG288" s="45"/>
      <c r="HH288" s="45"/>
      <c r="HI288" s="45"/>
      <c r="HJ288" s="45"/>
      <c r="HK288" s="45"/>
      <c r="HL288" s="45"/>
      <c r="HM288" s="45"/>
      <c r="HN288" s="45"/>
      <c r="HO288" s="45"/>
      <c r="HP288" s="45"/>
      <c r="HQ288" s="45"/>
      <c r="HR288" s="45"/>
      <c r="HS288" s="45"/>
      <c r="HT288" s="45"/>
      <c r="HU288" s="45"/>
      <c r="HV288" s="45"/>
      <c r="HW288" s="45"/>
      <c r="HX288" s="45"/>
      <c r="HY288" s="45"/>
      <c r="HZ288" s="45"/>
      <c r="IA288" s="45"/>
      <c r="IB288" s="45"/>
    </row>
    <row r="289" spans="3:236" s="67" customFormat="1" ht="18.75">
      <c r="C289" s="45"/>
      <c r="D289" s="45"/>
      <c r="E289" s="45"/>
      <c r="F289" s="45"/>
      <c r="G289" s="12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147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  <c r="DH289" s="45"/>
      <c r="DI289" s="45"/>
      <c r="DJ289" s="45"/>
      <c r="DK289" s="45"/>
      <c r="DL289" s="45"/>
      <c r="DM289" s="45"/>
      <c r="DN289" s="45"/>
      <c r="DO289" s="45"/>
      <c r="DP289" s="45"/>
      <c r="DQ289" s="45"/>
      <c r="DR289" s="45"/>
      <c r="DS289" s="45"/>
      <c r="DT289" s="45"/>
      <c r="DU289" s="45"/>
      <c r="DV289" s="45"/>
      <c r="DW289" s="45"/>
      <c r="DX289" s="45"/>
      <c r="DY289" s="45"/>
      <c r="DZ289" s="45"/>
      <c r="EA289" s="45"/>
      <c r="EB289" s="45"/>
      <c r="EC289" s="45"/>
      <c r="ED289" s="45"/>
      <c r="EE289" s="45"/>
      <c r="EF289" s="45"/>
      <c r="EG289" s="45"/>
      <c r="EH289" s="45"/>
      <c r="EI289" s="45"/>
      <c r="EJ289" s="45"/>
      <c r="EK289" s="45"/>
      <c r="EL289" s="45"/>
      <c r="EM289" s="45"/>
      <c r="EN289" s="45"/>
      <c r="EO289" s="45"/>
      <c r="EP289" s="45"/>
      <c r="EQ289" s="45"/>
      <c r="ER289" s="45"/>
      <c r="ES289" s="45"/>
      <c r="ET289" s="45"/>
      <c r="EU289" s="45"/>
      <c r="EV289" s="45"/>
      <c r="EW289" s="45"/>
      <c r="EX289" s="45"/>
      <c r="EY289" s="45"/>
      <c r="EZ289" s="45"/>
      <c r="FA289" s="45"/>
      <c r="FB289" s="45"/>
      <c r="FC289" s="45"/>
      <c r="FD289" s="45"/>
      <c r="FE289" s="45"/>
      <c r="FF289" s="45"/>
      <c r="FG289" s="45"/>
      <c r="FH289" s="45"/>
      <c r="FI289" s="45"/>
      <c r="FJ289" s="45"/>
      <c r="FK289" s="45"/>
      <c r="FL289" s="45"/>
      <c r="FM289" s="45"/>
      <c r="FN289" s="45"/>
      <c r="FO289" s="45"/>
      <c r="FP289" s="45"/>
      <c r="FQ289" s="45"/>
      <c r="FR289" s="45"/>
      <c r="FS289" s="45"/>
      <c r="FT289" s="45"/>
      <c r="FU289" s="45"/>
      <c r="FV289" s="45"/>
      <c r="FW289" s="45"/>
      <c r="FX289" s="45"/>
      <c r="FY289" s="45"/>
      <c r="FZ289" s="45"/>
      <c r="GA289" s="45"/>
      <c r="GB289" s="45"/>
      <c r="GC289" s="45"/>
      <c r="GD289" s="45"/>
      <c r="GE289" s="45"/>
      <c r="GF289" s="45"/>
      <c r="GG289" s="45"/>
      <c r="GH289" s="45"/>
      <c r="GI289" s="45"/>
      <c r="GJ289" s="45"/>
      <c r="GK289" s="45"/>
      <c r="GL289" s="45"/>
      <c r="GM289" s="45"/>
      <c r="GN289" s="45"/>
      <c r="GO289" s="45"/>
      <c r="GP289" s="45"/>
      <c r="GQ289" s="45"/>
      <c r="GR289" s="45"/>
      <c r="GS289" s="45"/>
      <c r="GT289" s="45"/>
      <c r="GU289" s="45"/>
      <c r="GV289" s="45"/>
      <c r="GW289" s="45"/>
      <c r="GX289" s="45"/>
      <c r="GY289" s="45"/>
      <c r="GZ289" s="45"/>
      <c r="HA289" s="45"/>
      <c r="HB289" s="45"/>
      <c r="HC289" s="45"/>
      <c r="HD289" s="45"/>
      <c r="HE289" s="45"/>
      <c r="HF289" s="45"/>
      <c r="HG289" s="45"/>
      <c r="HH289" s="45"/>
      <c r="HI289" s="45"/>
      <c r="HJ289" s="45"/>
      <c r="HK289" s="45"/>
      <c r="HL289" s="45"/>
      <c r="HM289" s="45"/>
      <c r="HN289" s="45"/>
      <c r="HO289" s="45"/>
      <c r="HP289" s="45"/>
      <c r="HQ289" s="45"/>
      <c r="HR289" s="45"/>
      <c r="HS289" s="45"/>
      <c r="HT289" s="45"/>
      <c r="HU289" s="45"/>
      <c r="HV289" s="45"/>
      <c r="HW289" s="45"/>
      <c r="HX289" s="45"/>
      <c r="HY289" s="45"/>
      <c r="HZ289" s="45"/>
      <c r="IA289" s="45"/>
      <c r="IB289" s="45"/>
    </row>
    <row r="290" spans="3:236" s="67" customFormat="1" ht="18.75">
      <c r="C290" s="45"/>
      <c r="D290" s="45"/>
      <c r="E290" s="45"/>
      <c r="F290" s="45"/>
      <c r="G290" s="12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147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5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  <c r="DH290" s="45"/>
      <c r="DI290" s="45"/>
      <c r="DJ290" s="45"/>
      <c r="DK290" s="45"/>
      <c r="DL290" s="45"/>
      <c r="DM290" s="45"/>
      <c r="DN290" s="45"/>
      <c r="DO290" s="45"/>
      <c r="DP290" s="45"/>
      <c r="DQ290" s="45"/>
      <c r="DR290" s="45"/>
      <c r="DS290" s="45"/>
      <c r="DT290" s="45"/>
      <c r="DU290" s="45"/>
      <c r="DV290" s="45"/>
      <c r="DW290" s="45"/>
      <c r="DX290" s="45"/>
      <c r="DY290" s="45"/>
      <c r="DZ290" s="45"/>
      <c r="EA290" s="45"/>
      <c r="EB290" s="45"/>
      <c r="EC290" s="45"/>
      <c r="ED290" s="45"/>
      <c r="EE290" s="45"/>
      <c r="EF290" s="45"/>
      <c r="EG290" s="45"/>
      <c r="EH290" s="45"/>
      <c r="EI290" s="45"/>
      <c r="EJ290" s="45"/>
      <c r="EK290" s="45"/>
      <c r="EL290" s="45"/>
      <c r="EM290" s="45"/>
      <c r="EN290" s="45"/>
      <c r="EO290" s="45"/>
      <c r="EP290" s="45"/>
      <c r="EQ290" s="45"/>
      <c r="ER290" s="45"/>
      <c r="ES290" s="45"/>
      <c r="ET290" s="45"/>
      <c r="EU290" s="45"/>
      <c r="EV290" s="45"/>
      <c r="EW290" s="45"/>
      <c r="EX290" s="45"/>
      <c r="EY290" s="45"/>
      <c r="EZ290" s="45"/>
      <c r="FA290" s="45"/>
      <c r="FB290" s="45"/>
      <c r="FC290" s="45"/>
      <c r="FD290" s="45"/>
      <c r="FE290" s="45"/>
      <c r="FF290" s="45"/>
      <c r="FG290" s="45"/>
      <c r="FH290" s="45"/>
      <c r="FI290" s="45"/>
      <c r="FJ290" s="45"/>
      <c r="FK290" s="45"/>
      <c r="FL290" s="45"/>
      <c r="FM290" s="45"/>
      <c r="FN290" s="45"/>
      <c r="FO290" s="45"/>
      <c r="FP290" s="45"/>
      <c r="FQ290" s="45"/>
      <c r="FR290" s="45"/>
      <c r="FS290" s="45"/>
      <c r="FT290" s="45"/>
      <c r="FU290" s="45"/>
      <c r="FV290" s="45"/>
      <c r="FW290" s="45"/>
      <c r="FX290" s="45"/>
      <c r="FY290" s="45"/>
      <c r="FZ290" s="45"/>
      <c r="GA290" s="45"/>
      <c r="GB290" s="45"/>
      <c r="GC290" s="45"/>
      <c r="GD290" s="45"/>
      <c r="GE290" s="45"/>
      <c r="GF290" s="45"/>
      <c r="GG290" s="45"/>
      <c r="GH290" s="45"/>
      <c r="GI290" s="45"/>
      <c r="GJ290" s="45"/>
      <c r="GK290" s="45"/>
      <c r="GL290" s="45"/>
      <c r="GM290" s="45"/>
      <c r="GN290" s="45"/>
      <c r="GO290" s="45"/>
      <c r="GP290" s="45"/>
      <c r="GQ290" s="45"/>
      <c r="GR290" s="45"/>
      <c r="GS290" s="45"/>
      <c r="GT290" s="45"/>
      <c r="GU290" s="45"/>
      <c r="GV290" s="45"/>
      <c r="GW290" s="45"/>
      <c r="GX290" s="45"/>
      <c r="GY290" s="45"/>
      <c r="GZ290" s="45"/>
      <c r="HA290" s="45"/>
      <c r="HB290" s="45"/>
      <c r="HC290" s="45"/>
      <c r="HD290" s="45"/>
      <c r="HE290" s="45"/>
      <c r="HF290" s="45"/>
      <c r="HG290" s="45"/>
      <c r="HH290" s="45"/>
      <c r="HI290" s="45"/>
      <c r="HJ290" s="45"/>
      <c r="HK290" s="45"/>
      <c r="HL290" s="45"/>
      <c r="HM290" s="45"/>
      <c r="HN290" s="45"/>
      <c r="HO290" s="45"/>
      <c r="HP290" s="45"/>
      <c r="HQ290" s="45"/>
      <c r="HR290" s="45"/>
      <c r="HS290" s="45"/>
      <c r="HT290" s="45"/>
      <c r="HU290" s="45"/>
      <c r="HV290" s="45"/>
      <c r="HW290" s="45"/>
      <c r="HX290" s="45"/>
      <c r="HY290" s="45"/>
      <c r="HZ290" s="45"/>
      <c r="IA290" s="45"/>
      <c r="IB290" s="45"/>
    </row>
    <row r="291" spans="3:236" s="67" customFormat="1" ht="18.75">
      <c r="C291" s="45"/>
      <c r="D291" s="45"/>
      <c r="E291" s="45"/>
      <c r="F291" s="45"/>
      <c r="G291" s="12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147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  <c r="CS291" s="45"/>
      <c r="CT291" s="45"/>
      <c r="CU291" s="45"/>
      <c r="CV291" s="45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  <c r="DH291" s="45"/>
      <c r="DI291" s="45"/>
      <c r="DJ291" s="45"/>
      <c r="DK291" s="45"/>
      <c r="DL291" s="45"/>
      <c r="DM291" s="45"/>
      <c r="DN291" s="45"/>
      <c r="DO291" s="45"/>
      <c r="DP291" s="45"/>
      <c r="DQ291" s="45"/>
      <c r="DR291" s="45"/>
      <c r="DS291" s="45"/>
      <c r="DT291" s="45"/>
      <c r="DU291" s="45"/>
      <c r="DV291" s="45"/>
      <c r="DW291" s="45"/>
      <c r="DX291" s="45"/>
      <c r="DY291" s="45"/>
      <c r="DZ291" s="45"/>
      <c r="EA291" s="45"/>
      <c r="EB291" s="45"/>
      <c r="EC291" s="45"/>
      <c r="ED291" s="45"/>
      <c r="EE291" s="45"/>
      <c r="EF291" s="45"/>
      <c r="EG291" s="45"/>
      <c r="EH291" s="45"/>
      <c r="EI291" s="45"/>
      <c r="EJ291" s="45"/>
      <c r="EK291" s="45"/>
      <c r="EL291" s="45"/>
      <c r="EM291" s="45"/>
      <c r="EN291" s="45"/>
      <c r="EO291" s="45"/>
      <c r="EP291" s="45"/>
      <c r="EQ291" s="45"/>
      <c r="ER291" s="45"/>
      <c r="ES291" s="45"/>
      <c r="ET291" s="45"/>
      <c r="EU291" s="45"/>
      <c r="EV291" s="45"/>
      <c r="EW291" s="45"/>
      <c r="EX291" s="45"/>
      <c r="EY291" s="45"/>
      <c r="EZ291" s="45"/>
      <c r="FA291" s="45"/>
      <c r="FB291" s="45"/>
      <c r="FC291" s="45"/>
      <c r="FD291" s="45"/>
      <c r="FE291" s="45"/>
      <c r="FF291" s="45"/>
      <c r="FG291" s="45"/>
      <c r="FH291" s="45"/>
      <c r="FI291" s="45"/>
      <c r="FJ291" s="45"/>
      <c r="FK291" s="45"/>
      <c r="FL291" s="45"/>
      <c r="FM291" s="45"/>
      <c r="FN291" s="45"/>
      <c r="FO291" s="45"/>
      <c r="FP291" s="45"/>
      <c r="FQ291" s="45"/>
      <c r="FR291" s="45"/>
      <c r="FS291" s="45"/>
      <c r="FT291" s="45"/>
      <c r="FU291" s="45"/>
      <c r="FV291" s="45"/>
      <c r="FW291" s="45"/>
      <c r="FX291" s="45"/>
      <c r="FY291" s="45"/>
      <c r="FZ291" s="45"/>
      <c r="GA291" s="45"/>
      <c r="GB291" s="45"/>
      <c r="GC291" s="45"/>
      <c r="GD291" s="45"/>
      <c r="GE291" s="45"/>
      <c r="GF291" s="45"/>
      <c r="GG291" s="45"/>
      <c r="GH291" s="45"/>
      <c r="GI291" s="45"/>
      <c r="GJ291" s="45"/>
      <c r="GK291" s="45"/>
      <c r="GL291" s="45"/>
      <c r="GM291" s="45"/>
      <c r="GN291" s="45"/>
      <c r="GO291" s="45"/>
      <c r="GP291" s="45"/>
      <c r="GQ291" s="45"/>
      <c r="GR291" s="45"/>
      <c r="GS291" s="45"/>
      <c r="GT291" s="45"/>
      <c r="GU291" s="45"/>
      <c r="GV291" s="45"/>
      <c r="GW291" s="45"/>
      <c r="GX291" s="45"/>
      <c r="GY291" s="45"/>
      <c r="GZ291" s="45"/>
      <c r="HA291" s="45"/>
      <c r="HB291" s="45"/>
      <c r="HC291" s="45"/>
      <c r="HD291" s="45"/>
      <c r="HE291" s="45"/>
      <c r="HF291" s="45"/>
      <c r="HG291" s="45"/>
      <c r="HH291" s="45"/>
      <c r="HI291" s="45"/>
      <c r="HJ291" s="45"/>
      <c r="HK291" s="45"/>
      <c r="HL291" s="45"/>
      <c r="HM291" s="45"/>
      <c r="HN291" s="45"/>
      <c r="HO291" s="45"/>
      <c r="HP291" s="45"/>
      <c r="HQ291" s="45"/>
      <c r="HR291" s="45"/>
      <c r="HS291" s="45"/>
      <c r="HT291" s="45"/>
      <c r="HU291" s="45"/>
      <c r="HV291" s="45"/>
      <c r="HW291" s="45"/>
      <c r="HX291" s="45"/>
      <c r="HY291" s="45"/>
      <c r="HZ291" s="45"/>
      <c r="IA291" s="45"/>
      <c r="IB291" s="45"/>
    </row>
    <row r="292" spans="3:236" s="67" customFormat="1" ht="18.75">
      <c r="C292" s="45"/>
      <c r="D292" s="45"/>
      <c r="E292" s="45"/>
      <c r="F292" s="45"/>
      <c r="G292" s="12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147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  <c r="DH292" s="45"/>
      <c r="DI292" s="45"/>
      <c r="DJ292" s="45"/>
      <c r="DK292" s="45"/>
      <c r="DL292" s="45"/>
      <c r="DM292" s="45"/>
      <c r="DN292" s="45"/>
      <c r="DO292" s="45"/>
      <c r="DP292" s="45"/>
      <c r="DQ292" s="45"/>
      <c r="DR292" s="45"/>
      <c r="DS292" s="45"/>
      <c r="DT292" s="45"/>
      <c r="DU292" s="45"/>
      <c r="DV292" s="45"/>
      <c r="DW292" s="45"/>
      <c r="DX292" s="45"/>
      <c r="DY292" s="45"/>
      <c r="DZ292" s="45"/>
      <c r="EA292" s="45"/>
      <c r="EB292" s="45"/>
      <c r="EC292" s="45"/>
      <c r="ED292" s="45"/>
      <c r="EE292" s="45"/>
      <c r="EF292" s="45"/>
      <c r="EG292" s="45"/>
      <c r="EH292" s="45"/>
      <c r="EI292" s="45"/>
      <c r="EJ292" s="45"/>
      <c r="EK292" s="45"/>
      <c r="EL292" s="45"/>
      <c r="EM292" s="45"/>
      <c r="EN292" s="45"/>
      <c r="EO292" s="45"/>
      <c r="EP292" s="45"/>
      <c r="EQ292" s="45"/>
      <c r="ER292" s="45"/>
      <c r="ES292" s="45"/>
      <c r="ET292" s="45"/>
      <c r="EU292" s="45"/>
      <c r="EV292" s="45"/>
      <c r="EW292" s="45"/>
      <c r="EX292" s="45"/>
      <c r="EY292" s="45"/>
      <c r="EZ292" s="45"/>
      <c r="FA292" s="45"/>
      <c r="FB292" s="45"/>
      <c r="FC292" s="45"/>
      <c r="FD292" s="45"/>
      <c r="FE292" s="45"/>
      <c r="FF292" s="45"/>
      <c r="FG292" s="45"/>
      <c r="FH292" s="45"/>
      <c r="FI292" s="45"/>
      <c r="FJ292" s="45"/>
      <c r="FK292" s="45"/>
      <c r="FL292" s="45"/>
      <c r="FM292" s="45"/>
      <c r="FN292" s="45"/>
      <c r="FO292" s="45"/>
      <c r="FP292" s="45"/>
      <c r="FQ292" s="45"/>
      <c r="FR292" s="45"/>
      <c r="FS292" s="45"/>
      <c r="FT292" s="45"/>
      <c r="FU292" s="45"/>
      <c r="FV292" s="45"/>
      <c r="FW292" s="45"/>
      <c r="FX292" s="45"/>
      <c r="FY292" s="45"/>
      <c r="FZ292" s="45"/>
      <c r="GA292" s="45"/>
      <c r="GB292" s="45"/>
      <c r="GC292" s="45"/>
      <c r="GD292" s="45"/>
      <c r="GE292" s="45"/>
      <c r="GF292" s="45"/>
      <c r="GG292" s="45"/>
      <c r="GH292" s="45"/>
      <c r="GI292" s="45"/>
      <c r="GJ292" s="45"/>
      <c r="GK292" s="45"/>
      <c r="GL292" s="45"/>
      <c r="GM292" s="45"/>
      <c r="GN292" s="45"/>
      <c r="GO292" s="45"/>
      <c r="GP292" s="45"/>
      <c r="GQ292" s="45"/>
      <c r="GR292" s="45"/>
      <c r="GS292" s="45"/>
      <c r="GT292" s="45"/>
      <c r="GU292" s="45"/>
      <c r="GV292" s="45"/>
      <c r="GW292" s="45"/>
      <c r="GX292" s="45"/>
      <c r="GY292" s="45"/>
      <c r="GZ292" s="45"/>
      <c r="HA292" s="45"/>
      <c r="HB292" s="45"/>
      <c r="HC292" s="45"/>
      <c r="HD292" s="45"/>
      <c r="HE292" s="45"/>
      <c r="HF292" s="45"/>
      <c r="HG292" s="45"/>
      <c r="HH292" s="45"/>
      <c r="HI292" s="45"/>
      <c r="HJ292" s="45"/>
      <c r="HK292" s="45"/>
      <c r="HL292" s="45"/>
      <c r="HM292" s="45"/>
      <c r="HN292" s="45"/>
      <c r="HO292" s="45"/>
      <c r="HP292" s="45"/>
      <c r="HQ292" s="45"/>
      <c r="HR292" s="45"/>
      <c r="HS292" s="45"/>
      <c r="HT292" s="45"/>
      <c r="HU292" s="45"/>
      <c r="HV292" s="45"/>
      <c r="HW292" s="45"/>
      <c r="HX292" s="45"/>
      <c r="HY292" s="45"/>
      <c r="HZ292" s="45"/>
      <c r="IA292" s="45"/>
      <c r="IB292" s="45"/>
    </row>
    <row r="293" spans="3:236" s="67" customFormat="1" ht="18.75">
      <c r="C293" s="45"/>
      <c r="D293" s="45"/>
      <c r="E293" s="45"/>
      <c r="F293" s="45"/>
      <c r="G293" s="12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147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  <c r="CR293" s="45"/>
      <c r="CS293" s="45"/>
      <c r="CT293" s="45"/>
      <c r="CU293" s="45"/>
      <c r="CV293" s="45"/>
      <c r="CW293" s="45"/>
      <c r="CX293" s="45"/>
      <c r="CY293" s="45"/>
      <c r="CZ293" s="45"/>
      <c r="DA293" s="45"/>
      <c r="DB293" s="45"/>
      <c r="DC293" s="45"/>
      <c r="DD293" s="45"/>
      <c r="DE293" s="45"/>
      <c r="DF293" s="45"/>
      <c r="DG293" s="45"/>
      <c r="DH293" s="45"/>
      <c r="DI293" s="45"/>
      <c r="DJ293" s="45"/>
      <c r="DK293" s="45"/>
      <c r="DL293" s="45"/>
      <c r="DM293" s="45"/>
      <c r="DN293" s="45"/>
      <c r="DO293" s="45"/>
      <c r="DP293" s="45"/>
      <c r="DQ293" s="45"/>
      <c r="DR293" s="45"/>
      <c r="DS293" s="45"/>
      <c r="DT293" s="45"/>
      <c r="DU293" s="45"/>
      <c r="DV293" s="45"/>
      <c r="DW293" s="45"/>
      <c r="DX293" s="45"/>
      <c r="DY293" s="45"/>
      <c r="DZ293" s="45"/>
      <c r="EA293" s="45"/>
      <c r="EB293" s="45"/>
      <c r="EC293" s="45"/>
      <c r="ED293" s="45"/>
      <c r="EE293" s="45"/>
      <c r="EF293" s="45"/>
      <c r="EG293" s="45"/>
      <c r="EH293" s="45"/>
      <c r="EI293" s="45"/>
      <c r="EJ293" s="45"/>
      <c r="EK293" s="45"/>
      <c r="EL293" s="45"/>
      <c r="EM293" s="45"/>
      <c r="EN293" s="45"/>
      <c r="EO293" s="45"/>
      <c r="EP293" s="45"/>
      <c r="EQ293" s="45"/>
      <c r="ER293" s="45"/>
      <c r="ES293" s="45"/>
      <c r="ET293" s="45"/>
      <c r="EU293" s="45"/>
      <c r="EV293" s="45"/>
      <c r="EW293" s="45"/>
      <c r="EX293" s="45"/>
      <c r="EY293" s="45"/>
      <c r="EZ293" s="45"/>
      <c r="FA293" s="45"/>
      <c r="FB293" s="45"/>
      <c r="FC293" s="45"/>
      <c r="FD293" s="45"/>
      <c r="FE293" s="45"/>
      <c r="FF293" s="45"/>
      <c r="FG293" s="45"/>
      <c r="FH293" s="45"/>
      <c r="FI293" s="45"/>
      <c r="FJ293" s="45"/>
      <c r="FK293" s="45"/>
      <c r="FL293" s="45"/>
      <c r="FM293" s="45"/>
      <c r="FN293" s="45"/>
      <c r="FO293" s="45"/>
      <c r="FP293" s="45"/>
      <c r="FQ293" s="45"/>
      <c r="FR293" s="45"/>
      <c r="FS293" s="45"/>
      <c r="FT293" s="45"/>
      <c r="FU293" s="45"/>
      <c r="FV293" s="45"/>
      <c r="FW293" s="45"/>
      <c r="FX293" s="45"/>
      <c r="FY293" s="45"/>
      <c r="FZ293" s="45"/>
      <c r="GA293" s="45"/>
      <c r="GB293" s="45"/>
      <c r="GC293" s="45"/>
      <c r="GD293" s="45"/>
      <c r="GE293" s="45"/>
      <c r="GF293" s="45"/>
      <c r="GG293" s="45"/>
      <c r="GH293" s="45"/>
      <c r="GI293" s="45"/>
      <c r="GJ293" s="45"/>
      <c r="GK293" s="45"/>
      <c r="GL293" s="45"/>
      <c r="GM293" s="45"/>
      <c r="GN293" s="45"/>
      <c r="GO293" s="45"/>
      <c r="GP293" s="45"/>
      <c r="GQ293" s="45"/>
      <c r="GR293" s="45"/>
      <c r="GS293" s="45"/>
      <c r="GT293" s="45"/>
      <c r="GU293" s="45"/>
      <c r="GV293" s="45"/>
      <c r="GW293" s="45"/>
      <c r="GX293" s="45"/>
      <c r="GY293" s="45"/>
      <c r="GZ293" s="45"/>
      <c r="HA293" s="45"/>
      <c r="HB293" s="45"/>
      <c r="HC293" s="45"/>
      <c r="HD293" s="45"/>
      <c r="HE293" s="45"/>
      <c r="HF293" s="45"/>
      <c r="HG293" s="45"/>
      <c r="HH293" s="45"/>
      <c r="HI293" s="45"/>
      <c r="HJ293" s="45"/>
      <c r="HK293" s="45"/>
      <c r="HL293" s="45"/>
      <c r="HM293" s="45"/>
      <c r="HN293" s="45"/>
      <c r="HO293" s="45"/>
      <c r="HP293" s="45"/>
      <c r="HQ293" s="45"/>
      <c r="HR293" s="45"/>
      <c r="HS293" s="45"/>
      <c r="HT293" s="45"/>
      <c r="HU293" s="45"/>
      <c r="HV293" s="45"/>
      <c r="HW293" s="45"/>
      <c r="HX293" s="45"/>
      <c r="HY293" s="45"/>
      <c r="HZ293" s="45"/>
      <c r="IA293" s="45"/>
      <c r="IB293" s="45"/>
    </row>
    <row r="294" spans="3:236" s="67" customFormat="1" ht="18.75">
      <c r="C294" s="45"/>
      <c r="D294" s="45"/>
      <c r="E294" s="45"/>
      <c r="F294" s="45"/>
      <c r="G294" s="12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147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5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  <c r="DH294" s="45"/>
      <c r="DI294" s="45"/>
      <c r="DJ294" s="45"/>
      <c r="DK294" s="45"/>
      <c r="DL294" s="45"/>
      <c r="DM294" s="45"/>
      <c r="DN294" s="45"/>
      <c r="DO294" s="45"/>
      <c r="DP294" s="45"/>
      <c r="DQ294" s="45"/>
      <c r="DR294" s="45"/>
      <c r="DS294" s="45"/>
      <c r="DT294" s="45"/>
      <c r="DU294" s="45"/>
      <c r="DV294" s="45"/>
      <c r="DW294" s="45"/>
      <c r="DX294" s="45"/>
      <c r="DY294" s="45"/>
      <c r="DZ294" s="45"/>
      <c r="EA294" s="45"/>
      <c r="EB294" s="45"/>
      <c r="EC294" s="45"/>
      <c r="ED294" s="45"/>
      <c r="EE294" s="45"/>
      <c r="EF294" s="45"/>
      <c r="EG294" s="45"/>
      <c r="EH294" s="45"/>
      <c r="EI294" s="45"/>
      <c r="EJ294" s="45"/>
      <c r="EK294" s="45"/>
      <c r="EL294" s="45"/>
      <c r="EM294" s="45"/>
      <c r="EN294" s="45"/>
      <c r="EO294" s="45"/>
      <c r="EP294" s="45"/>
      <c r="EQ294" s="45"/>
      <c r="ER294" s="45"/>
      <c r="ES294" s="45"/>
      <c r="ET294" s="45"/>
      <c r="EU294" s="45"/>
      <c r="EV294" s="45"/>
      <c r="EW294" s="45"/>
      <c r="EX294" s="45"/>
      <c r="EY294" s="45"/>
      <c r="EZ294" s="45"/>
      <c r="FA294" s="45"/>
      <c r="FB294" s="45"/>
      <c r="FC294" s="45"/>
      <c r="FD294" s="45"/>
      <c r="FE294" s="45"/>
      <c r="FF294" s="45"/>
      <c r="FG294" s="45"/>
      <c r="FH294" s="45"/>
      <c r="FI294" s="45"/>
      <c r="FJ294" s="45"/>
      <c r="FK294" s="45"/>
      <c r="FL294" s="45"/>
      <c r="FM294" s="45"/>
      <c r="FN294" s="45"/>
      <c r="FO294" s="45"/>
      <c r="FP294" s="45"/>
      <c r="FQ294" s="45"/>
      <c r="FR294" s="45"/>
      <c r="FS294" s="45"/>
      <c r="FT294" s="45"/>
      <c r="FU294" s="45"/>
      <c r="FV294" s="45"/>
      <c r="FW294" s="45"/>
      <c r="FX294" s="45"/>
      <c r="FY294" s="45"/>
      <c r="FZ294" s="45"/>
      <c r="GA294" s="45"/>
      <c r="GB294" s="45"/>
      <c r="GC294" s="45"/>
      <c r="GD294" s="45"/>
      <c r="GE294" s="45"/>
      <c r="GF294" s="45"/>
      <c r="GG294" s="45"/>
      <c r="GH294" s="45"/>
      <c r="GI294" s="45"/>
      <c r="GJ294" s="45"/>
      <c r="GK294" s="45"/>
      <c r="GL294" s="45"/>
      <c r="GM294" s="45"/>
      <c r="GN294" s="45"/>
      <c r="GO294" s="45"/>
      <c r="GP294" s="45"/>
      <c r="GQ294" s="45"/>
      <c r="GR294" s="45"/>
      <c r="GS294" s="45"/>
      <c r="GT294" s="45"/>
      <c r="GU294" s="45"/>
      <c r="GV294" s="45"/>
      <c r="GW294" s="45"/>
      <c r="GX294" s="45"/>
      <c r="GY294" s="45"/>
      <c r="GZ294" s="45"/>
      <c r="HA294" s="45"/>
      <c r="HB294" s="45"/>
      <c r="HC294" s="45"/>
      <c r="HD294" s="45"/>
      <c r="HE294" s="45"/>
      <c r="HF294" s="45"/>
      <c r="HG294" s="45"/>
      <c r="HH294" s="45"/>
      <c r="HI294" s="45"/>
      <c r="HJ294" s="45"/>
      <c r="HK294" s="45"/>
      <c r="HL294" s="45"/>
      <c r="HM294" s="45"/>
      <c r="HN294" s="45"/>
      <c r="HO294" s="45"/>
      <c r="HP294" s="45"/>
      <c r="HQ294" s="45"/>
      <c r="HR294" s="45"/>
      <c r="HS294" s="45"/>
      <c r="HT294" s="45"/>
      <c r="HU294" s="45"/>
      <c r="HV294" s="45"/>
      <c r="HW294" s="45"/>
      <c r="HX294" s="45"/>
      <c r="HY294" s="45"/>
      <c r="HZ294" s="45"/>
      <c r="IA294" s="45"/>
      <c r="IB294" s="45"/>
    </row>
    <row r="295" spans="3:236" s="67" customFormat="1" ht="18.75">
      <c r="C295" s="45"/>
      <c r="D295" s="45"/>
      <c r="E295" s="45"/>
      <c r="F295" s="45"/>
      <c r="G295" s="12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147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5"/>
      <c r="CS295" s="45"/>
      <c r="CT295" s="45"/>
      <c r="CU295" s="45"/>
      <c r="CV295" s="45"/>
      <c r="CW295" s="45"/>
      <c r="CX295" s="45"/>
      <c r="CY295" s="45"/>
      <c r="CZ295" s="45"/>
      <c r="DA295" s="45"/>
      <c r="DB295" s="45"/>
      <c r="DC295" s="45"/>
      <c r="DD295" s="45"/>
      <c r="DE295" s="45"/>
      <c r="DF295" s="45"/>
      <c r="DG295" s="45"/>
      <c r="DH295" s="45"/>
      <c r="DI295" s="45"/>
      <c r="DJ295" s="45"/>
      <c r="DK295" s="45"/>
      <c r="DL295" s="45"/>
      <c r="DM295" s="45"/>
      <c r="DN295" s="45"/>
      <c r="DO295" s="45"/>
      <c r="DP295" s="45"/>
      <c r="DQ295" s="45"/>
      <c r="DR295" s="45"/>
      <c r="DS295" s="45"/>
      <c r="DT295" s="45"/>
      <c r="DU295" s="45"/>
      <c r="DV295" s="45"/>
      <c r="DW295" s="45"/>
      <c r="DX295" s="45"/>
      <c r="DY295" s="45"/>
      <c r="DZ295" s="45"/>
      <c r="EA295" s="45"/>
      <c r="EB295" s="45"/>
      <c r="EC295" s="45"/>
      <c r="ED295" s="45"/>
      <c r="EE295" s="45"/>
      <c r="EF295" s="45"/>
      <c r="EG295" s="45"/>
      <c r="EH295" s="45"/>
      <c r="EI295" s="45"/>
      <c r="EJ295" s="45"/>
      <c r="EK295" s="45"/>
      <c r="EL295" s="45"/>
      <c r="EM295" s="45"/>
      <c r="EN295" s="45"/>
      <c r="EO295" s="45"/>
      <c r="EP295" s="45"/>
      <c r="EQ295" s="45"/>
      <c r="ER295" s="45"/>
      <c r="ES295" s="45"/>
      <c r="ET295" s="45"/>
      <c r="EU295" s="45"/>
      <c r="EV295" s="45"/>
      <c r="EW295" s="45"/>
      <c r="EX295" s="45"/>
      <c r="EY295" s="45"/>
      <c r="EZ295" s="45"/>
      <c r="FA295" s="45"/>
      <c r="FB295" s="45"/>
      <c r="FC295" s="45"/>
      <c r="FD295" s="45"/>
      <c r="FE295" s="45"/>
      <c r="FF295" s="45"/>
      <c r="FG295" s="45"/>
      <c r="FH295" s="45"/>
      <c r="FI295" s="45"/>
      <c r="FJ295" s="45"/>
      <c r="FK295" s="45"/>
      <c r="FL295" s="45"/>
      <c r="FM295" s="45"/>
      <c r="FN295" s="45"/>
      <c r="FO295" s="45"/>
      <c r="FP295" s="45"/>
      <c r="FQ295" s="45"/>
      <c r="FR295" s="45"/>
      <c r="FS295" s="45"/>
      <c r="FT295" s="45"/>
      <c r="FU295" s="45"/>
      <c r="FV295" s="45"/>
      <c r="FW295" s="45"/>
      <c r="FX295" s="45"/>
      <c r="FY295" s="45"/>
      <c r="FZ295" s="45"/>
      <c r="GA295" s="45"/>
      <c r="GB295" s="45"/>
      <c r="GC295" s="45"/>
      <c r="GD295" s="45"/>
      <c r="GE295" s="45"/>
      <c r="GF295" s="45"/>
      <c r="GG295" s="45"/>
      <c r="GH295" s="45"/>
      <c r="GI295" s="45"/>
      <c r="GJ295" s="45"/>
      <c r="GK295" s="45"/>
      <c r="GL295" s="45"/>
      <c r="GM295" s="45"/>
      <c r="GN295" s="45"/>
      <c r="GO295" s="45"/>
      <c r="GP295" s="45"/>
      <c r="GQ295" s="45"/>
      <c r="GR295" s="45"/>
      <c r="GS295" s="45"/>
      <c r="GT295" s="45"/>
      <c r="GU295" s="45"/>
      <c r="GV295" s="45"/>
      <c r="GW295" s="45"/>
      <c r="GX295" s="45"/>
      <c r="GY295" s="45"/>
      <c r="GZ295" s="45"/>
      <c r="HA295" s="45"/>
      <c r="HB295" s="45"/>
      <c r="HC295" s="45"/>
      <c r="HD295" s="45"/>
      <c r="HE295" s="45"/>
      <c r="HF295" s="45"/>
      <c r="HG295" s="45"/>
      <c r="HH295" s="45"/>
      <c r="HI295" s="45"/>
      <c r="HJ295" s="45"/>
      <c r="HK295" s="45"/>
      <c r="HL295" s="45"/>
      <c r="HM295" s="45"/>
      <c r="HN295" s="45"/>
      <c r="HO295" s="45"/>
      <c r="HP295" s="45"/>
      <c r="HQ295" s="45"/>
      <c r="HR295" s="45"/>
      <c r="HS295" s="45"/>
      <c r="HT295" s="45"/>
      <c r="HU295" s="45"/>
      <c r="HV295" s="45"/>
      <c r="HW295" s="45"/>
      <c r="HX295" s="45"/>
      <c r="HY295" s="45"/>
      <c r="HZ295" s="45"/>
      <c r="IA295" s="45"/>
      <c r="IB295" s="45"/>
    </row>
    <row r="296" spans="3:236" s="67" customFormat="1" ht="18.75">
      <c r="C296" s="45"/>
      <c r="D296" s="45"/>
      <c r="E296" s="45"/>
      <c r="F296" s="45"/>
      <c r="G296" s="12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147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  <c r="CS296" s="45"/>
      <c r="CT296" s="45"/>
      <c r="CU296" s="45"/>
      <c r="CV296" s="45"/>
      <c r="CW296" s="45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  <c r="DH296" s="45"/>
      <c r="DI296" s="45"/>
      <c r="DJ296" s="45"/>
      <c r="DK296" s="45"/>
      <c r="DL296" s="45"/>
      <c r="DM296" s="45"/>
      <c r="DN296" s="45"/>
      <c r="DO296" s="45"/>
      <c r="DP296" s="45"/>
      <c r="DQ296" s="45"/>
      <c r="DR296" s="45"/>
      <c r="DS296" s="45"/>
      <c r="DT296" s="45"/>
      <c r="DU296" s="45"/>
      <c r="DV296" s="45"/>
      <c r="DW296" s="45"/>
      <c r="DX296" s="45"/>
      <c r="DY296" s="45"/>
      <c r="DZ296" s="45"/>
      <c r="EA296" s="45"/>
      <c r="EB296" s="45"/>
      <c r="EC296" s="45"/>
      <c r="ED296" s="45"/>
      <c r="EE296" s="45"/>
      <c r="EF296" s="45"/>
      <c r="EG296" s="45"/>
      <c r="EH296" s="45"/>
      <c r="EI296" s="45"/>
      <c r="EJ296" s="45"/>
      <c r="EK296" s="45"/>
      <c r="EL296" s="45"/>
      <c r="EM296" s="45"/>
      <c r="EN296" s="45"/>
      <c r="EO296" s="45"/>
      <c r="EP296" s="45"/>
      <c r="EQ296" s="45"/>
      <c r="ER296" s="45"/>
      <c r="ES296" s="45"/>
      <c r="ET296" s="45"/>
      <c r="EU296" s="45"/>
      <c r="EV296" s="45"/>
      <c r="EW296" s="45"/>
      <c r="EX296" s="45"/>
      <c r="EY296" s="45"/>
      <c r="EZ296" s="45"/>
      <c r="FA296" s="45"/>
      <c r="FB296" s="45"/>
      <c r="FC296" s="45"/>
      <c r="FD296" s="45"/>
      <c r="FE296" s="45"/>
      <c r="FF296" s="45"/>
      <c r="FG296" s="45"/>
      <c r="FH296" s="45"/>
      <c r="FI296" s="45"/>
      <c r="FJ296" s="45"/>
      <c r="FK296" s="45"/>
      <c r="FL296" s="45"/>
      <c r="FM296" s="45"/>
      <c r="FN296" s="45"/>
      <c r="FO296" s="45"/>
      <c r="FP296" s="45"/>
      <c r="FQ296" s="45"/>
      <c r="FR296" s="45"/>
      <c r="FS296" s="45"/>
      <c r="FT296" s="45"/>
      <c r="FU296" s="45"/>
      <c r="FV296" s="45"/>
      <c r="FW296" s="45"/>
      <c r="FX296" s="45"/>
      <c r="FY296" s="45"/>
      <c r="FZ296" s="45"/>
      <c r="GA296" s="45"/>
      <c r="GB296" s="45"/>
      <c r="GC296" s="45"/>
      <c r="GD296" s="45"/>
      <c r="GE296" s="45"/>
      <c r="GF296" s="45"/>
      <c r="GG296" s="45"/>
      <c r="GH296" s="45"/>
      <c r="GI296" s="45"/>
      <c r="GJ296" s="45"/>
      <c r="GK296" s="45"/>
      <c r="GL296" s="45"/>
      <c r="GM296" s="45"/>
      <c r="GN296" s="45"/>
      <c r="GO296" s="45"/>
      <c r="GP296" s="45"/>
      <c r="GQ296" s="45"/>
      <c r="GR296" s="45"/>
      <c r="GS296" s="45"/>
      <c r="GT296" s="45"/>
      <c r="GU296" s="45"/>
      <c r="GV296" s="45"/>
      <c r="GW296" s="45"/>
      <c r="GX296" s="45"/>
      <c r="GY296" s="45"/>
      <c r="GZ296" s="45"/>
      <c r="HA296" s="45"/>
      <c r="HB296" s="45"/>
      <c r="HC296" s="45"/>
      <c r="HD296" s="45"/>
      <c r="HE296" s="45"/>
      <c r="HF296" s="45"/>
      <c r="HG296" s="45"/>
      <c r="HH296" s="45"/>
      <c r="HI296" s="45"/>
      <c r="HJ296" s="45"/>
      <c r="HK296" s="45"/>
      <c r="HL296" s="45"/>
      <c r="HM296" s="45"/>
      <c r="HN296" s="45"/>
      <c r="HO296" s="45"/>
      <c r="HP296" s="45"/>
      <c r="HQ296" s="45"/>
      <c r="HR296" s="45"/>
      <c r="HS296" s="45"/>
      <c r="HT296" s="45"/>
      <c r="HU296" s="45"/>
      <c r="HV296" s="45"/>
      <c r="HW296" s="45"/>
      <c r="HX296" s="45"/>
      <c r="HY296" s="45"/>
      <c r="HZ296" s="45"/>
      <c r="IA296" s="45"/>
      <c r="IB296" s="45"/>
    </row>
    <row r="297" spans="3:236" s="67" customFormat="1" ht="18.75">
      <c r="C297" s="45"/>
      <c r="D297" s="45"/>
      <c r="E297" s="45"/>
      <c r="F297" s="45"/>
      <c r="G297" s="12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147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  <c r="CS297" s="45"/>
      <c r="CT297" s="45"/>
      <c r="CU297" s="45"/>
      <c r="CV297" s="45"/>
      <c r="CW297" s="45"/>
      <c r="CX297" s="45"/>
      <c r="CY297" s="45"/>
      <c r="CZ297" s="45"/>
      <c r="DA297" s="45"/>
      <c r="DB297" s="45"/>
      <c r="DC297" s="45"/>
      <c r="DD297" s="45"/>
      <c r="DE297" s="45"/>
      <c r="DF297" s="45"/>
      <c r="DG297" s="45"/>
      <c r="DH297" s="45"/>
      <c r="DI297" s="45"/>
      <c r="DJ297" s="45"/>
      <c r="DK297" s="45"/>
      <c r="DL297" s="45"/>
      <c r="DM297" s="45"/>
      <c r="DN297" s="45"/>
      <c r="DO297" s="45"/>
      <c r="DP297" s="45"/>
      <c r="DQ297" s="45"/>
      <c r="DR297" s="45"/>
      <c r="DS297" s="45"/>
      <c r="DT297" s="45"/>
      <c r="DU297" s="45"/>
      <c r="DV297" s="45"/>
      <c r="DW297" s="45"/>
      <c r="DX297" s="45"/>
      <c r="DY297" s="45"/>
      <c r="DZ297" s="45"/>
      <c r="EA297" s="45"/>
      <c r="EB297" s="45"/>
      <c r="EC297" s="45"/>
      <c r="ED297" s="45"/>
      <c r="EE297" s="45"/>
      <c r="EF297" s="45"/>
      <c r="EG297" s="45"/>
      <c r="EH297" s="45"/>
      <c r="EI297" s="45"/>
      <c r="EJ297" s="45"/>
      <c r="EK297" s="45"/>
      <c r="EL297" s="45"/>
      <c r="EM297" s="45"/>
      <c r="EN297" s="45"/>
      <c r="EO297" s="45"/>
      <c r="EP297" s="45"/>
      <c r="EQ297" s="45"/>
      <c r="ER297" s="45"/>
      <c r="ES297" s="45"/>
      <c r="ET297" s="45"/>
      <c r="EU297" s="45"/>
      <c r="EV297" s="45"/>
      <c r="EW297" s="45"/>
      <c r="EX297" s="45"/>
      <c r="EY297" s="45"/>
      <c r="EZ297" s="45"/>
      <c r="FA297" s="45"/>
      <c r="FB297" s="45"/>
      <c r="FC297" s="45"/>
      <c r="FD297" s="45"/>
      <c r="FE297" s="45"/>
      <c r="FF297" s="45"/>
      <c r="FG297" s="45"/>
      <c r="FH297" s="45"/>
      <c r="FI297" s="45"/>
      <c r="FJ297" s="45"/>
      <c r="FK297" s="45"/>
      <c r="FL297" s="45"/>
      <c r="FM297" s="45"/>
      <c r="FN297" s="45"/>
      <c r="FO297" s="45"/>
      <c r="FP297" s="45"/>
      <c r="FQ297" s="45"/>
      <c r="FR297" s="45"/>
      <c r="FS297" s="45"/>
      <c r="FT297" s="45"/>
      <c r="FU297" s="45"/>
      <c r="FV297" s="45"/>
      <c r="FW297" s="45"/>
      <c r="FX297" s="45"/>
      <c r="FY297" s="45"/>
      <c r="FZ297" s="45"/>
      <c r="GA297" s="45"/>
      <c r="GB297" s="45"/>
      <c r="GC297" s="45"/>
      <c r="GD297" s="45"/>
      <c r="GE297" s="45"/>
      <c r="GF297" s="45"/>
      <c r="GG297" s="45"/>
      <c r="GH297" s="45"/>
      <c r="GI297" s="45"/>
      <c r="GJ297" s="45"/>
      <c r="GK297" s="45"/>
      <c r="GL297" s="45"/>
      <c r="GM297" s="45"/>
      <c r="GN297" s="45"/>
      <c r="GO297" s="45"/>
      <c r="GP297" s="45"/>
      <c r="GQ297" s="45"/>
      <c r="GR297" s="45"/>
      <c r="GS297" s="45"/>
      <c r="GT297" s="45"/>
      <c r="GU297" s="45"/>
      <c r="GV297" s="45"/>
      <c r="GW297" s="45"/>
      <c r="GX297" s="45"/>
      <c r="GY297" s="45"/>
      <c r="GZ297" s="45"/>
      <c r="HA297" s="45"/>
      <c r="HB297" s="45"/>
      <c r="HC297" s="45"/>
      <c r="HD297" s="45"/>
      <c r="HE297" s="45"/>
      <c r="HF297" s="45"/>
      <c r="HG297" s="45"/>
      <c r="HH297" s="45"/>
      <c r="HI297" s="45"/>
      <c r="HJ297" s="45"/>
      <c r="HK297" s="45"/>
      <c r="HL297" s="45"/>
      <c r="HM297" s="45"/>
      <c r="HN297" s="45"/>
      <c r="HO297" s="45"/>
      <c r="HP297" s="45"/>
      <c r="HQ297" s="45"/>
      <c r="HR297" s="45"/>
      <c r="HS297" s="45"/>
      <c r="HT297" s="45"/>
      <c r="HU297" s="45"/>
      <c r="HV297" s="45"/>
      <c r="HW297" s="45"/>
      <c r="HX297" s="45"/>
      <c r="HY297" s="45"/>
      <c r="HZ297" s="45"/>
      <c r="IA297" s="45"/>
      <c r="IB297" s="45"/>
    </row>
    <row r="298" spans="3:236" s="67" customFormat="1" ht="18.75">
      <c r="C298" s="45"/>
      <c r="D298" s="45"/>
      <c r="E298" s="45"/>
      <c r="F298" s="45"/>
      <c r="G298" s="12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147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  <c r="CS298" s="45"/>
      <c r="CT298" s="45"/>
      <c r="CU298" s="45"/>
      <c r="CV298" s="45"/>
      <c r="CW298" s="45"/>
      <c r="CX298" s="45"/>
      <c r="CY298" s="45"/>
      <c r="CZ298" s="45"/>
      <c r="DA298" s="45"/>
      <c r="DB298" s="45"/>
      <c r="DC298" s="45"/>
      <c r="DD298" s="45"/>
      <c r="DE298" s="45"/>
      <c r="DF298" s="45"/>
      <c r="DG298" s="45"/>
      <c r="DH298" s="45"/>
      <c r="DI298" s="45"/>
      <c r="DJ298" s="45"/>
      <c r="DK298" s="45"/>
      <c r="DL298" s="45"/>
      <c r="DM298" s="45"/>
      <c r="DN298" s="45"/>
      <c r="DO298" s="45"/>
      <c r="DP298" s="45"/>
      <c r="DQ298" s="45"/>
      <c r="DR298" s="45"/>
      <c r="DS298" s="45"/>
      <c r="DT298" s="45"/>
      <c r="DU298" s="45"/>
      <c r="DV298" s="45"/>
      <c r="DW298" s="45"/>
      <c r="DX298" s="45"/>
      <c r="DY298" s="45"/>
      <c r="DZ298" s="45"/>
      <c r="EA298" s="45"/>
      <c r="EB298" s="45"/>
      <c r="EC298" s="45"/>
      <c r="ED298" s="45"/>
      <c r="EE298" s="45"/>
      <c r="EF298" s="45"/>
      <c r="EG298" s="45"/>
      <c r="EH298" s="45"/>
      <c r="EI298" s="45"/>
      <c r="EJ298" s="45"/>
      <c r="EK298" s="45"/>
      <c r="EL298" s="45"/>
      <c r="EM298" s="45"/>
      <c r="EN298" s="45"/>
      <c r="EO298" s="45"/>
      <c r="EP298" s="45"/>
      <c r="EQ298" s="45"/>
      <c r="ER298" s="45"/>
      <c r="ES298" s="45"/>
      <c r="ET298" s="45"/>
      <c r="EU298" s="45"/>
      <c r="EV298" s="45"/>
      <c r="EW298" s="45"/>
      <c r="EX298" s="45"/>
      <c r="EY298" s="45"/>
      <c r="EZ298" s="45"/>
      <c r="FA298" s="45"/>
      <c r="FB298" s="45"/>
      <c r="FC298" s="45"/>
      <c r="FD298" s="45"/>
      <c r="FE298" s="45"/>
      <c r="FF298" s="45"/>
      <c r="FG298" s="45"/>
      <c r="FH298" s="45"/>
      <c r="FI298" s="45"/>
      <c r="FJ298" s="45"/>
      <c r="FK298" s="45"/>
      <c r="FL298" s="45"/>
      <c r="FM298" s="45"/>
      <c r="FN298" s="45"/>
      <c r="FO298" s="45"/>
      <c r="FP298" s="45"/>
      <c r="FQ298" s="45"/>
      <c r="FR298" s="45"/>
      <c r="FS298" s="45"/>
      <c r="FT298" s="45"/>
      <c r="FU298" s="45"/>
      <c r="FV298" s="45"/>
      <c r="FW298" s="45"/>
      <c r="FX298" s="45"/>
      <c r="FY298" s="45"/>
      <c r="FZ298" s="45"/>
      <c r="GA298" s="45"/>
      <c r="GB298" s="45"/>
      <c r="GC298" s="45"/>
      <c r="GD298" s="45"/>
      <c r="GE298" s="45"/>
      <c r="GF298" s="45"/>
      <c r="GG298" s="45"/>
      <c r="GH298" s="45"/>
      <c r="GI298" s="45"/>
      <c r="GJ298" s="45"/>
      <c r="GK298" s="45"/>
      <c r="GL298" s="45"/>
      <c r="GM298" s="45"/>
      <c r="GN298" s="45"/>
      <c r="GO298" s="45"/>
      <c r="GP298" s="45"/>
      <c r="GQ298" s="45"/>
      <c r="GR298" s="45"/>
      <c r="GS298" s="45"/>
      <c r="GT298" s="45"/>
      <c r="GU298" s="45"/>
      <c r="GV298" s="45"/>
      <c r="GW298" s="45"/>
      <c r="GX298" s="45"/>
      <c r="GY298" s="45"/>
      <c r="GZ298" s="45"/>
      <c r="HA298" s="45"/>
      <c r="HB298" s="45"/>
      <c r="HC298" s="45"/>
      <c r="HD298" s="45"/>
      <c r="HE298" s="45"/>
      <c r="HF298" s="45"/>
      <c r="HG298" s="45"/>
      <c r="HH298" s="45"/>
      <c r="HI298" s="45"/>
      <c r="HJ298" s="45"/>
      <c r="HK298" s="45"/>
      <c r="HL298" s="45"/>
      <c r="HM298" s="45"/>
      <c r="HN298" s="45"/>
      <c r="HO298" s="45"/>
      <c r="HP298" s="45"/>
      <c r="HQ298" s="45"/>
      <c r="HR298" s="45"/>
      <c r="HS298" s="45"/>
      <c r="HT298" s="45"/>
      <c r="HU298" s="45"/>
      <c r="HV298" s="45"/>
      <c r="HW298" s="45"/>
      <c r="HX298" s="45"/>
      <c r="HY298" s="45"/>
      <c r="HZ298" s="45"/>
      <c r="IA298" s="45"/>
      <c r="IB298" s="45"/>
    </row>
    <row r="299" spans="3:236" s="67" customFormat="1" ht="18.75">
      <c r="C299" s="45"/>
      <c r="D299" s="45"/>
      <c r="E299" s="45"/>
      <c r="F299" s="45"/>
      <c r="G299" s="12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147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  <c r="DH299" s="45"/>
      <c r="DI299" s="45"/>
      <c r="DJ299" s="45"/>
      <c r="DK299" s="45"/>
      <c r="DL299" s="45"/>
      <c r="DM299" s="45"/>
      <c r="DN299" s="45"/>
      <c r="DO299" s="45"/>
      <c r="DP299" s="45"/>
      <c r="DQ299" s="45"/>
      <c r="DR299" s="45"/>
      <c r="DS299" s="45"/>
      <c r="DT299" s="45"/>
      <c r="DU299" s="45"/>
      <c r="DV299" s="45"/>
      <c r="DW299" s="45"/>
      <c r="DX299" s="45"/>
      <c r="DY299" s="45"/>
      <c r="DZ299" s="45"/>
      <c r="EA299" s="45"/>
      <c r="EB299" s="45"/>
      <c r="EC299" s="45"/>
      <c r="ED299" s="45"/>
      <c r="EE299" s="45"/>
      <c r="EF299" s="45"/>
      <c r="EG299" s="45"/>
      <c r="EH299" s="45"/>
      <c r="EI299" s="45"/>
      <c r="EJ299" s="45"/>
      <c r="EK299" s="45"/>
      <c r="EL299" s="45"/>
      <c r="EM299" s="45"/>
      <c r="EN299" s="45"/>
      <c r="EO299" s="45"/>
      <c r="EP299" s="45"/>
      <c r="EQ299" s="45"/>
      <c r="ER299" s="45"/>
      <c r="ES299" s="45"/>
      <c r="ET299" s="45"/>
      <c r="EU299" s="45"/>
      <c r="EV299" s="45"/>
      <c r="EW299" s="45"/>
      <c r="EX299" s="45"/>
      <c r="EY299" s="45"/>
      <c r="EZ299" s="45"/>
      <c r="FA299" s="45"/>
      <c r="FB299" s="45"/>
      <c r="FC299" s="45"/>
      <c r="FD299" s="45"/>
      <c r="FE299" s="45"/>
      <c r="FF299" s="45"/>
      <c r="FG299" s="45"/>
      <c r="FH299" s="45"/>
      <c r="FI299" s="45"/>
      <c r="FJ299" s="45"/>
      <c r="FK299" s="45"/>
      <c r="FL299" s="45"/>
      <c r="FM299" s="45"/>
      <c r="FN299" s="45"/>
      <c r="FO299" s="45"/>
      <c r="FP299" s="45"/>
      <c r="FQ299" s="45"/>
      <c r="FR299" s="45"/>
      <c r="FS299" s="45"/>
      <c r="FT299" s="45"/>
      <c r="FU299" s="45"/>
      <c r="FV299" s="45"/>
      <c r="FW299" s="45"/>
      <c r="FX299" s="45"/>
      <c r="FY299" s="45"/>
      <c r="FZ299" s="45"/>
      <c r="GA299" s="45"/>
      <c r="GB299" s="45"/>
      <c r="GC299" s="45"/>
      <c r="GD299" s="45"/>
      <c r="GE299" s="45"/>
      <c r="GF299" s="45"/>
      <c r="GG299" s="45"/>
      <c r="GH299" s="45"/>
      <c r="GI299" s="45"/>
      <c r="GJ299" s="45"/>
      <c r="GK299" s="45"/>
      <c r="GL299" s="45"/>
      <c r="GM299" s="45"/>
      <c r="GN299" s="45"/>
      <c r="GO299" s="45"/>
      <c r="GP299" s="45"/>
      <c r="GQ299" s="45"/>
      <c r="GR299" s="45"/>
      <c r="GS299" s="45"/>
      <c r="GT299" s="45"/>
      <c r="GU299" s="45"/>
      <c r="GV299" s="45"/>
      <c r="GW299" s="45"/>
      <c r="GX299" s="45"/>
      <c r="GY299" s="45"/>
      <c r="GZ299" s="45"/>
      <c r="HA299" s="45"/>
      <c r="HB299" s="45"/>
      <c r="HC299" s="45"/>
      <c r="HD299" s="45"/>
      <c r="HE299" s="45"/>
      <c r="HF299" s="45"/>
      <c r="HG299" s="45"/>
      <c r="HH299" s="45"/>
      <c r="HI299" s="45"/>
      <c r="HJ299" s="45"/>
      <c r="HK299" s="45"/>
      <c r="HL299" s="45"/>
      <c r="HM299" s="45"/>
      <c r="HN299" s="45"/>
      <c r="HO299" s="45"/>
      <c r="HP299" s="45"/>
      <c r="HQ299" s="45"/>
      <c r="HR299" s="45"/>
      <c r="HS299" s="45"/>
      <c r="HT299" s="45"/>
      <c r="HU299" s="45"/>
      <c r="HV299" s="45"/>
      <c r="HW299" s="45"/>
      <c r="HX299" s="45"/>
      <c r="HY299" s="45"/>
      <c r="HZ299" s="45"/>
      <c r="IA299" s="45"/>
      <c r="IB299" s="45"/>
    </row>
    <row r="300" spans="3:236" s="67" customFormat="1" ht="18.75">
      <c r="C300" s="45"/>
      <c r="D300" s="45"/>
      <c r="E300" s="45"/>
      <c r="F300" s="45"/>
      <c r="G300" s="12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147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5"/>
      <c r="CT300" s="45"/>
      <c r="CU300" s="45"/>
      <c r="CV300" s="45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  <c r="DH300" s="45"/>
      <c r="DI300" s="45"/>
      <c r="DJ300" s="45"/>
      <c r="DK300" s="45"/>
      <c r="DL300" s="45"/>
      <c r="DM300" s="45"/>
      <c r="DN300" s="45"/>
      <c r="DO300" s="45"/>
      <c r="DP300" s="45"/>
      <c r="DQ300" s="45"/>
      <c r="DR300" s="45"/>
      <c r="DS300" s="45"/>
      <c r="DT300" s="45"/>
      <c r="DU300" s="45"/>
      <c r="DV300" s="45"/>
      <c r="DW300" s="45"/>
      <c r="DX300" s="45"/>
      <c r="DY300" s="45"/>
      <c r="DZ300" s="45"/>
      <c r="EA300" s="45"/>
      <c r="EB300" s="45"/>
      <c r="EC300" s="45"/>
      <c r="ED300" s="45"/>
      <c r="EE300" s="45"/>
      <c r="EF300" s="45"/>
      <c r="EG300" s="45"/>
      <c r="EH300" s="45"/>
      <c r="EI300" s="45"/>
      <c r="EJ300" s="45"/>
      <c r="EK300" s="45"/>
      <c r="EL300" s="45"/>
      <c r="EM300" s="45"/>
      <c r="EN300" s="45"/>
      <c r="EO300" s="45"/>
      <c r="EP300" s="45"/>
      <c r="EQ300" s="45"/>
      <c r="ER300" s="45"/>
      <c r="ES300" s="45"/>
      <c r="ET300" s="45"/>
      <c r="EU300" s="45"/>
      <c r="EV300" s="45"/>
      <c r="EW300" s="45"/>
      <c r="EX300" s="45"/>
      <c r="EY300" s="45"/>
      <c r="EZ300" s="45"/>
      <c r="FA300" s="45"/>
      <c r="FB300" s="45"/>
      <c r="FC300" s="45"/>
      <c r="FD300" s="45"/>
      <c r="FE300" s="45"/>
      <c r="FF300" s="45"/>
      <c r="FG300" s="45"/>
      <c r="FH300" s="45"/>
      <c r="FI300" s="45"/>
      <c r="FJ300" s="45"/>
      <c r="FK300" s="45"/>
      <c r="FL300" s="45"/>
      <c r="FM300" s="45"/>
      <c r="FN300" s="45"/>
      <c r="FO300" s="45"/>
      <c r="FP300" s="45"/>
      <c r="FQ300" s="45"/>
      <c r="FR300" s="45"/>
      <c r="FS300" s="45"/>
      <c r="FT300" s="45"/>
      <c r="FU300" s="45"/>
      <c r="FV300" s="45"/>
      <c r="FW300" s="45"/>
      <c r="FX300" s="45"/>
      <c r="FY300" s="45"/>
      <c r="FZ300" s="45"/>
      <c r="GA300" s="45"/>
      <c r="GB300" s="45"/>
      <c r="GC300" s="45"/>
      <c r="GD300" s="45"/>
      <c r="GE300" s="45"/>
      <c r="GF300" s="45"/>
      <c r="GG300" s="45"/>
      <c r="GH300" s="45"/>
      <c r="GI300" s="45"/>
      <c r="GJ300" s="45"/>
      <c r="GK300" s="45"/>
      <c r="GL300" s="45"/>
      <c r="GM300" s="45"/>
      <c r="GN300" s="45"/>
      <c r="GO300" s="45"/>
      <c r="GP300" s="45"/>
      <c r="GQ300" s="45"/>
      <c r="GR300" s="45"/>
      <c r="GS300" s="45"/>
      <c r="GT300" s="45"/>
      <c r="GU300" s="45"/>
      <c r="GV300" s="45"/>
      <c r="GW300" s="45"/>
      <c r="GX300" s="45"/>
      <c r="GY300" s="45"/>
      <c r="GZ300" s="45"/>
      <c r="HA300" s="45"/>
      <c r="HB300" s="45"/>
      <c r="HC300" s="45"/>
      <c r="HD300" s="45"/>
      <c r="HE300" s="45"/>
      <c r="HF300" s="45"/>
      <c r="HG300" s="45"/>
      <c r="HH300" s="45"/>
      <c r="HI300" s="45"/>
      <c r="HJ300" s="45"/>
      <c r="HK300" s="45"/>
      <c r="HL300" s="45"/>
      <c r="HM300" s="45"/>
      <c r="HN300" s="45"/>
      <c r="HO300" s="45"/>
      <c r="HP300" s="45"/>
      <c r="HQ300" s="45"/>
      <c r="HR300" s="45"/>
      <c r="HS300" s="45"/>
      <c r="HT300" s="45"/>
      <c r="HU300" s="45"/>
      <c r="HV300" s="45"/>
      <c r="HW300" s="45"/>
      <c r="HX300" s="45"/>
      <c r="HY300" s="45"/>
      <c r="HZ300" s="45"/>
      <c r="IA300" s="45"/>
      <c r="IB300" s="45"/>
    </row>
    <row r="301" spans="3:236" s="67" customFormat="1" ht="18.75">
      <c r="C301" s="45"/>
      <c r="D301" s="45"/>
      <c r="E301" s="45"/>
      <c r="F301" s="45"/>
      <c r="G301" s="12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147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  <c r="DH301" s="45"/>
      <c r="DI301" s="45"/>
      <c r="DJ301" s="45"/>
      <c r="DK301" s="45"/>
      <c r="DL301" s="45"/>
      <c r="DM301" s="45"/>
      <c r="DN301" s="45"/>
      <c r="DO301" s="45"/>
      <c r="DP301" s="45"/>
      <c r="DQ301" s="45"/>
      <c r="DR301" s="45"/>
      <c r="DS301" s="45"/>
      <c r="DT301" s="45"/>
      <c r="DU301" s="45"/>
      <c r="DV301" s="45"/>
      <c r="DW301" s="45"/>
      <c r="DX301" s="45"/>
      <c r="DY301" s="45"/>
      <c r="DZ301" s="45"/>
      <c r="EA301" s="45"/>
      <c r="EB301" s="45"/>
      <c r="EC301" s="45"/>
      <c r="ED301" s="45"/>
      <c r="EE301" s="45"/>
      <c r="EF301" s="45"/>
      <c r="EG301" s="45"/>
      <c r="EH301" s="45"/>
      <c r="EI301" s="45"/>
      <c r="EJ301" s="45"/>
      <c r="EK301" s="45"/>
      <c r="EL301" s="45"/>
      <c r="EM301" s="45"/>
      <c r="EN301" s="45"/>
      <c r="EO301" s="45"/>
      <c r="EP301" s="45"/>
      <c r="EQ301" s="45"/>
      <c r="ER301" s="45"/>
      <c r="ES301" s="45"/>
      <c r="ET301" s="45"/>
      <c r="EU301" s="45"/>
      <c r="EV301" s="45"/>
      <c r="EW301" s="45"/>
      <c r="EX301" s="45"/>
      <c r="EY301" s="45"/>
      <c r="EZ301" s="45"/>
      <c r="FA301" s="45"/>
      <c r="FB301" s="45"/>
      <c r="FC301" s="45"/>
      <c r="FD301" s="45"/>
      <c r="FE301" s="45"/>
      <c r="FF301" s="45"/>
      <c r="FG301" s="45"/>
      <c r="FH301" s="45"/>
      <c r="FI301" s="45"/>
      <c r="FJ301" s="45"/>
      <c r="FK301" s="45"/>
      <c r="FL301" s="45"/>
      <c r="FM301" s="45"/>
      <c r="FN301" s="45"/>
      <c r="FO301" s="45"/>
      <c r="FP301" s="45"/>
      <c r="FQ301" s="45"/>
      <c r="FR301" s="45"/>
      <c r="FS301" s="45"/>
      <c r="FT301" s="45"/>
      <c r="FU301" s="45"/>
      <c r="FV301" s="45"/>
      <c r="FW301" s="45"/>
      <c r="FX301" s="45"/>
      <c r="FY301" s="45"/>
      <c r="FZ301" s="45"/>
      <c r="GA301" s="45"/>
      <c r="GB301" s="45"/>
      <c r="GC301" s="45"/>
      <c r="GD301" s="45"/>
      <c r="GE301" s="45"/>
      <c r="GF301" s="45"/>
      <c r="GG301" s="45"/>
      <c r="GH301" s="45"/>
      <c r="GI301" s="45"/>
      <c r="GJ301" s="45"/>
      <c r="GK301" s="45"/>
      <c r="GL301" s="45"/>
      <c r="GM301" s="45"/>
      <c r="GN301" s="45"/>
      <c r="GO301" s="45"/>
      <c r="GP301" s="45"/>
      <c r="GQ301" s="45"/>
      <c r="GR301" s="45"/>
      <c r="GS301" s="45"/>
      <c r="GT301" s="45"/>
      <c r="GU301" s="45"/>
      <c r="GV301" s="45"/>
      <c r="GW301" s="45"/>
      <c r="GX301" s="45"/>
      <c r="GY301" s="45"/>
      <c r="GZ301" s="45"/>
      <c r="HA301" s="45"/>
      <c r="HB301" s="45"/>
      <c r="HC301" s="45"/>
      <c r="HD301" s="45"/>
      <c r="HE301" s="45"/>
      <c r="HF301" s="45"/>
      <c r="HG301" s="45"/>
      <c r="HH301" s="45"/>
      <c r="HI301" s="45"/>
      <c r="HJ301" s="45"/>
      <c r="HK301" s="45"/>
      <c r="HL301" s="45"/>
      <c r="HM301" s="45"/>
      <c r="HN301" s="45"/>
      <c r="HO301" s="45"/>
      <c r="HP301" s="45"/>
      <c r="HQ301" s="45"/>
      <c r="HR301" s="45"/>
      <c r="HS301" s="45"/>
      <c r="HT301" s="45"/>
      <c r="HU301" s="45"/>
      <c r="HV301" s="45"/>
      <c r="HW301" s="45"/>
      <c r="HX301" s="45"/>
      <c r="HY301" s="45"/>
      <c r="HZ301" s="45"/>
      <c r="IA301" s="45"/>
      <c r="IB301" s="45"/>
    </row>
    <row r="302" spans="3:236" s="67" customFormat="1" ht="18.75">
      <c r="C302" s="45"/>
      <c r="D302" s="45"/>
      <c r="E302" s="45"/>
      <c r="F302" s="45"/>
      <c r="G302" s="12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147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</row>
    <row r="303" spans="3:236" s="67" customFormat="1" ht="18.75">
      <c r="C303" s="45"/>
      <c r="D303" s="45"/>
      <c r="E303" s="45"/>
      <c r="F303" s="45"/>
      <c r="G303" s="12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147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</row>
    <row r="304" spans="3:236" s="67" customFormat="1" ht="18.75">
      <c r="C304" s="45"/>
      <c r="D304" s="45"/>
      <c r="E304" s="45"/>
      <c r="F304" s="45"/>
      <c r="G304" s="12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147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</row>
    <row r="305" spans="3:236" s="67" customFormat="1" ht="18.75">
      <c r="C305" s="45"/>
      <c r="D305" s="45"/>
      <c r="E305" s="45"/>
      <c r="F305" s="45"/>
      <c r="G305" s="12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147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</row>
    <row r="306" spans="3:236" s="67" customFormat="1" ht="18.75">
      <c r="C306" s="45"/>
      <c r="D306" s="45"/>
      <c r="E306" s="45"/>
      <c r="F306" s="45"/>
      <c r="G306" s="12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147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  <c r="CS306" s="45"/>
      <c r="CT306" s="45"/>
      <c r="CU306" s="45"/>
      <c r="CV306" s="45"/>
      <c r="CW306" s="45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  <c r="DH306" s="45"/>
      <c r="DI306" s="45"/>
      <c r="DJ306" s="45"/>
      <c r="DK306" s="45"/>
      <c r="DL306" s="45"/>
      <c r="DM306" s="45"/>
      <c r="DN306" s="45"/>
      <c r="DO306" s="45"/>
      <c r="DP306" s="45"/>
      <c r="DQ306" s="45"/>
      <c r="DR306" s="45"/>
      <c r="DS306" s="45"/>
      <c r="DT306" s="45"/>
      <c r="DU306" s="45"/>
      <c r="DV306" s="45"/>
      <c r="DW306" s="45"/>
      <c r="DX306" s="45"/>
      <c r="DY306" s="45"/>
      <c r="DZ306" s="45"/>
      <c r="EA306" s="45"/>
      <c r="EB306" s="45"/>
      <c r="EC306" s="45"/>
      <c r="ED306" s="45"/>
      <c r="EE306" s="45"/>
      <c r="EF306" s="45"/>
      <c r="EG306" s="45"/>
      <c r="EH306" s="45"/>
      <c r="EI306" s="45"/>
      <c r="EJ306" s="45"/>
      <c r="EK306" s="45"/>
      <c r="EL306" s="45"/>
      <c r="EM306" s="45"/>
      <c r="EN306" s="45"/>
      <c r="EO306" s="45"/>
      <c r="EP306" s="45"/>
      <c r="EQ306" s="45"/>
      <c r="ER306" s="45"/>
      <c r="ES306" s="45"/>
      <c r="ET306" s="45"/>
      <c r="EU306" s="45"/>
      <c r="EV306" s="45"/>
      <c r="EW306" s="45"/>
      <c r="EX306" s="45"/>
      <c r="EY306" s="45"/>
      <c r="EZ306" s="45"/>
      <c r="FA306" s="45"/>
      <c r="FB306" s="45"/>
      <c r="FC306" s="45"/>
      <c r="FD306" s="45"/>
      <c r="FE306" s="45"/>
      <c r="FF306" s="45"/>
      <c r="FG306" s="45"/>
      <c r="FH306" s="45"/>
      <c r="FI306" s="45"/>
      <c r="FJ306" s="45"/>
      <c r="FK306" s="45"/>
      <c r="FL306" s="45"/>
      <c r="FM306" s="45"/>
      <c r="FN306" s="45"/>
      <c r="FO306" s="45"/>
      <c r="FP306" s="45"/>
      <c r="FQ306" s="45"/>
      <c r="FR306" s="45"/>
      <c r="FS306" s="45"/>
      <c r="FT306" s="45"/>
      <c r="FU306" s="45"/>
      <c r="FV306" s="45"/>
      <c r="FW306" s="45"/>
      <c r="FX306" s="45"/>
      <c r="FY306" s="45"/>
      <c r="FZ306" s="45"/>
      <c r="GA306" s="45"/>
      <c r="GB306" s="45"/>
      <c r="GC306" s="45"/>
      <c r="GD306" s="45"/>
      <c r="GE306" s="45"/>
      <c r="GF306" s="45"/>
      <c r="GG306" s="45"/>
      <c r="GH306" s="45"/>
      <c r="GI306" s="45"/>
      <c r="GJ306" s="45"/>
      <c r="GK306" s="45"/>
      <c r="GL306" s="45"/>
      <c r="GM306" s="45"/>
      <c r="GN306" s="45"/>
      <c r="GO306" s="45"/>
      <c r="GP306" s="45"/>
      <c r="GQ306" s="45"/>
      <c r="GR306" s="45"/>
      <c r="GS306" s="45"/>
      <c r="GT306" s="45"/>
      <c r="GU306" s="45"/>
      <c r="GV306" s="45"/>
      <c r="GW306" s="45"/>
      <c r="GX306" s="45"/>
      <c r="GY306" s="45"/>
      <c r="GZ306" s="45"/>
      <c r="HA306" s="45"/>
      <c r="HB306" s="45"/>
      <c r="HC306" s="45"/>
      <c r="HD306" s="45"/>
      <c r="HE306" s="45"/>
      <c r="HF306" s="45"/>
      <c r="HG306" s="45"/>
      <c r="HH306" s="45"/>
      <c r="HI306" s="45"/>
      <c r="HJ306" s="45"/>
      <c r="HK306" s="45"/>
      <c r="HL306" s="45"/>
      <c r="HM306" s="45"/>
      <c r="HN306" s="45"/>
      <c r="HO306" s="45"/>
      <c r="HP306" s="45"/>
      <c r="HQ306" s="45"/>
      <c r="HR306" s="45"/>
      <c r="HS306" s="45"/>
      <c r="HT306" s="45"/>
      <c r="HU306" s="45"/>
      <c r="HV306" s="45"/>
      <c r="HW306" s="45"/>
      <c r="HX306" s="45"/>
      <c r="HY306" s="45"/>
      <c r="HZ306" s="45"/>
      <c r="IA306" s="45"/>
      <c r="IB306" s="45"/>
    </row>
    <row r="307" spans="3:236" s="67" customFormat="1" ht="18.75">
      <c r="C307" s="45"/>
      <c r="D307" s="45"/>
      <c r="E307" s="45"/>
      <c r="F307" s="45"/>
      <c r="G307" s="12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147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  <c r="CR307" s="45"/>
      <c r="CS307" s="45"/>
      <c r="CT307" s="45"/>
      <c r="CU307" s="45"/>
      <c r="CV307" s="45"/>
      <c r="CW307" s="45"/>
      <c r="CX307" s="45"/>
      <c r="CY307" s="45"/>
      <c r="CZ307" s="45"/>
      <c r="DA307" s="45"/>
      <c r="DB307" s="45"/>
      <c r="DC307" s="45"/>
      <c r="DD307" s="45"/>
      <c r="DE307" s="45"/>
      <c r="DF307" s="45"/>
      <c r="DG307" s="45"/>
      <c r="DH307" s="45"/>
      <c r="DI307" s="45"/>
      <c r="DJ307" s="45"/>
      <c r="DK307" s="45"/>
      <c r="DL307" s="45"/>
      <c r="DM307" s="45"/>
      <c r="DN307" s="45"/>
      <c r="DO307" s="45"/>
      <c r="DP307" s="45"/>
      <c r="DQ307" s="45"/>
      <c r="DR307" s="45"/>
      <c r="DS307" s="45"/>
      <c r="DT307" s="45"/>
      <c r="DU307" s="45"/>
      <c r="DV307" s="45"/>
      <c r="DW307" s="45"/>
      <c r="DX307" s="45"/>
      <c r="DY307" s="45"/>
      <c r="DZ307" s="45"/>
      <c r="EA307" s="45"/>
      <c r="EB307" s="45"/>
      <c r="EC307" s="45"/>
      <c r="ED307" s="45"/>
      <c r="EE307" s="45"/>
      <c r="EF307" s="45"/>
      <c r="EG307" s="45"/>
      <c r="EH307" s="45"/>
      <c r="EI307" s="45"/>
      <c r="EJ307" s="45"/>
      <c r="EK307" s="45"/>
      <c r="EL307" s="45"/>
      <c r="EM307" s="45"/>
      <c r="EN307" s="45"/>
      <c r="EO307" s="45"/>
      <c r="EP307" s="45"/>
      <c r="EQ307" s="45"/>
      <c r="ER307" s="45"/>
      <c r="ES307" s="45"/>
      <c r="ET307" s="45"/>
      <c r="EU307" s="45"/>
      <c r="EV307" s="45"/>
      <c r="EW307" s="45"/>
      <c r="EX307" s="45"/>
      <c r="EY307" s="45"/>
      <c r="EZ307" s="45"/>
      <c r="FA307" s="45"/>
      <c r="FB307" s="45"/>
      <c r="FC307" s="45"/>
      <c r="FD307" s="45"/>
      <c r="FE307" s="45"/>
      <c r="FF307" s="45"/>
      <c r="FG307" s="45"/>
      <c r="FH307" s="45"/>
      <c r="FI307" s="45"/>
      <c r="FJ307" s="45"/>
      <c r="FK307" s="45"/>
      <c r="FL307" s="45"/>
      <c r="FM307" s="45"/>
      <c r="FN307" s="45"/>
      <c r="FO307" s="45"/>
      <c r="FP307" s="45"/>
      <c r="FQ307" s="45"/>
      <c r="FR307" s="45"/>
      <c r="FS307" s="45"/>
      <c r="FT307" s="45"/>
      <c r="FU307" s="45"/>
      <c r="FV307" s="45"/>
      <c r="FW307" s="45"/>
      <c r="FX307" s="45"/>
      <c r="FY307" s="45"/>
      <c r="FZ307" s="45"/>
      <c r="GA307" s="45"/>
      <c r="GB307" s="45"/>
      <c r="GC307" s="45"/>
      <c r="GD307" s="45"/>
      <c r="GE307" s="45"/>
      <c r="GF307" s="45"/>
      <c r="GG307" s="45"/>
      <c r="GH307" s="45"/>
      <c r="GI307" s="45"/>
      <c r="GJ307" s="45"/>
      <c r="GK307" s="45"/>
      <c r="GL307" s="45"/>
      <c r="GM307" s="45"/>
      <c r="GN307" s="45"/>
      <c r="GO307" s="45"/>
      <c r="GP307" s="45"/>
      <c r="GQ307" s="45"/>
      <c r="GR307" s="45"/>
      <c r="GS307" s="45"/>
      <c r="GT307" s="45"/>
      <c r="GU307" s="45"/>
      <c r="GV307" s="45"/>
      <c r="GW307" s="45"/>
      <c r="GX307" s="45"/>
      <c r="GY307" s="45"/>
      <c r="GZ307" s="45"/>
      <c r="HA307" s="45"/>
      <c r="HB307" s="45"/>
      <c r="HC307" s="45"/>
      <c r="HD307" s="45"/>
      <c r="HE307" s="45"/>
      <c r="HF307" s="45"/>
      <c r="HG307" s="45"/>
      <c r="HH307" s="45"/>
      <c r="HI307" s="45"/>
      <c r="HJ307" s="45"/>
      <c r="HK307" s="45"/>
      <c r="HL307" s="45"/>
      <c r="HM307" s="45"/>
      <c r="HN307" s="45"/>
      <c r="HO307" s="45"/>
      <c r="HP307" s="45"/>
      <c r="HQ307" s="45"/>
      <c r="HR307" s="45"/>
      <c r="HS307" s="45"/>
      <c r="HT307" s="45"/>
      <c r="HU307" s="45"/>
      <c r="HV307" s="45"/>
      <c r="HW307" s="45"/>
      <c r="HX307" s="45"/>
      <c r="HY307" s="45"/>
      <c r="HZ307" s="45"/>
      <c r="IA307" s="45"/>
      <c r="IB307" s="45"/>
    </row>
    <row r="308" spans="3:236" s="67" customFormat="1" ht="18.75">
      <c r="C308" s="45"/>
      <c r="D308" s="45"/>
      <c r="E308" s="45"/>
      <c r="F308" s="45"/>
      <c r="G308" s="12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147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  <c r="CS308" s="45"/>
      <c r="CT308" s="45"/>
      <c r="CU308" s="45"/>
      <c r="CV308" s="45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  <c r="DH308" s="45"/>
      <c r="DI308" s="45"/>
      <c r="DJ308" s="45"/>
      <c r="DK308" s="45"/>
      <c r="DL308" s="45"/>
      <c r="DM308" s="45"/>
      <c r="DN308" s="45"/>
      <c r="DO308" s="45"/>
      <c r="DP308" s="45"/>
      <c r="DQ308" s="45"/>
      <c r="DR308" s="45"/>
      <c r="DS308" s="45"/>
      <c r="DT308" s="45"/>
      <c r="DU308" s="45"/>
      <c r="DV308" s="45"/>
      <c r="DW308" s="45"/>
      <c r="DX308" s="45"/>
      <c r="DY308" s="45"/>
      <c r="DZ308" s="45"/>
      <c r="EA308" s="45"/>
      <c r="EB308" s="45"/>
      <c r="EC308" s="45"/>
      <c r="ED308" s="45"/>
      <c r="EE308" s="45"/>
      <c r="EF308" s="45"/>
      <c r="EG308" s="45"/>
      <c r="EH308" s="45"/>
      <c r="EI308" s="45"/>
      <c r="EJ308" s="45"/>
      <c r="EK308" s="45"/>
      <c r="EL308" s="45"/>
      <c r="EM308" s="45"/>
      <c r="EN308" s="45"/>
      <c r="EO308" s="45"/>
      <c r="EP308" s="45"/>
      <c r="EQ308" s="45"/>
      <c r="ER308" s="45"/>
      <c r="ES308" s="45"/>
      <c r="ET308" s="45"/>
      <c r="EU308" s="45"/>
      <c r="EV308" s="45"/>
      <c r="EW308" s="45"/>
      <c r="EX308" s="45"/>
      <c r="EY308" s="45"/>
      <c r="EZ308" s="45"/>
      <c r="FA308" s="45"/>
      <c r="FB308" s="45"/>
      <c r="FC308" s="45"/>
      <c r="FD308" s="45"/>
      <c r="FE308" s="45"/>
      <c r="FF308" s="45"/>
      <c r="FG308" s="45"/>
      <c r="FH308" s="45"/>
      <c r="FI308" s="45"/>
      <c r="FJ308" s="45"/>
      <c r="FK308" s="45"/>
      <c r="FL308" s="45"/>
      <c r="FM308" s="45"/>
      <c r="FN308" s="45"/>
      <c r="FO308" s="45"/>
      <c r="FP308" s="45"/>
      <c r="FQ308" s="45"/>
      <c r="FR308" s="45"/>
      <c r="FS308" s="45"/>
      <c r="FT308" s="45"/>
      <c r="FU308" s="45"/>
      <c r="FV308" s="45"/>
      <c r="FW308" s="45"/>
      <c r="FX308" s="45"/>
      <c r="FY308" s="45"/>
      <c r="FZ308" s="45"/>
      <c r="GA308" s="45"/>
      <c r="GB308" s="45"/>
      <c r="GC308" s="45"/>
      <c r="GD308" s="45"/>
      <c r="GE308" s="45"/>
      <c r="GF308" s="45"/>
      <c r="GG308" s="45"/>
      <c r="GH308" s="45"/>
      <c r="GI308" s="45"/>
      <c r="GJ308" s="45"/>
      <c r="GK308" s="45"/>
      <c r="GL308" s="45"/>
      <c r="GM308" s="45"/>
      <c r="GN308" s="45"/>
      <c r="GO308" s="45"/>
      <c r="GP308" s="45"/>
      <c r="GQ308" s="45"/>
      <c r="GR308" s="45"/>
      <c r="GS308" s="45"/>
      <c r="GT308" s="45"/>
      <c r="GU308" s="45"/>
      <c r="GV308" s="45"/>
      <c r="GW308" s="45"/>
      <c r="GX308" s="45"/>
      <c r="GY308" s="45"/>
      <c r="GZ308" s="45"/>
      <c r="HA308" s="45"/>
      <c r="HB308" s="45"/>
      <c r="HC308" s="45"/>
      <c r="HD308" s="45"/>
      <c r="HE308" s="45"/>
      <c r="HF308" s="45"/>
      <c r="HG308" s="45"/>
      <c r="HH308" s="45"/>
      <c r="HI308" s="45"/>
      <c r="HJ308" s="45"/>
      <c r="HK308" s="45"/>
      <c r="HL308" s="45"/>
      <c r="HM308" s="45"/>
      <c r="HN308" s="45"/>
      <c r="HO308" s="45"/>
      <c r="HP308" s="45"/>
      <c r="HQ308" s="45"/>
      <c r="HR308" s="45"/>
      <c r="HS308" s="45"/>
      <c r="HT308" s="45"/>
      <c r="HU308" s="45"/>
      <c r="HV308" s="45"/>
      <c r="HW308" s="45"/>
      <c r="HX308" s="45"/>
      <c r="HY308" s="45"/>
      <c r="HZ308" s="45"/>
      <c r="IA308" s="45"/>
      <c r="IB308" s="45"/>
    </row>
    <row r="309" spans="3:236" s="67" customFormat="1" ht="18.75">
      <c r="C309" s="45"/>
      <c r="D309" s="45"/>
      <c r="E309" s="45"/>
      <c r="F309" s="45"/>
      <c r="G309" s="12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147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  <c r="DH309" s="45"/>
      <c r="DI309" s="45"/>
      <c r="DJ309" s="45"/>
      <c r="DK309" s="45"/>
      <c r="DL309" s="45"/>
      <c r="DM309" s="45"/>
      <c r="DN309" s="45"/>
      <c r="DO309" s="45"/>
      <c r="DP309" s="45"/>
      <c r="DQ309" s="45"/>
      <c r="DR309" s="45"/>
      <c r="DS309" s="45"/>
      <c r="DT309" s="45"/>
      <c r="DU309" s="45"/>
      <c r="DV309" s="45"/>
      <c r="DW309" s="45"/>
      <c r="DX309" s="45"/>
      <c r="DY309" s="45"/>
      <c r="DZ309" s="45"/>
      <c r="EA309" s="45"/>
      <c r="EB309" s="45"/>
      <c r="EC309" s="45"/>
      <c r="ED309" s="45"/>
      <c r="EE309" s="45"/>
      <c r="EF309" s="45"/>
      <c r="EG309" s="45"/>
      <c r="EH309" s="45"/>
      <c r="EI309" s="45"/>
      <c r="EJ309" s="45"/>
      <c r="EK309" s="45"/>
      <c r="EL309" s="45"/>
      <c r="EM309" s="45"/>
      <c r="EN309" s="45"/>
      <c r="EO309" s="45"/>
      <c r="EP309" s="45"/>
      <c r="EQ309" s="45"/>
      <c r="ER309" s="45"/>
      <c r="ES309" s="45"/>
      <c r="ET309" s="45"/>
      <c r="EU309" s="45"/>
      <c r="EV309" s="45"/>
      <c r="EW309" s="45"/>
      <c r="EX309" s="45"/>
      <c r="EY309" s="45"/>
      <c r="EZ309" s="45"/>
      <c r="FA309" s="45"/>
      <c r="FB309" s="45"/>
      <c r="FC309" s="45"/>
      <c r="FD309" s="45"/>
      <c r="FE309" s="45"/>
      <c r="FF309" s="45"/>
      <c r="FG309" s="45"/>
      <c r="FH309" s="45"/>
      <c r="FI309" s="45"/>
      <c r="FJ309" s="45"/>
      <c r="FK309" s="45"/>
      <c r="FL309" s="45"/>
      <c r="FM309" s="45"/>
      <c r="FN309" s="45"/>
      <c r="FO309" s="45"/>
      <c r="FP309" s="45"/>
      <c r="FQ309" s="45"/>
      <c r="FR309" s="45"/>
      <c r="FS309" s="45"/>
      <c r="FT309" s="45"/>
      <c r="FU309" s="45"/>
      <c r="FV309" s="45"/>
      <c r="FW309" s="45"/>
      <c r="FX309" s="45"/>
      <c r="FY309" s="45"/>
      <c r="FZ309" s="45"/>
      <c r="GA309" s="45"/>
      <c r="GB309" s="45"/>
      <c r="GC309" s="45"/>
      <c r="GD309" s="45"/>
      <c r="GE309" s="45"/>
      <c r="GF309" s="45"/>
      <c r="GG309" s="45"/>
      <c r="GH309" s="45"/>
      <c r="GI309" s="45"/>
      <c r="GJ309" s="45"/>
      <c r="GK309" s="45"/>
      <c r="GL309" s="45"/>
      <c r="GM309" s="45"/>
      <c r="GN309" s="45"/>
      <c r="GO309" s="45"/>
      <c r="GP309" s="45"/>
      <c r="GQ309" s="45"/>
      <c r="GR309" s="45"/>
      <c r="GS309" s="45"/>
      <c r="GT309" s="45"/>
      <c r="GU309" s="45"/>
      <c r="GV309" s="45"/>
      <c r="GW309" s="45"/>
      <c r="GX309" s="45"/>
      <c r="GY309" s="45"/>
      <c r="GZ309" s="45"/>
      <c r="HA309" s="45"/>
      <c r="HB309" s="45"/>
      <c r="HC309" s="45"/>
      <c r="HD309" s="45"/>
      <c r="HE309" s="45"/>
      <c r="HF309" s="45"/>
      <c r="HG309" s="45"/>
      <c r="HH309" s="45"/>
      <c r="HI309" s="45"/>
      <c r="HJ309" s="45"/>
      <c r="HK309" s="45"/>
      <c r="HL309" s="45"/>
      <c r="HM309" s="45"/>
      <c r="HN309" s="45"/>
      <c r="HO309" s="45"/>
      <c r="HP309" s="45"/>
      <c r="HQ309" s="45"/>
      <c r="HR309" s="45"/>
      <c r="HS309" s="45"/>
      <c r="HT309" s="45"/>
      <c r="HU309" s="45"/>
      <c r="HV309" s="45"/>
      <c r="HW309" s="45"/>
      <c r="HX309" s="45"/>
      <c r="HY309" s="45"/>
      <c r="HZ309" s="45"/>
      <c r="IA309" s="45"/>
      <c r="IB309" s="45"/>
    </row>
    <row r="310" spans="3:236" s="67" customFormat="1" ht="18.75">
      <c r="C310" s="45"/>
      <c r="D310" s="45"/>
      <c r="E310" s="45"/>
      <c r="F310" s="45"/>
      <c r="G310" s="12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147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5"/>
      <c r="CS310" s="45"/>
      <c r="CT310" s="45"/>
      <c r="CU310" s="45"/>
      <c r="CV310" s="45"/>
      <c r="CW310" s="45"/>
      <c r="CX310" s="45"/>
      <c r="CY310" s="45"/>
      <c r="CZ310" s="45"/>
      <c r="DA310" s="45"/>
      <c r="DB310" s="45"/>
      <c r="DC310" s="45"/>
      <c r="DD310" s="45"/>
      <c r="DE310" s="45"/>
      <c r="DF310" s="45"/>
      <c r="DG310" s="45"/>
      <c r="DH310" s="45"/>
      <c r="DI310" s="45"/>
      <c r="DJ310" s="45"/>
      <c r="DK310" s="45"/>
      <c r="DL310" s="45"/>
      <c r="DM310" s="45"/>
      <c r="DN310" s="45"/>
      <c r="DO310" s="45"/>
      <c r="DP310" s="45"/>
      <c r="DQ310" s="45"/>
      <c r="DR310" s="45"/>
      <c r="DS310" s="45"/>
      <c r="DT310" s="45"/>
      <c r="DU310" s="45"/>
      <c r="DV310" s="45"/>
      <c r="DW310" s="45"/>
      <c r="DX310" s="45"/>
      <c r="DY310" s="45"/>
      <c r="DZ310" s="45"/>
      <c r="EA310" s="45"/>
      <c r="EB310" s="45"/>
      <c r="EC310" s="45"/>
      <c r="ED310" s="45"/>
      <c r="EE310" s="45"/>
      <c r="EF310" s="45"/>
      <c r="EG310" s="45"/>
      <c r="EH310" s="45"/>
      <c r="EI310" s="45"/>
      <c r="EJ310" s="45"/>
      <c r="EK310" s="45"/>
      <c r="EL310" s="45"/>
      <c r="EM310" s="45"/>
      <c r="EN310" s="45"/>
      <c r="EO310" s="45"/>
      <c r="EP310" s="45"/>
      <c r="EQ310" s="45"/>
      <c r="ER310" s="45"/>
      <c r="ES310" s="45"/>
      <c r="ET310" s="45"/>
      <c r="EU310" s="45"/>
      <c r="EV310" s="45"/>
      <c r="EW310" s="45"/>
      <c r="EX310" s="45"/>
      <c r="EY310" s="45"/>
      <c r="EZ310" s="45"/>
      <c r="FA310" s="45"/>
      <c r="FB310" s="45"/>
      <c r="FC310" s="45"/>
      <c r="FD310" s="45"/>
      <c r="FE310" s="45"/>
      <c r="FF310" s="45"/>
      <c r="FG310" s="45"/>
      <c r="FH310" s="45"/>
      <c r="FI310" s="45"/>
      <c r="FJ310" s="45"/>
      <c r="FK310" s="45"/>
      <c r="FL310" s="45"/>
      <c r="FM310" s="45"/>
      <c r="FN310" s="45"/>
      <c r="FO310" s="45"/>
      <c r="FP310" s="45"/>
      <c r="FQ310" s="45"/>
      <c r="FR310" s="45"/>
      <c r="FS310" s="45"/>
      <c r="FT310" s="45"/>
      <c r="FU310" s="45"/>
      <c r="FV310" s="45"/>
      <c r="FW310" s="45"/>
      <c r="FX310" s="45"/>
      <c r="FY310" s="45"/>
      <c r="FZ310" s="45"/>
      <c r="GA310" s="45"/>
      <c r="GB310" s="45"/>
      <c r="GC310" s="45"/>
      <c r="GD310" s="45"/>
      <c r="GE310" s="45"/>
      <c r="GF310" s="45"/>
      <c r="GG310" s="45"/>
      <c r="GH310" s="45"/>
      <c r="GI310" s="45"/>
      <c r="GJ310" s="45"/>
      <c r="GK310" s="45"/>
      <c r="GL310" s="45"/>
      <c r="GM310" s="45"/>
      <c r="GN310" s="45"/>
      <c r="GO310" s="45"/>
      <c r="GP310" s="45"/>
      <c r="GQ310" s="45"/>
      <c r="GR310" s="45"/>
      <c r="GS310" s="45"/>
      <c r="GT310" s="45"/>
      <c r="GU310" s="45"/>
      <c r="GV310" s="45"/>
      <c r="GW310" s="45"/>
      <c r="GX310" s="45"/>
      <c r="GY310" s="45"/>
      <c r="GZ310" s="45"/>
      <c r="HA310" s="45"/>
      <c r="HB310" s="45"/>
      <c r="HC310" s="45"/>
      <c r="HD310" s="45"/>
      <c r="HE310" s="45"/>
      <c r="HF310" s="45"/>
      <c r="HG310" s="45"/>
      <c r="HH310" s="45"/>
      <c r="HI310" s="45"/>
      <c r="HJ310" s="45"/>
      <c r="HK310" s="45"/>
      <c r="HL310" s="45"/>
      <c r="HM310" s="45"/>
      <c r="HN310" s="45"/>
      <c r="HO310" s="45"/>
      <c r="HP310" s="45"/>
      <c r="HQ310" s="45"/>
      <c r="HR310" s="45"/>
      <c r="HS310" s="45"/>
      <c r="HT310" s="45"/>
      <c r="HU310" s="45"/>
      <c r="HV310" s="45"/>
      <c r="HW310" s="45"/>
      <c r="HX310" s="45"/>
      <c r="HY310" s="45"/>
      <c r="HZ310" s="45"/>
      <c r="IA310" s="45"/>
      <c r="IB310" s="45"/>
    </row>
    <row r="311" spans="3:236" s="67" customFormat="1" ht="18.75">
      <c r="C311" s="45"/>
      <c r="D311" s="45"/>
      <c r="E311" s="45"/>
      <c r="F311" s="45"/>
      <c r="G311" s="12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147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  <c r="CR311" s="45"/>
      <c r="CS311" s="45"/>
      <c r="CT311" s="45"/>
      <c r="CU311" s="45"/>
      <c r="CV311" s="45"/>
      <c r="CW311" s="45"/>
      <c r="CX311" s="45"/>
      <c r="CY311" s="45"/>
      <c r="CZ311" s="45"/>
      <c r="DA311" s="45"/>
      <c r="DB311" s="45"/>
      <c r="DC311" s="45"/>
      <c r="DD311" s="45"/>
      <c r="DE311" s="45"/>
      <c r="DF311" s="45"/>
      <c r="DG311" s="45"/>
      <c r="DH311" s="45"/>
      <c r="DI311" s="45"/>
      <c r="DJ311" s="45"/>
      <c r="DK311" s="45"/>
      <c r="DL311" s="45"/>
      <c r="DM311" s="45"/>
      <c r="DN311" s="45"/>
      <c r="DO311" s="45"/>
      <c r="DP311" s="45"/>
      <c r="DQ311" s="45"/>
      <c r="DR311" s="45"/>
      <c r="DS311" s="45"/>
      <c r="DT311" s="45"/>
      <c r="DU311" s="45"/>
      <c r="DV311" s="45"/>
      <c r="DW311" s="45"/>
      <c r="DX311" s="45"/>
      <c r="DY311" s="45"/>
      <c r="DZ311" s="45"/>
      <c r="EA311" s="45"/>
      <c r="EB311" s="45"/>
      <c r="EC311" s="45"/>
      <c r="ED311" s="45"/>
      <c r="EE311" s="45"/>
      <c r="EF311" s="45"/>
      <c r="EG311" s="45"/>
      <c r="EH311" s="45"/>
      <c r="EI311" s="45"/>
      <c r="EJ311" s="45"/>
      <c r="EK311" s="45"/>
      <c r="EL311" s="45"/>
      <c r="EM311" s="45"/>
      <c r="EN311" s="45"/>
      <c r="EO311" s="45"/>
      <c r="EP311" s="45"/>
      <c r="EQ311" s="45"/>
      <c r="ER311" s="45"/>
      <c r="ES311" s="45"/>
      <c r="ET311" s="45"/>
      <c r="EU311" s="45"/>
      <c r="EV311" s="45"/>
      <c r="EW311" s="45"/>
      <c r="EX311" s="45"/>
      <c r="EY311" s="45"/>
      <c r="EZ311" s="45"/>
      <c r="FA311" s="45"/>
      <c r="FB311" s="45"/>
      <c r="FC311" s="45"/>
      <c r="FD311" s="45"/>
      <c r="FE311" s="45"/>
      <c r="FF311" s="45"/>
      <c r="FG311" s="45"/>
      <c r="FH311" s="45"/>
      <c r="FI311" s="45"/>
      <c r="FJ311" s="45"/>
      <c r="FK311" s="45"/>
      <c r="FL311" s="45"/>
      <c r="FM311" s="45"/>
      <c r="FN311" s="45"/>
      <c r="FO311" s="45"/>
      <c r="FP311" s="45"/>
      <c r="FQ311" s="45"/>
      <c r="FR311" s="45"/>
      <c r="FS311" s="45"/>
      <c r="FT311" s="45"/>
      <c r="FU311" s="45"/>
      <c r="FV311" s="45"/>
      <c r="FW311" s="45"/>
      <c r="FX311" s="45"/>
      <c r="FY311" s="45"/>
      <c r="FZ311" s="45"/>
      <c r="GA311" s="45"/>
      <c r="GB311" s="45"/>
      <c r="GC311" s="45"/>
      <c r="GD311" s="45"/>
      <c r="GE311" s="45"/>
      <c r="GF311" s="45"/>
      <c r="GG311" s="45"/>
      <c r="GH311" s="45"/>
      <c r="GI311" s="45"/>
      <c r="GJ311" s="45"/>
      <c r="GK311" s="45"/>
      <c r="GL311" s="45"/>
      <c r="GM311" s="45"/>
      <c r="GN311" s="45"/>
      <c r="GO311" s="45"/>
      <c r="GP311" s="45"/>
      <c r="GQ311" s="45"/>
      <c r="GR311" s="45"/>
      <c r="GS311" s="45"/>
      <c r="GT311" s="45"/>
      <c r="GU311" s="45"/>
      <c r="GV311" s="45"/>
      <c r="GW311" s="45"/>
      <c r="GX311" s="45"/>
      <c r="GY311" s="45"/>
      <c r="GZ311" s="45"/>
      <c r="HA311" s="45"/>
      <c r="HB311" s="45"/>
      <c r="HC311" s="45"/>
      <c r="HD311" s="45"/>
      <c r="HE311" s="45"/>
      <c r="HF311" s="45"/>
      <c r="HG311" s="45"/>
      <c r="HH311" s="45"/>
      <c r="HI311" s="45"/>
      <c r="HJ311" s="45"/>
      <c r="HK311" s="45"/>
      <c r="HL311" s="45"/>
      <c r="HM311" s="45"/>
      <c r="HN311" s="45"/>
      <c r="HO311" s="45"/>
      <c r="HP311" s="45"/>
      <c r="HQ311" s="45"/>
      <c r="HR311" s="45"/>
      <c r="HS311" s="45"/>
      <c r="HT311" s="45"/>
      <c r="HU311" s="45"/>
      <c r="HV311" s="45"/>
      <c r="HW311" s="45"/>
      <c r="HX311" s="45"/>
      <c r="HY311" s="45"/>
      <c r="HZ311" s="45"/>
      <c r="IA311" s="45"/>
      <c r="IB311" s="45"/>
    </row>
    <row r="312" spans="3:236" s="67" customFormat="1" ht="18.75">
      <c r="C312" s="45"/>
      <c r="D312" s="45"/>
      <c r="E312" s="45"/>
      <c r="F312" s="45"/>
      <c r="G312" s="12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147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  <c r="CR312" s="45"/>
      <c r="CS312" s="45"/>
      <c r="CT312" s="45"/>
      <c r="CU312" s="45"/>
      <c r="CV312" s="45"/>
      <c r="CW312" s="45"/>
      <c r="CX312" s="45"/>
      <c r="CY312" s="45"/>
      <c r="CZ312" s="45"/>
      <c r="DA312" s="45"/>
      <c r="DB312" s="45"/>
      <c r="DC312" s="45"/>
      <c r="DD312" s="45"/>
      <c r="DE312" s="45"/>
      <c r="DF312" s="45"/>
      <c r="DG312" s="45"/>
      <c r="DH312" s="45"/>
      <c r="DI312" s="45"/>
      <c r="DJ312" s="45"/>
      <c r="DK312" s="45"/>
      <c r="DL312" s="45"/>
      <c r="DM312" s="45"/>
      <c r="DN312" s="45"/>
      <c r="DO312" s="45"/>
      <c r="DP312" s="45"/>
      <c r="DQ312" s="45"/>
      <c r="DR312" s="45"/>
      <c r="DS312" s="45"/>
      <c r="DT312" s="45"/>
      <c r="DU312" s="45"/>
      <c r="DV312" s="45"/>
      <c r="DW312" s="45"/>
      <c r="DX312" s="45"/>
      <c r="DY312" s="45"/>
      <c r="DZ312" s="45"/>
      <c r="EA312" s="45"/>
      <c r="EB312" s="45"/>
      <c r="EC312" s="45"/>
      <c r="ED312" s="45"/>
      <c r="EE312" s="45"/>
      <c r="EF312" s="45"/>
      <c r="EG312" s="45"/>
      <c r="EH312" s="45"/>
      <c r="EI312" s="45"/>
      <c r="EJ312" s="45"/>
      <c r="EK312" s="45"/>
      <c r="EL312" s="45"/>
      <c r="EM312" s="45"/>
      <c r="EN312" s="45"/>
      <c r="EO312" s="45"/>
      <c r="EP312" s="45"/>
      <c r="EQ312" s="45"/>
      <c r="ER312" s="45"/>
      <c r="ES312" s="45"/>
      <c r="ET312" s="45"/>
      <c r="EU312" s="45"/>
      <c r="EV312" s="45"/>
      <c r="EW312" s="45"/>
      <c r="EX312" s="45"/>
      <c r="EY312" s="45"/>
      <c r="EZ312" s="45"/>
      <c r="FA312" s="45"/>
      <c r="FB312" s="45"/>
      <c r="FC312" s="45"/>
      <c r="FD312" s="45"/>
      <c r="FE312" s="45"/>
      <c r="FF312" s="45"/>
      <c r="FG312" s="45"/>
      <c r="FH312" s="45"/>
      <c r="FI312" s="45"/>
      <c r="FJ312" s="45"/>
      <c r="FK312" s="45"/>
      <c r="FL312" s="45"/>
      <c r="FM312" s="45"/>
      <c r="FN312" s="45"/>
      <c r="FO312" s="45"/>
      <c r="FP312" s="45"/>
      <c r="FQ312" s="45"/>
      <c r="FR312" s="45"/>
      <c r="FS312" s="45"/>
      <c r="FT312" s="45"/>
      <c r="FU312" s="45"/>
      <c r="FV312" s="45"/>
      <c r="FW312" s="45"/>
      <c r="FX312" s="45"/>
      <c r="FY312" s="45"/>
      <c r="FZ312" s="45"/>
      <c r="GA312" s="45"/>
      <c r="GB312" s="45"/>
      <c r="GC312" s="45"/>
      <c r="GD312" s="45"/>
      <c r="GE312" s="45"/>
      <c r="GF312" s="45"/>
      <c r="GG312" s="45"/>
      <c r="GH312" s="45"/>
      <c r="GI312" s="45"/>
      <c r="GJ312" s="45"/>
      <c r="GK312" s="45"/>
      <c r="GL312" s="45"/>
      <c r="GM312" s="45"/>
      <c r="GN312" s="45"/>
      <c r="GO312" s="45"/>
      <c r="GP312" s="45"/>
      <c r="GQ312" s="45"/>
      <c r="GR312" s="45"/>
      <c r="GS312" s="45"/>
      <c r="GT312" s="45"/>
      <c r="GU312" s="45"/>
      <c r="GV312" s="45"/>
      <c r="GW312" s="45"/>
      <c r="GX312" s="45"/>
      <c r="GY312" s="45"/>
      <c r="GZ312" s="45"/>
      <c r="HA312" s="45"/>
      <c r="HB312" s="45"/>
      <c r="HC312" s="45"/>
      <c r="HD312" s="45"/>
      <c r="HE312" s="45"/>
      <c r="HF312" s="45"/>
      <c r="HG312" s="45"/>
      <c r="HH312" s="45"/>
      <c r="HI312" s="45"/>
      <c r="HJ312" s="45"/>
      <c r="HK312" s="45"/>
      <c r="HL312" s="45"/>
      <c r="HM312" s="45"/>
      <c r="HN312" s="45"/>
      <c r="HO312" s="45"/>
      <c r="HP312" s="45"/>
      <c r="HQ312" s="45"/>
      <c r="HR312" s="45"/>
      <c r="HS312" s="45"/>
      <c r="HT312" s="45"/>
      <c r="HU312" s="45"/>
      <c r="HV312" s="45"/>
      <c r="HW312" s="45"/>
      <c r="HX312" s="45"/>
      <c r="HY312" s="45"/>
      <c r="HZ312" s="45"/>
      <c r="IA312" s="45"/>
      <c r="IB312" s="45"/>
    </row>
    <row r="313" spans="3:236" s="67" customFormat="1" ht="18.75">
      <c r="C313" s="45"/>
      <c r="D313" s="45"/>
      <c r="E313" s="45"/>
      <c r="F313" s="45"/>
      <c r="G313" s="12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147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45"/>
      <c r="CS313" s="45"/>
      <c r="CT313" s="45"/>
      <c r="CU313" s="45"/>
      <c r="CV313" s="45"/>
      <c r="CW313" s="45"/>
      <c r="CX313" s="45"/>
      <c r="CY313" s="45"/>
      <c r="CZ313" s="45"/>
      <c r="DA313" s="45"/>
      <c r="DB313" s="45"/>
      <c r="DC313" s="45"/>
      <c r="DD313" s="45"/>
      <c r="DE313" s="45"/>
      <c r="DF313" s="45"/>
      <c r="DG313" s="45"/>
      <c r="DH313" s="45"/>
      <c r="DI313" s="45"/>
      <c r="DJ313" s="45"/>
      <c r="DK313" s="45"/>
      <c r="DL313" s="45"/>
      <c r="DM313" s="45"/>
      <c r="DN313" s="45"/>
      <c r="DO313" s="45"/>
      <c r="DP313" s="45"/>
      <c r="DQ313" s="45"/>
      <c r="DR313" s="45"/>
      <c r="DS313" s="45"/>
      <c r="DT313" s="45"/>
      <c r="DU313" s="45"/>
      <c r="DV313" s="45"/>
      <c r="DW313" s="45"/>
      <c r="DX313" s="45"/>
      <c r="DY313" s="45"/>
      <c r="DZ313" s="45"/>
      <c r="EA313" s="45"/>
      <c r="EB313" s="45"/>
      <c r="EC313" s="45"/>
      <c r="ED313" s="45"/>
      <c r="EE313" s="45"/>
      <c r="EF313" s="45"/>
      <c r="EG313" s="45"/>
      <c r="EH313" s="45"/>
      <c r="EI313" s="45"/>
      <c r="EJ313" s="45"/>
      <c r="EK313" s="45"/>
      <c r="EL313" s="45"/>
      <c r="EM313" s="45"/>
      <c r="EN313" s="45"/>
      <c r="EO313" s="45"/>
      <c r="EP313" s="45"/>
      <c r="EQ313" s="45"/>
      <c r="ER313" s="45"/>
      <c r="ES313" s="45"/>
      <c r="ET313" s="45"/>
      <c r="EU313" s="45"/>
      <c r="EV313" s="45"/>
      <c r="EW313" s="45"/>
      <c r="EX313" s="45"/>
      <c r="EY313" s="45"/>
      <c r="EZ313" s="45"/>
      <c r="FA313" s="45"/>
      <c r="FB313" s="45"/>
      <c r="FC313" s="45"/>
      <c r="FD313" s="45"/>
      <c r="FE313" s="45"/>
      <c r="FF313" s="45"/>
      <c r="FG313" s="45"/>
      <c r="FH313" s="45"/>
      <c r="FI313" s="45"/>
      <c r="FJ313" s="45"/>
      <c r="FK313" s="45"/>
      <c r="FL313" s="45"/>
      <c r="FM313" s="45"/>
      <c r="FN313" s="45"/>
      <c r="FO313" s="45"/>
      <c r="FP313" s="45"/>
      <c r="FQ313" s="45"/>
      <c r="FR313" s="45"/>
      <c r="FS313" s="45"/>
      <c r="FT313" s="45"/>
      <c r="FU313" s="45"/>
      <c r="FV313" s="45"/>
      <c r="FW313" s="45"/>
      <c r="FX313" s="45"/>
      <c r="FY313" s="45"/>
      <c r="FZ313" s="45"/>
      <c r="GA313" s="45"/>
      <c r="GB313" s="45"/>
      <c r="GC313" s="45"/>
      <c r="GD313" s="45"/>
      <c r="GE313" s="45"/>
      <c r="GF313" s="45"/>
      <c r="GG313" s="45"/>
      <c r="GH313" s="45"/>
      <c r="GI313" s="45"/>
      <c r="GJ313" s="45"/>
      <c r="GK313" s="45"/>
      <c r="GL313" s="45"/>
      <c r="GM313" s="45"/>
      <c r="GN313" s="45"/>
      <c r="GO313" s="45"/>
      <c r="GP313" s="45"/>
      <c r="GQ313" s="45"/>
      <c r="GR313" s="45"/>
      <c r="GS313" s="45"/>
      <c r="GT313" s="45"/>
      <c r="GU313" s="45"/>
      <c r="GV313" s="45"/>
      <c r="GW313" s="45"/>
      <c r="GX313" s="45"/>
      <c r="GY313" s="45"/>
      <c r="GZ313" s="45"/>
      <c r="HA313" s="45"/>
      <c r="HB313" s="45"/>
      <c r="HC313" s="45"/>
      <c r="HD313" s="45"/>
      <c r="HE313" s="45"/>
      <c r="HF313" s="45"/>
      <c r="HG313" s="45"/>
      <c r="HH313" s="45"/>
      <c r="HI313" s="45"/>
      <c r="HJ313" s="45"/>
      <c r="HK313" s="45"/>
      <c r="HL313" s="45"/>
      <c r="HM313" s="45"/>
      <c r="HN313" s="45"/>
      <c r="HO313" s="45"/>
      <c r="HP313" s="45"/>
      <c r="HQ313" s="45"/>
      <c r="HR313" s="45"/>
      <c r="HS313" s="45"/>
      <c r="HT313" s="45"/>
      <c r="HU313" s="45"/>
      <c r="HV313" s="45"/>
      <c r="HW313" s="45"/>
      <c r="HX313" s="45"/>
      <c r="HY313" s="45"/>
      <c r="HZ313" s="45"/>
      <c r="IA313" s="45"/>
      <c r="IB313" s="45"/>
    </row>
    <row r="314" spans="3:236" s="67" customFormat="1" ht="18.75">
      <c r="C314" s="45"/>
      <c r="D314" s="45"/>
      <c r="E314" s="45"/>
      <c r="F314" s="45"/>
      <c r="G314" s="12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147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5"/>
      <c r="CS314" s="45"/>
      <c r="CT314" s="45"/>
      <c r="CU314" s="45"/>
      <c r="CV314" s="45"/>
      <c r="CW314" s="45"/>
      <c r="CX314" s="45"/>
      <c r="CY314" s="45"/>
      <c r="CZ314" s="45"/>
      <c r="DA314" s="45"/>
      <c r="DB314" s="45"/>
      <c r="DC314" s="45"/>
      <c r="DD314" s="45"/>
      <c r="DE314" s="45"/>
      <c r="DF314" s="45"/>
      <c r="DG314" s="45"/>
      <c r="DH314" s="45"/>
      <c r="DI314" s="45"/>
      <c r="DJ314" s="45"/>
      <c r="DK314" s="45"/>
      <c r="DL314" s="45"/>
      <c r="DM314" s="45"/>
      <c r="DN314" s="45"/>
      <c r="DO314" s="45"/>
      <c r="DP314" s="45"/>
      <c r="DQ314" s="45"/>
      <c r="DR314" s="45"/>
      <c r="DS314" s="45"/>
      <c r="DT314" s="45"/>
      <c r="DU314" s="45"/>
      <c r="DV314" s="45"/>
      <c r="DW314" s="45"/>
      <c r="DX314" s="45"/>
      <c r="DY314" s="45"/>
      <c r="DZ314" s="45"/>
      <c r="EA314" s="45"/>
      <c r="EB314" s="45"/>
      <c r="EC314" s="45"/>
      <c r="ED314" s="45"/>
      <c r="EE314" s="45"/>
      <c r="EF314" s="45"/>
      <c r="EG314" s="45"/>
      <c r="EH314" s="45"/>
      <c r="EI314" s="45"/>
      <c r="EJ314" s="45"/>
      <c r="EK314" s="45"/>
      <c r="EL314" s="45"/>
      <c r="EM314" s="45"/>
      <c r="EN314" s="45"/>
      <c r="EO314" s="45"/>
      <c r="EP314" s="45"/>
      <c r="EQ314" s="45"/>
      <c r="ER314" s="45"/>
      <c r="ES314" s="45"/>
      <c r="ET314" s="45"/>
      <c r="EU314" s="45"/>
      <c r="EV314" s="45"/>
      <c r="EW314" s="45"/>
      <c r="EX314" s="45"/>
      <c r="EY314" s="45"/>
      <c r="EZ314" s="45"/>
      <c r="FA314" s="45"/>
      <c r="FB314" s="45"/>
      <c r="FC314" s="45"/>
      <c r="FD314" s="45"/>
      <c r="FE314" s="45"/>
      <c r="FF314" s="45"/>
      <c r="FG314" s="45"/>
      <c r="FH314" s="45"/>
      <c r="FI314" s="45"/>
      <c r="FJ314" s="45"/>
      <c r="FK314" s="45"/>
      <c r="FL314" s="45"/>
      <c r="FM314" s="45"/>
      <c r="FN314" s="45"/>
      <c r="FO314" s="45"/>
      <c r="FP314" s="45"/>
      <c r="FQ314" s="45"/>
      <c r="FR314" s="45"/>
      <c r="FS314" s="45"/>
      <c r="FT314" s="45"/>
      <c r="FU314" s="45"/>
      <c r="FV314" s="45"/>
      <c r="FW314" s="45"/>
      <c r="FX314" s="45"/>
      <c r="FY314" s="45"/>
      <c r="FZ314" s="45"/>
      <c r="GA314" s="45"/>
      <c r="GB314" s="45"/>
      <c r="GC314" s="45"/>
      <c r="GD314" s="45"/>
      <c r="GE314" s="45"/>
      <c r="GF314" s="45"/>
      <c r="GG314" s="45"/>
      <c r="GH314" s="45"/>
      <c r="GI314" s="45"/>
      <c r="GJ314" s="45"/>
      <c r="GK314" s="45"/>
      <c r="GL314" s="45"/>
      <c r="GM314" s="45"/>
      <c r="GN314" s="45"/>
      <c r="GO314" s="45"/>
      <c r="GP314" s="45"/>
      <c r="GQ314" s="45"/>
      <c r="GR314" s="45"/>
      <c r="GS314" s="45"/>
      <c r="GT314" s="45"/>
      <c r="GU314" s="45"/>
      <c r="GV314" s="45"/>
      <c r="GW314" s="45"/>
      <c r="GX314" s="45"/>
      <c r="GY314" s="45"/>
      <c r="GZ314" s="45"/>
      <c r="HA314" s="45"/>
      <c r="HB314" s="45"/>
      <c r="HC314" s="45"/>
      <c r="HD314" s="45"/>
      <c r="HE314" s="45"/>
      <c r="HF314" s="45"/>
      <c r="HG314" s="45"/>
      <c r="HH314" s="45"/>
      <c r="HI314" s="45"/>
      <c r="HJ314" s="45"/>
      <c r="HK314" s="45"/>
      <c r="HL314" s="45"/>
      <c r="HM314" s="45"/>
      <c r="HN314" s="45"/>
      <c r="HO314" s="45"/>
      <c r="HP314" s="45"/>
      <c r="HQ314" s="45"/>
      <c r="HR314" s="45"/>
      <c r="HS314" s="45"/>
      <c r="HT314" s="45"/>
      <c r="HU314" s="45"/>
      <c r="HV314" s="45"/>
      <c r="HW314" s="45"/>
      <c r="HX314" s="45"/>
      <c r="HY314" s="45"/>
      <c r="HZ314" s="45"/>
      <c r="IA314" s="45"/>
      <c r="IB314" s="45"/>
    </row>
    <row r="315" spans="3:236" s="67" customFormat="1" ht="18.75">
      <c r="C315" s="45"/>
      <c r="D315" s="45"/>
      <c r="E315" s="45"/>
      <c r="F315" s="45"/>
      <c r="G315" s="12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147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45"/>
      <c r="CS315" s="45"/>
      <c r="CT315" s="45"/>
      <c r="CU315" s="45"/>
      <c r="CV315" s="45"/>
      <c r="CW315" s="45"/>
      <c r="CX315" s="45"/>
      <c r="CY315" s="45"/>
      <c r="CZ315" s="45"/>
      <c r="DA315" s="45"/>
      <c r="DB315" s="45"/>
      <c r="DC315" s="45"/>
      <c r="DD315" s="45"/>
      <c r="DE315" s="45"/>
      <c r="DF315" s="45"/>
      <c r="DG315" s="45"/>
      <c r="DH315" s="45"/>
      <c r="DI315" s="45"/>
      <c r="DJ315" s="45"/>
      <c r="DK315" s="45"/>
      <c r="DL315" s="45"/>
      <c r="DM315" s="45"/>
      <c r="DN315" s="45"/>
      <c r="DO315" s="45"/>
      <c r="DP315" s="45"/>
      <c r="DQ315" s="45"/>
      <c r="DR315" s="45"/>
      <c r="DS315" s="45"/>
      <c r="DT315" s="45"/>
      <c r="DU315" s="45"/>
      <c r="DV315" s="45"/>
      <c r="DW315" s="45"/>
      <c r="DX315" s="45"/>
      <c r="DY315" s="45"/>
      <c r="DZ315" s="45"/>
      <c r="EA315" s="45"/>
      <c r="EB315" s="45"/>
      <c r="EC315" s="45"/>
      <c r="ED315" s="45"/>
      <c r="EE315" s="45"/>
      <c r="EF315" s="45"/>
      <c r="EG315" s="45"/>
      <c r="EH315" s="45"/>
      <c r="EI315" s="45"/>
      <c r="EJ315" s="45"/>
      <c r="EK315" s="45"/>
      <c r="EL315" s="45"/>
      <c r="EM315" s="45"/>
      <c r="EN315" s="45"/>
      <c r="EO315" s="45"/>
      <c r="EP315" s="45"/>
      <c r="EQ315" s="45"/>
      <c r="ER315" s="45"/>
      <c r="ES315" s="45"/>
      <c r="ET315" s="45"/>
      <c r="EU315" s="45"/>
      <c r="EV315" s="45"/>
      <c r="EW315" s="45"/>
      <c r="EX315" s="45"/>
      <c r="EY315" s="45"/>
      <c r="EZ315" s="45"/>
      <c r="FA315" s="45"/>
      <c r="FB315" s="45"/>
      <c r="FC315" s="45"/>
      <c r="FD315" s="45"/>
      <c r="FE315" s="45"/>
      <c r="FF315" s="45"/>
      <c r="FG315" s="45"/>
      <c r="FH315" s="45"/>
      <c r="FI315" s="45"/>
      <c r="FJ315" s="45"/>
      <c r="FK315" s="45"/>
      <c r="FL315" s="45"/>
      <c r="FM315" s="45"/>
      <c r="FN315" s="45"/>
      <c r="FO315" s="45"/>
      <c r="FP315" s="45"/>
      <c r="FQ315" s="45"/>
      <c r="FR315" s="45"/>
      <c r="FS315" s="45"/>
      <c r="FT315" s="45"/>
      <c r="FU315" s="45"/>
      <c r="FV315" s="45"/>
      <c r="FW315" s="45"/>
      <c r="FX315" s="45"/>
      <c r="FY315" s="45"/>
      <c r="FZ315" s="45"/>
      <c r="GA315" s="45"/>
      <c r="GB315" s="45"/>
      <c r="GC315" s="45"/>
      <c r="GD315" s="45"/>
      <c r="GE315" s="45"/>
      <c r="GF315" s="45"/>
      <c r="GG315" s="45"/>
      <c r="GH315" s="45"/>
      <c r="GI315" s="45"/>
      <c r="GJ315" s="45"/>
      <c r="GK315" s="45"/>
      <c r="GL315" s="45"/>
      <c r="GM315" s="45"/>
      <c r="GN315" s="45"/>
      <c r="GO315" s="45"/>
      <c r="GP315" s="45"/>
      <c r="GQ315" s="45"/>
      <c r="GR315" s="45"/>
      <c r="GS315" s="45"/>
      <c r="GT315" s="45"/>
      <c r="GU315" s="45"/>
      <c r="GV315" s="45"/>
      <c r="GW315" s="45"/>
      <c r="GX315" s="45"/>
      <c r="GY315" s="45"/>
      <c r="GZ315" s="45"/>
      <c r="HA315" s="45"/>
      <c r="HB315" s="45"/>
      <c r="HC315" s="45"/>
      <c r="HD315" s="45"/>
      <c r="HE315" s="45"/>
      <c r="HF315" s="45"/>
      <c r="HG315" s="45"/>
      <c r="HH315" s="45"/>
      <c r="HI315" s="45"/>
      <c r="HJ315" s="45"/>
      <c r="HK315" s="45"/>
      <c r="HL315" s="45"/>
      <c r="HM315" s="45"/>
      <c r="HN315" s="45"/>
      <c r="HO315" s="45"/>
      <c r="HP315" s="45"/>
      <c r="HQ315" s="45"/>
      <c r="HR315" s="45"/>
      <c r="HS315" s="45"/>
      <c r="HT315" s="45"/>
      <c r="HU315" s="45"/>
      <c r="HV315" s="45"/>
      <c r="HW315" s="45"/>
      <c r="HX315" s="45"/>
      <c r="HY315" s="45"/>
      <c r="HZ315" s="45"/>
      <c r="IA315" s="45"/>
      <c r="IB315" s="45"/>
    </row>
    <row r="316" spans="3:236" s="67" customFormat="1" ht="18.75">
      <c r="C316" s="45"/>
      <c r="D316" s="45"/>
      <c r="E316" s="45"/>
      <c r="F316" s="45"/>
      <c r="G316" s="12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147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  <c r="CS316" s="45"/>
      <c r="CT316" s="45"/>
      <c r="CU316" s="45"/>
      <c r="CV316" s="45"/>
      <c r="CW316" s="45"/>
      <c r="CX316" s="45"/>
      <c r="CY316" s="45"/>
      <c r="CZ316" s="45"/>
      <c r="DA316" s="45"/>
      <c r="DB316" s="45"/>
      <c r="DC316" s="45"/>
      <c r="DD316" s="45"/>
      <c r="DE316" s="45"/>
      <c r="DF316" s="45"/>
      <c r="DG316" s="45"/>
      <c r="DH316" s="45"/>
      <c r="DI316" s="45"/>
      <c r="DJ316" s="45"/>
      <c r="DK316" s="45"/>
      <c r="DL316" s="45"/>
      <c r="DM316" s="45"/>
      <c r="DN316" s="45"/>
      <c r="DO316" s="45"/>
      <c r="DP316" s="45"/>
      <c r="DQ316" s="45"/>
      <c r="DR316" s="45"/>
      <c r="DS316" s="45"/>
      <c r="DT316" s="45"/>
      <c r="DU316" s="45"/>
      <c r="DV316" s="45"/>
      <c r="DW316" s="45"/>
      <c r="DX316" s="45"/>
      <c r="DY316" s="45"/>
      <c r="DZ316" s="45"/>
      <c r="EA316" s="45"/>
      <c r="EB316" s="45"/>
      <c r="EC316" s="45"/>
      <c r="ED316" s="45"/>
      <c r="EE316" s="45"/>
      <c r="EF316" s="45"/>
      <c r="EG316" s="45"/>
      <c r="EH316" s="45"/>
      <c r="EI316" s="45"/>
      <c r="EJ316" s="45"/>
      <c r="EK316" s="45"/>
      <c r="EL316" s="45"/>
      <c r="EM316" s="45"/>
      <c r="EN316" s="45"/>
      <c r="EO316" s="45"/>
      <c r="EP316" s="45"/>
      <c r="EQ316" s="45"/>
      <c r="ER316" s="45"/>
      <c r="ES316" s="45"/>
      <c r="ET316" s="45"/>
      <c r="EU316" s="45"/>
      <c r="EV316" s="45"/>
      <c r="EW316" s="45"/>
      <c r="EX316" s="45"/>
      <c r="EY316" s="45"/>
      <c r="EZ316" s="45"/>
      <c r="FA316" s="45"/>
      <c r="FB316" s="45"/>
      <c r="FC316" s="45"/>
      <c r="FD316" s="45"/>
      <c r="FE316" s="45"/>
      <c r="FF316" s="45"/>
      <c r="FG316" s="45"/>
      <c r="FH316" s="45"/>
      <c r="FI316" s="45"/>
      <c r="FJ316" s="45"/>
      <c r="FK316" s="45"/>
      <c r="FL316" s="45"/>
      <c r="FM316" s="45"/>
      <c r="FN316" s="45"/>
      <c r="FO316" s="45"/>
      <c r="FP316" s="45"/>
      <c r="FQ316" s="45"/>
      <c r="FR316" s="45"/>
      <c r="FS316" s="45"/>
      <c r="FT316" s="45"/>
      <c r="FU316" s="45"/>
      <c r="FV316" s="45"/>
      <c r="FW316" s="45"/>
      <c r="FX316" s="45"/>
      <c r="FY316" s="45"/>
      <c r="FZ316" s="45"/>
      <c r="GA316" s="45"/>
      <c r="GB316" s="45"/>
      <c r="GC316" s="45"/>
      <c r="GD316" s="45"/>
      <c r="GE316" s="45"/>
      <c r="GF316" s="45"/>
      <c r="GG316" s="45"/>
      <c r="GH316" s="45"/>
      <c r="GI316" s="45"/>
      <c r="GJ316" s="45"/>
      <c r="GK316" s="45"/>
      <c r="GL316" s="45"/>
      <c r="GM316" s="45"/>
      <c r="GN316" s="45"/>
      <c r="GO316" s="45"/>
      <c r="GP316" s="45"/>
      <c r="GQ316" s="45"/>
      <c r="GR316" s="45"/>
      <c r="GS316" s="45"/>
      <c r="GT316" s="45"/>
      <c r="GU316" s="45"/>
      <c r="GV316" s="45"/>
      <c r="GW316" s="45"/>
      <c r="GX316" s="45"/>
      <c r="GY316" s="45"/>
      <c r="GZ316" s="45"/>
      <c r="HA316" s="45"/>
      <c r="HB316" s="45"/>
      <c r="HC316" s="45"/>
      <c r="HD316" s="45"/>
      <c r="HE316" s="45"/>
      <c r="HF316" s="45"/>
      <c r="HG316" s="45"/>
      <c r="HH316" s="45"/>
      <c r="HI316" s="45"/>
      <c r="HJ316" s="45"/>
      <c r="HK316" s="45"/>
      <c r="HL316" s="45"/>
      <c r="HM316" s="45"/>
      <c r="HN316" s="45"/>
      <c r="HO316" s="45"/>
      <c r="HP316" s="45"/>
      <c r="HQ316" s="45"/>
      <c r="HR316" s="45"/>
      <c r="HS316" s="45"/>
      <c r="HT316" s="45"/>
      <c r="HU316" s="45"/>
      <c r="HV316" s="45"/>
      <c r="HW316" s="45"/>
      <c r="HX316" s="45"/>
      <c r="HY316" s="45"/>
      <c r="HZ316" s="45"/>
      <c r="IA316" s="45"/>
      <c r="IB316" s="45"/>
    </row>
    <row r="317" spans="3:236" s="67" customFormat="1" ht="18.75">
      <c r="C317" s="45"/>
      <c r="D317" s="45"/>
      <c r="E317" s="45"/>
      <c r="F317" s="45"/>
      <c r="G317" s="12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147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  <c r="CS317" s="45"/>
      <c r="CT317" s="45"/>
      <c r="CU317" s="45"/>
      <c r="CV317" s="45"/>
      <c r="CW317" s="45"/>
      <c r="CX317" s="45"/>
      <c r="CY317" s="45"/>
      <c r="CZ317" s="45"/>
      <c r="DA317" s="45"/>
      <c r="DB317" s="45"/>
      <c r="DC317" s="45"/>
      <c r="DD317" s="45"/>
      <c r="DE317" s="45"/>
      <c r="DF317" s="45"/>
      <c r="DG317" s="45"/>
      <c r="DH317" s="45"/>
      <c r="DI317" s="45"/>
      <c r="DJ317" s="45"/>
      <c r="DK317" s="45"/>
      <c r="DL317" s="45"/>
      <c r="DM317" s="45"/>
      <c r="DN317" s="45"/>
      <c r="DO317" s="45"/>
      <c r="DP317" s="45"/>
      <c r="DQ317" s="45"/>
      <c r="DR317" s="45"/>
      <c r="DS317" s="45"/>
      <c r="DT317" s="45"/>
      <c r="DU317" s="45"/>
      <c r="DV317" s="45"/>
      <c r="DW317" s="45"/>
      <c r="DX317" s="45"/>
      <c r="DY317" s="45"/>
      <c r="DZ317" s="45"/>
      <c r="EA317" s="45"/>
      <c r="EB317" s="45"/>
      <c r="EC317" s="45"/>
      <c r="ED317" s="45"/>
      <c r="EE317" s="45"/>
      <c r="EF317" s="45"/>
      <c r="EG317" s="45"/>
      <c r="EH317" s="45"/>
      <c r="EI317" s="45"/>
      <c r="EJ317" s="45"/>
      <c r="EK317" s="45"/>
      <c r="EL317" s="45"/>
      <c r="EM317" s="45"/>
      <c r="EN317" s="45"/>
      <c r="EO317" s="45"/>
      <c r="EP317" s="45"/>
      <c r="EQ317" s="45"/>
      <c r="ER317" s="45"/>
      <c r="ES317" s="45"/>
      <c r="ET317" s="45"/>
      <c r="EU317" s="45"/>
      <c r="EV317" s="45"/>
      <c r="EW317" s="45"/>
      <c r="EX317" s="45"/>
      <c r="EY317" s="45"/>
      <c r="EZ317" s="45"/>
      <c r="FA317" s="45"/>
      <c r="FB317" s="45"/>
      <c r="FC317" s="45"/>
      <c r="FD317" s="45"/>
      <c r="FE317" s="45"/>
      <c r="FF317" s="45"/>
      <c r="FG317" s="45"/>
      <c r="FH317" s="45"/>
      <c r="FI317" s="45"/>
      <c r="FJ317" s="45"/>
      <c r="FK317" s="45"/>
      <c r="FL317" s="45"/>
      <c r="FM317" s="45"/>
      <c r="FN317" s="45"/>
      <c r="FO317" s="45"/>
      <c r="FP317" s="45"/>
      <c r="FQ317" s="45"/>
      <c r="FR317" s="45"/>
      <c r="FS317" s="45"/>
      <c r="FT317" s="45"/>
      <c r="FU317" s="45"/>
      <c r="FV317" s="45"/>
      <c r="FW317" s="45"/>
      <c r="FX317" s="45"/>
      <c r="FY317" s="45"/>
      <c r="FZ317" s="45"/>
      <c r="GA317" s="45"/>
      <c r="GB317" s="45"/>
      <c r="GC317" s="45"/>
      <c r="GD317" s="45"/>
      <c r="GE317" s="45"/>
      <c r="GF317" s="45"/>
      <c r="GG317" s="45"/>
      <c r="GH317" s="45"/>
      <c r="GI317" s="45"/>
      <c r="GJ317" s="45"/>
      <c r="GK317" s="45"/>
      <c r="GL317" s="45"/>
      <c r="GM317" s="45"/>
      <c r="GN317" s="45"/>
      <c r="GO317" s="45"/>
      <c r="GP317" s="45"/>
      <c r="GQ317" s="45"/>
      <c r="GR317" s="45"/>
      <c r="GS317" s="45"/>
      <c r="GT317" s="45"/>
      <c r="GU317" s="45"/>
      <c r="GV317" s="45"/>
      <c r="GW317" s="45"/>
      <c r="GX317" s="45"/>
      <c r="GY317" s="45"/>
      <c r="GZ317" s="45"/>
      <c r="HA317" s="45"/>
      <c r="HB317" s="45"/>
      <c r="HC317" s="45"/>
      <c r="HD317" s="45"/>
      <c r="HE317" s="45"/>
      <c r="HF317" s="45"/>
      <c r="HG317" s="45"/>
      <c r="HH317" s="45"/>
      <c r="HI317" s="45"/>
      <c r="HJ317" s="45"/>
      <c r="HK317" s="45"/>
      <c r="HL317" s="45"/>
      <c r="HM317" s="45"/>
      <c r="HN317" s="45"/>
      <c r="HO317" s="45"/>
      <c r="HP317" s="45"/>
      <c r="HQ317" s="45"/>
      <c r="HR317" s="45"/>
      <c r="HS317" s="45"/>
      <c r="HT317" s="45"/>
      <c r="HU317" s="45"/>
      <c r="HV317" s="45"/>
      <c r="HW317" s="45"/>
      <c r="HX317" s="45"/>
      <c r="HY317" s="45"/>
      <c r="HZ317" s="45"/>
      <c r="IA317" s="45"/>
      <c r="IB317" s="45"/>
    </row>
    <row r="318" spans="3:236" s="67" customFormat="1" ht="18.75">
      <c r="C318" s="45"/>
      <c r="D318" s="45"/>
      <c r="E318" s="45"/>
      <c r="F318" s="45"/>
      <c r="G318" s="12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147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  <c r="CS318" s="45"/>
      <c r="CT318" s="45"/>
      <c r="CU318" s="45"/>
      <c r="CV318" s="45"/>
      <c r="CW318" s="45"/>
      <c r="CX318" s="45"/>
      <c r="CY318" s="45"/>
      <c r="CZ318" s="45"/>
      <c r="DA318" s="45"/>
      <c r="DB318" s="45"/>
      <c r="DC318" s="45"/>
      <c r="DD318" s="45"/>
      <c r="DE318" s="45"/>
      <c r="DF318" s="45"/>
      <c r="DG318" s="45"/>
      <c r="DH318" s="45"/>
      <c r="DI318" s="45"/>
      <c r="DJ318" s="45"/>
      <c r="DK318" s="45"/>
      <c r="DL318" s="45"/>
      <c r="DM318" s="45"/>
      <c r="DN318" s="45"/>
      <c r="DO318" s="45"/>
      <c r="DP318" s="45"/>
      <c r="DQ318" s="45"/>
      <c r="DR318" s="45"/>
      <c r="DS318" s="45"/>
      <c r="DT318" s="45"/>
      <c r="DU318" s="45"/>
      <c r="DV318" s="45"/>
      <c r="DW318" s="45"/>
      <c r="DX318" s="45"/>
      <c r="DY318" s="45"/>
      <c r="DZ318" s="45"/>
      <c r="EA318" s="45"/>
      <c r="EB318" s="45"/>
      <c r="EC318" s="45"/>
      <c r="ED318" s="45"/>
      <c r="EE318" s="45"/>
      <c r="EF318" s="45"/>
      <c r="EG318" s="45"/>
      <c r="EH318" s="45"/>
      <c r="EI318" s="45"/>
      <c r="EJ318" s="45"/>
      <c r="EK318" s="45"/>
      <c r="EL318" s="45"/>
      <c r="EM318" s="45"/>
      <c r="EN318" s="45"/>
      <c r="EO318" s="45"/>
      <c r="EP318" s="45"/>
      <c r="EQ318" s="45"/>
      <c r="ER318" s="45"/>
      <c r="ES318" s="45"/>
      <c r="ET318" s="45"/>
      <c r="EU318" s="45"/>
      <c r="EV318" s="45"/>
      <c r="EW318" s="45"/>
      <c r="EX318" s="45"/>
      <c r="EY318" s="45"/>
      <c r="EZ318" s="45"/>
      <c r="FA318" s="45"/>
      <c r="FB318" s="45"/>
      <c r="FC318" s="45"/>
      <c r="FD318" s="45"/>
      <c r="FE318" s="45"/>
      <c r="FF318" s="45"/>
      <c r="FG318" s="45"/>
      <c r="FH318" s="45"/>
      <c r="FI318" s="45"/>
      <c r="FJ318" s="45"/>
      <c r="FK318" s="45"/>
      <c r="FL318" s="45"/>
      <c r="FM318" s="45"/>
      <c r="FN318" s="45"/>
      <c r="FO318" s="45"/>
      <c r="FP318" s="45"/>
      <c r="FQ318" s="45"/>
      <c r="FR318" s="45"/>
      <c r="FS318" s="45"/>
      <c r="FT318" s="45"/>
      <c r="FU318" s="45"/>
      <c r="FV318" s="45"/>
      <c r="FW318" s="45"/>
      <c r="FX318" s="45"/>
      <c r="FY318" s="45"/>
      <c r="FZ318" s="45"/>
      <c r="GA318" s="45"/>
      <c r="GB318" s="45"/>
      <c r="GC318" s="45"/>
      <c r="GD318" s="45"/>
      <c r="GE318" s="45"/>
      <c r="GF318" s="45"/>
      <c r="GG318" s="45"/>
      <c r="GH318" s="45"/>
      <c r="GI318" s="45"/>
      <c r="GJ318" s="45"/>
      <c r="GK318" s="45"/>
      <c r="GL318" s="45"/>
      <c r="GM318" s="45"/>
      <c r="GN318" s="45"/>
      <c r="GO318" s="45"/>
      <c r="GP318" s="45"/>
      <c r="GQ318" s="45"/>
      <c r="GR318" s="45"/>
      <c r="GS318" s="45"/>
      <c r="GT318" s="45"/>
      <c r="GU318" s="45"/>
      <c r="GV318" s="45"/>
      <c r="GW318" s="45"/>
      <c r="GX318" s="45"/>
      <c r="GY318" s="45"/>
      <c r="GZ318" s="45"/>
      <c r="HA318" s="45"/>
      <c r="HB318" s="45"/>
      <c r="HC318" s="45"/>
      <c r="HD318" s="45"/>
      <c r="HE318" s="45"/>
      <c r="HF318" s="45"/>
      <c r="HG318" s="45"/>
      <c r="HH318" s="45"/>
      <c r="HI318" s="45"/>
      <c r="HJ318" s="45"/>
      <c r="HK318" s="45"/>
      <c r="HL318" s="45"/>
      <c r="HM318" s="45"/>
      <c r="HN318" s="45"/>
      <c r="HO318" s="45"/>
      <c r="HP318" s="45"/>
      <c r="HQ318" s="45"/>
      <c r="HR318" s="45"/>
      <c r="HS318" s="45"/>
      <c r="HT318" s="45"/>
      <c r="HU318" s="45"/>
      <c r="HV318" s="45"/>
      <c r="HW318" s="45"/>
      <c r="HX318" s="45"/>
      <c r="HY318" s="45"/>
      <c r="HZ318" s="45"/>
      <c r="IA318" s="45"/>
      <c r="IB318" s="45"/>
    </row>
    <row r="319" spans="3:236" s="67" customFormat="1" ht="18.75">
      <c r="C319" s="45"/>
      <c r="D319" s="45"/>
      <c r="E319" s="45"/>
      <c r="F319" s="45"/>
      <c r="G319" s="12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147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  <c r="CR319" s="45"/>
      <c r="CS319" s="45"/>
      <c r="CT319" s="45"/>
      <c r="CU319" s="45"/>
      <c r="CV319" s="45"/>
      <c r="CW319" s="45"/>
      <c r="CX319" s="45"/>
      <c r="CY319" s="45"/>
      <c r="CZ319" s="45"/>
      <c r="DA319" s="45"/>
      <c r="DB319" s="45"/>
      <c r="DC319" s="45"/>
      <c r="DD319" s="45"/>
      <c r="DE319" s="45"/>
      <c r="DF319" s="45"/>
      <c r="DG319" s="45"/>
      <c r="DH319" s="45"/>
      <c r="DI319" s="45"/>
      <c r="DJ319" s="45"/>
      <c r="DK319" s="45"/>
      <c r="DL319" s="45"/>
      <c r="DM319" s="45"/>
      <c r="DN319" s="45"/>
      <c r="DO319" s="45"/>
      <c r="DP319" s="45"/>
      <c r="DQ319" s="45"/>
      <c r="DR319" s="45"/>
      <c r="DS319" s="45"/>
      <c r="DT319" s="45"/>
      <c r="DU319" s="45"/>
      <c r="DV319" s="45"/>
      <c r="DW319" s="45"/>
      <c r="DX319" s="45"/>
      <c r="DY319" s="45"/>
      <c r="DZ319" s="45"/>
      <c r="EA319" s="45"/>
      <c r="EB319" s="45"/>
      <c r="EC319" s="45"/>
      <c r="ED319" s="45"/>
      <c r="EE319" s="45"/>
      <c r="EF319" s="45"/>
      <c r="EG319" s="45"/>
      <c r="EH319" s="45"/>
      <c r="EI319" s="45"/>
      <c r="EJ319" s="45"/>
      <c r="EK319" s="45"/>
      <c r="EL319" s="45"/>
      <c r="EM319" s="45"/>
      <c r="EN319" s="45"/>
      <c r="EO319" s="45"/>
      <c r="EP319" s="45"/>
      <c r="EQ319" s="45"/>
      <c r="ER319" s="45"/>
      <c r="ES319" s="45"/>
      <c r="ET319" s="45"/>
      <c r="EU319" s="45"/>
      <c r="EV319" s="45"/>
      <c r="EW319" s="45"/>
      <c r="EX319" s="45"/>
      <c r="EY319" s="45"/>
      <c r="EZ319" s="45"/>
      <c r="FA319" s="45"/>
      <c r="FB319" s="45"/>
      <c r="FC319" s="45"/>
      <c r="FD319" s="45"/>
      <c r="FE319" s="45"/>
      <c r="FF319" s="45"/>
      <c r="FG319" s="45"/>
      <c r="FH319" s="45"/>
      <c r="FI319" s="45"/>
      <c r="FJ319" s="45"/>
      <c r="FK319" s="45"/>
      <c r="FL319" s="45"/>
      <c r="FM319" s="45"/>
      <c r="FN319" s="45"/>
      <c r="FO319" s="45"/>
      <c r="FP319" s="45"/>
      <c r="FQ319" s="45"/>
      <c r="FR319" s="45"/>
      <c r="FS319" s="45"/>
      <c r="FT319" s="45"/>
      <c r="FU319" s="45"/>
      <c r="FV319" s="45"/>
      <c r="FW319" s="45"/>
      <c r="FX319" s="45"/>
      <c r="FY319" s="45"/>
      <c r="FZ319" s="45"/>
      <c r="GA319" s="45"/>
      <c r="GB319" s="45"/>
      <c r="GC319" s="45"/>
      <c r="GD319" s="45"/>
      <c r="GE319" s="45"/>
      <c r="GF319" s="45"/>
      <c r="GG319" s="45"/>
      <c r="GH319" s="45"/>
      <c r="GI319" s="45"/>
      <c r="GJ319" s="45"/>
      <c r="GK319" s="45"/>
      <c r="GL319" s="45"/>
      <c r="GM319" s="45"/>
      <c r="GN319" s="45"/>
      <c r="GO319" s="45"/>
      <c r="GP319" s="45"/>
      <c r="GQ319" s="45"/>
      <c r="GR319" s="45"/>
      <c r="GS319" s="45"/>
      <c r="GT319" s="45"/>
      <c r="GU319" s="45"/>
      <c r="GV319" s="45"/>
      <c r="GW319" s="45"/>
      <c r="GX319" s="45"/>
      <c r="GY319" s="45"/>
      <c r="GZ319" s="45"/>
      <c r="HA319" s="45"/>
      <c r="HB319" s="45"/>
      <c r="HC319" s="45"/>
      <c r="HD319" s="45"/>
      <c r="HE319" s="45"/>
      <c r="HF319" s="45"/>
      <c r="HG319" s="45"/>
      <c r="HH319" s="45"/>
      <c r="HI319" s="45"/>
      <c r="HJ319" s="45"/>
      <c r="HK319" s="45"/>
      <c r="HL319" s="45"/>
      <c r="HM319" s="45"/>
      <c r="HN319" s="45"/>
      <c r="HO319" s="45"/>
      <c r="HP319" s="45"/>
      <c r="HQ319" s="45"/>
      <c r="HR319" s="45"/>
      <c r="HS319" s="45"/>
      <c r="HT319" s="45"/>
      <c r="HU319" s="45"/>
      <c r="HV319" s="45"/>
      <c r="HW319" s="45"/>
      <c r="HX319" s="45"/>
      <c r="HY319" s="45"/>
      <c r="HZ319" s="45"/>
      <c r="IA319" s="45"/>
      <c r="IB319" s="45"/>
    </row>
    <row r="320" spans="3:236" s="67" customFormat="1" ht="18.75">
      <c r="C320" s="45"/>
      <c r="D320" s="45"/>
      <c r="E320" s="45"/>
      <c r="F320" s="45"/>
      <c r="G320" s="12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147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  <c r="CS320" s="45"/>
      <c r="CT320" s="45"/>
      <c r="CU320" s="45"/>
      <c r="CV320" s="45"/>
      <c r="CW320" s="45"/>
      <c r="CX320" s="45"/>
      <c r="CY320" s="45"/>
      <c r="CZ320" s="45"/>
      <c r="DA320" s="45"/>
      <c r="DB320" s="45"/>
      <c r="DC320" s="45"/>
      <c r="DD320" s="45"/>
      <c r="DE320" s="45"/>
      <c r="DF320" s="45"/>
      <c r="DG320" s="45"/>
      <c r="DH320" s="45"/>
      <c r="DI320" s="45"/>
      <c r="DJ320" s="45"/>
      <c r="DK320" s="45"/>
      <c r="DL320" s="45"/>
      <c r="DM320" s="45"/>
      <c r="DN320" s="45"/>
      <c r="DO320" s="45"/>
      <c r="DP320" s="45"/>
      <c r="DQ320" s="45"/>
      <c r="DR320" s="45"/>
      <c r="DS320" s="45"/>
      <c r="DT320" s="45"/>
      <c r="DU320" s="45"/>
      <c r="DV320" s="45"/>
      <c r="DW320" s="45"/>
      <c r="DX320" s="45"/>
      <c r="DY320" s="45"/>
      <c r="DZ320" s="45"/>
      <c r="EA320" s="45"/>
      <c r="EB320" s="45"/>
      <c r="EC320" s="45"/>
      <c r="ED320" s="45"/>
      <c r="EE320" s="45"/>
      <c r="EF320" s="45"/>
      <c r="EG320" s="45"/>
      <c r="EH320" s="45"/>
      <c r="EI320" s="45"/>
      <c r="EJ320" s="45"/>
      <c r="EK320" s="45"/>
      <c r="EL320" s="45"/>
      <c r="EM320" s="45"/>
      <c r="EN320" s="45"/>
      <c r="EO320" s="45"/>
      <c r="EP320" s="45"/>
      <c r="EQ320" s="45"/>
      <c r="ER320" s="45"/>
      <c r="ES320" s="45"/>
      <c r="ET320" s="45"/>
      <c r="EU320" s="45"/>
      <c r="EV320" s="45"/>
      <c r="EW320" s="45"/>
      <c r="EX320" s="45"/>
      <c r="EY320" s="45"/>
      <c r="EZ320" s="45"/>
      <c r="FA320" s="45"/>
      <c r="FB320" s="45"/>
      <c r="FC320" s="45"/>
      <c r="FD320" s="45"/>
      <c r="FE320" s="45"/>
      <c r="FF320" s="45"/>
      <c r="FG320" s="45"/>
      <c r="FH320" s="45"/>
      <c r="FI320" s="45"/>
      <c r="FJ320" s="45"/>
      <c r="FK320" s="45"/>
      <c r="FL320" s="45"/>
      <c r="FM320" s="45"/>
      <c r="FN320" s="45"/>
      <c r="FO320" s="45"/>
      <c r="FP320" s="45"/>
      <c r="FQ320" s="45"/>
      <c r="FR320" s="45"/>
      <c r="FS320" s="45"/>
      <c r="FT320" s="45"/>
      <c r="FU320" s="45"/>
      <c r="FV320" s="45"/>
      <c r="FW320" s="45"/>
      <c r="FX320" s="45"/>
      <c r="FY320" s="45"/>
      <c r="FZ320" s="45"/>
      <c r="GA320" s="45"/>
      <c r="GB320" s="45"/>
      <c r="GC320" s="45"/>
      <c r="GD320" s="45"/>
      <c r="GE320" s="45"/>
      <c r="GF320" s="45"/>
      <c r="GG320" s="45"/>
      <c r="GH320" s="45"/>
      <c r="GI320" s="45"/>
      <c r="GJ320" s="45"/>
      <c r="GK320" s="45"/>
      <c r="GL320" s="45"/>
      <c r="GM320" s="45"/>
      <c r="GN320" s="45"/>
      <c r="GO320" s="45"/>
      <c r="GP320" s="45"/>
      <c r="GQ320" s="45"/>
      <c r="GR320" s="45"/>
      <c r="GS320" s="45"/>
      <c r="GT320" s="45"/>
      <c r="GU320" s="45"/>
      <c r="GV320" s="45"/>
      <c r="GW320" s="45"/>
      <c r="GX320" s="45"/>
      <c r="GY320" s="45"/>
      <c r="GZ320" s="45"/>
      <c r="HA320" s="45"/>
      <c r="HB320" s="45"/>
      <c r="HC320" s="45"/>
      <c r="HD320" s="45"/>
      <c r="HE320" s="45"/>
      <c r="HF320" s="45"/>
      <c r="HG320" s="45"/>
      <c r="HH320" s="45"/>
      <c r="HI320" s="45"/>
      <c r="HJ320" s="45"/>
      <c r="HK320" s="45"/>
      <c r="HL320" s="45"/>
      <c r="HM320" s="45"/>
      <c r="HN320" s="45"/>
      <c r="HO320" s="45"/>
      <c r="HP320" s="45"/>
      <c r="HQ320" s="45"/>
      <c r="HR320" s="45"/>
      <c r="HS320" s="45"/>
      <c r="HT320" s="45"/>
      <c r="HU320" s="45"/>
      <c r="HV320" s="45"/>
      <c r="HW320" s="45"/>
      <c r="HX320" s="45"/>
      <c r="HY320" s="45"/>
      <c r="HZ320" s="45"/>
      <c r="IA320" s="45"/>
      <c r="IB320" s="45"/>
    </row>
    <row r="321" spans="3:236" s="67" customFormat="1" ht="18.75">
      <c r="C321" s="45"/>
      <c r="D321" s="45"/>
      <c r="E321" s="45"/>
      <c r="F321" s="45"/>
      <c r="G321" s="12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147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5"/>
      <c r="CS321" s="45"/>
      <c r="CT321" s="45"/>
      <c r="CU321" s="45"/>
      <c r="CV321" s="45"/>
      <c r="CW321" s="45"/>
      <c r="CX321" s="45"/>
      <c r="CY321" s="45"/>
      <c r="CZ321" s="45"/>
      <c r="DA321" s="45"/>
      <c r="DB321" s="45"/>
      <c r="DC321" s="45"/>
      <c r="DD321" s="45"/>
      <c r="DE321" s="45"/>
      <c r="DF321" s="45"/>
      <c r="DG321" s="45"/>
      <c r="DH321" s="45"/>
      <c r="DI321" s="45"/>
      <c r="DJ321" s="45"/>
      <c r="DK321" s="45"/>
      <c r="DL321" s="45"/>
      <c r="DM321" s="45"/>
      <c r="DN321" s="45"/>
      <c r="DO321" s="45"/>
      <c r="DP321" s="45"/>
      <c r="DQ321" s="45"/>
      <c r="DR321" s="45"/>
      <c r="DS321" s="45"/>
      <c r="DT321" s="45"/>
      <c r="DU321" s="45"/>
      <c r="DV321" s="45"/>
      <c r="DW321" s="45"/>
      <c r="DX321" s="45"/>
      <c r="DY321" s="45"/>
      <c r="DZ321" s="45"/>
      <c r="EA321" s="45"/>
      <c r="EB321" s="45"/>
      <c r="EC321" s="45"/>
      <c r="ED321" s="45"/>
      <c r="EE321" s="45"/>
      <c r="EF321" s="45"/>
      <c r="EG321" s="45"/>
      <c r="EH321" s="45"/>
      <c r="EI321" s="45"/>
      <c r="EJ321" s="45"/>
      <c r="EK321" s="45"/>
      <c r="EL321" s="45"/>
      <c r="EM321" s="45"/>
      <c r="EN321" s="45"/>
      <c r="EO321" s="45"/>
      <c r="EP321" s="45"/>
      <c r="EQ321" s="45"/>
      <c r="ER321" s="45"/>
      <c r="ES321" s="45"/>
      <c r="ET321" s="45"/>
      <c r="EU321" s="45"/>
      <c r="EV321" s="45"/>
      <c r="EW321" s="45"/>
      <c r="EX321" s="45"/>
      <c r="EY321" s="45"/>
      <c r="EZ321" s="45"/>
      <c r="FA321" s="45"/>
      <c r="FB321" s="45"/>
      <c r="FC321" s="45"/>
      <c r="FD321" s="45"/>
      <c r="FE321" s="45"/>
      <c r="FF321" s="45"/>
      <c r="FG321" s="45"/>
      <c r="FH321" s="45"/>
      <c r="FI321" s="45"/>
      <c r="FJ321" s="45"/>
      <c r="FK321" s="45"/>
      <c r="FL321" s="45"/>
      <c r="FM321" s="45"/>
      <c r="FN321" s="45"/>
      <c r="FO321" s="45"/>
      <c r="FP321" s="45"/>
      <c r="FQ321" s="45"/>
      <c r="FR321" s="45"/>
      <c r="FS321" s="45"/>
      <c r="FT321" s="45"/>
      <c r="FU321" s="45"/>
      <c r="FV321" s="45"/>
      <c r="FW321" s="45"/>
      <c r="FX321" s="45"/>
      <c r="FY321" s="45"/>
      <c r="FZ321" s="45"/>
      <c r="GA321" s="45"/>
      <c r="GB321" s="45"/>
      <c r="GC321" s="45"/>
      <c r="GD321" s="45"/>
      <c r="GE321" s="45"/>
      <c r="GF321" s="45"/>
      <c r="GG321" s="45"/>
      <c r="GH321" s="45"/>
      <c r="GI321" s="45"/>
      <c r="GJ321" s="45"/>
      <c r="GK321" s="45"/>
      <c r="GL321" s="45"/>
      <c r="GM321" s="45"/>
      <c r="GN321" s="45"/>
      <c r="GO321" s="45"/>
      <c r="GP321" s="45"/>
      <c r="GQ321" s="45"/>
      <c r="GR321" s="45"/>
      <c r="GS321" s="45"/>
      <c r="GT321" s="45"/>
      <c r="GU321" s="45"/>
      <c r="GV321" s="45"/>
      <c r="GW321" s="45"/>
      <c r="GX321" s="45"/>
      <c r="GY321" s="45"/>
      <c r="GZ321" s="45"/>
      <c r="HA321" s="45"/>
      <c r="HB321" s="45"/>
      <c r="HC321" s="45"/>
      <c r="HD321" s="45"/>
      <c r="HE321" s="45"/>
      <c r="HF321" s="45"/>
      <c r="HG321" s="45"/>
      <c r="HH321" s="45"/>
      <c r="HI321" s="45"/>
      <c r="HJ321" s="45"/>
      <c r="HK321" s="45"/>
      <c r="HL321" s="45"/>
      <c r="HM321" s="45"/>
      <c r="HN321" s="45"/>
      <c r="HO321" s="45"/>
      <c r="HP321" s="45"/>
      <c r="HQ321" s="45"/>
      <c r="HR321" s="45"/>
      <c r="HS321" s="45"/>
      <c r="HT321" s="45"/>
      <c r="HU321" s="45"/>
      <c r="HV321" s="45"/>
      <c r="HW321" s="45"/>
      <c r="HX321" s="45"/>
      <c r="HY321" s="45"/>
      <c r="HZ321" s="45"/>
      <c r="IA321" s="45"/>
      <c r="IB321" s="45"/>
    </row>
    <row r="322" spans="3:236" s="67" customFormat="1" ht="18.75">
      <c r="C322" s="45"/>
      <c r="D322" s="45"/>
      <c r="E322" s="45"/>
      <c r="F322" s="45"/>
      <c r="G322" s="12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147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  <c r="CR322" s="45"/>
      <c r="CS322" s="45"/>
      <c r="CT322" s="45"/>
      <c r="CU322" s="45"/>
      <c r="CV322" s="45"/>
      <c r="CW322" s="45"/>
      <c r="CX322" s="45"/>
      <c r="CY322" s="45"/>
      <c r="CZ322" s="45"/>
      <c r="DA322" s="45"/>
      <c r="DB322" s="45"/>
      <c r="DC322" s="45"/>
      <c r="DD322" s="45"/>
      <c r="DE322" s="45"/>
      <c r="DF322" s="45"/>
      <c r="DG322" s="45"/>
      <c r="DH322" s="45"/>
      <c r="DI322" s="45"/>
      <c r="DJ322" s="45"/>
      <c r="DK322" s="45"/>
      <c r="DL322" s="45"/>
      <c r="DM322" s="45"/>
      <c r="DN322" s="45"/>
      <c r="DO322" s="45"/>
      <c r="DP322" s="45"/>
      <c r="DQ322" s="45"/>
      <c r="DR322" s="45"/>
      <c r="DS322" s="45"/>
      <c r="DT322" s="45"/>
      <c r="DU322" s="45"/>
      <c r="DV322" s="45"/>
      <c r="DW322" s="45"/>
      <c r="DX322" s="45"/>
      <c r="DY322" s="45"/>
      <c r="DZ322" s="45"/>
      <c r="EA322" s="45"/>
      <c r="EB322" s="45"/>
      <c r="EC322" s="45"/>
      <c r="ED322" s="45"/>
      <c r="EE322" s="45"/>
      <c r="EF322" s="45"/>
      <c r="EG322" s="45"/>
      <c r="EH322" s="45"/>
      <c r="EI322" s="45"/>
      <c r="EJ322" s="45"/>
      <c r="EK322" s="45"/>
      <c r="EL322" s="45"/>
      <c r="EM322" s="45"/>
      <c r="EN322" s="45"/>
      <c r="EO322" s="45"/>
      <c r="EP322" s="45"/>
      <c r="EQ322" s="45"/>
      <c r="ER322" s="45"/>
      <c r="ES322" s="45"/>
      <c r="ET322" s="45"/>
      <c r="EU322" s="45"/>
      <c r="EV322" s="45"/>
      <c r="EW322" s="45"/>
      <c r="EX322" s="45"/>
      <c r="EY322" s="45"/>
      <c r="EZ322" s="45"/>
      <c r="FA322" s="45"/>
      <c r="FB322" s="45"/>
      <c r="FC322" s="45"/>
      <c r="FD322" s="45"/>
      <c r="FE322" s="45"/>
      <c r="FF322" s="45"/>
      <c r="FG322" s="45"/>
      <c r="FH322" s="45"/>
      <c r="FI322" s="45"/>
      <c r="FJ322" s="45"/>
      <c r="FK322" s="45"/>
      <c r="FL322" s="45"/>
      <c r="FM322" s="45"/>
      <c r="FN322" s="45"/>
      <c r="FO322" s="45"/>
      <c r="FP322" s="45"/>
      <c r="FQ322" s="45"/>
      <c r="FR322" s="45"/>
      <c r="FS322" s="45"/>
      <c r="FT322" s="45"/>
      <c r="FU322" s="45"/>
      <c r="FV322" s="45"/>
      <c r="FW322" s="45"/>
      <c r="FX322" s="45"/>
      <c r="FY322" s="45"/>
      <c r="FZ322" s="45"/>
      <c r="GA322" s="45"/>
      <c r="GB322" s="45"/>
      <c r="GC322" s="45"/>
      <c r="GD322" s="45"/>
      <c r="GE322" s="45"/>
      <c r="GF322" s="45"/>
      <c r="GG322" s="45"/>
      <c r="GH322" s="45"/>
      <c r="GI322" s="45"/>
      <c r="GJ322" s="45"/>
      <c r="GK322" s="45"/>
      <c r="GL322" s="45"/>
      <c r="GM322" s="45"/>
      <c r="GN322" s="45"/>
      <c r="GO322" s="45"/>
      <c r="GP322" s="45"/>
      <c r="GQ322" s="45"/>
      <c r="GR322" s="45"/>
      <c r="GS322" s="45"/>
      <c r="GT322" s="45"/>
      <c r="GU322" s="45"/>
      <c r="GV322" s="45"/>
      <c r="GW322" s="45"/>
      <c r="GX322" s="45"/>
      <c r="GY322" s="45"/>
      <c r="GZ322" s="45"/>
      <c r="HA322" s="45"/>
      <c r="HB322" s="45"/>
      <c r="HC322" s="45"/>
      <c r="HD322" s="45"/>
      <c r="HE322" s="45"/>
      <c r="HF322" s="45"/>
      <c r="HG322" s="45"/>
      <c r="HH322" s="45"/>
      <c r="HI322" s="45"/>
      <c r="HJ322" s="45"/>
      <c r="HK322" s="45"/>
      <c r="HL322" s="45"/>
      <c r="HM322" s="45"/>
      <c r="HN322" s="45"/>
      <c r="HO322" s="45"/>
      <c r="HP322" s="45"/>
      <c r="HQ322" s="45"/>
      <c r="HR322" s="45"/>
      <c r="HS322" s="45"/>
      <c r="HT322" s="45"/>
      <c r="HU322" s="45"/>
      <c r="HV322" s="45"/>
      <c r="HW322" s="45"/>
      <c r="HX322" s="45"/>
      <c r="HY322" s="45"/>
      <c r="HZ322" s="45"/>
      <c r="IA322" s="45"/>
      <c r="IB322" s="45"/>
    </row>
    <row r="323" spans="3:236" s="67" customFormat="1" ht="18.75">
      <c r="C323" s="45"/>
      <c r="D323" s="45"/>
      <c r="E323" s="45"/>
      <c r="F323" s="45"/>
      <c r="G323" s="12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147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5"/>
      <c r="CT323" s="45"/>
      <c r="CU323" s="45"/>
      <c r="CV323" s="45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  <c r="DH323" s="45"/>
      <c r="DI323" s="45"/>
      <c r="DJ323" s="45"/>
      <c r="DK323" s="45"/>
      <c r="DL323" s="45"/>
      <c r="DM323" s="45"/>
      <c r="DN323" s="45"/>
      <c r="DO323" s="45"/>
      <c r="DP323" s="45"/>
      <c r="DQ323" s="45"/>
      <c r="DR323" s="45"/>
      <c r="DS323" s="45"/>
      <c r="DT323" s="45"/>
      <c r="DU323" s="45"/>
      <c r="DV323" s="45"/>
      <c r="DW323" s="45"/>
      <c r="DX323" s="45"/>
      <c r="DY323" s="45"/>
      <c r="DZ323" s="45"/>
      <c r="EA323" s="45"/>
      <c r="EB323" s="45"/>
      <c r="EC323" s="45"/>
      <c r="ED323" s="45"/>
      <c r="EE323" s="45"/>
      <c r="EF323" s="45"/>
      <c r="EG323" s="45"/>
      <c r="EH323" s="45"/>
      <c r="EI323" s="45"/>
      <c r="EJ323" s="45"/>
      <c r="EK323" s="45"/>
      <c r="EL323" s="45"/>
      <c r="EM323" s="45"/>
      <c r="EN323" s="45"/>
      <c r="EO323" s="45"/>
      <c r="EP323" s="45"/>
      <c r="EQ323" s="45"/>
      <c r="ER323" s="45"/>
      <c r="ES323" s="45"/>
      <c r="ET323" s="45"/>
      <c r="EU323" s="45"/>
      <c r="EV323" s="45"/>
      <c r="EW323" s="45"/>
      <c r="EX323" s="45"/>
      <c r="EY323" s="45"/>
      <c r="EZ323" s="45"/>
      <c r="FA323" s="45"/>
      <c r="FB323" s="45"/>
      <c r="FC323" s="45"/>
      <c r="FD323" s="45"/>
      <c r="FE323" s="45"/>
      <c r="FF323" s="45"/>
      <c r="FG323" s="45"/>
      <c r="FH323" s="45"/>
      <c r="FI323" s="45"/>
      <c r="FJ323" s="45"/>
      <c r="FK323" s="45"/>
      <c r="FL323" s="45"/>
      <c r="FM323" s="45"/>
      <c r="FN323" s="45"/>
      <c r="FO323" s="45"/>
      <c r="FP323" s="45"/>
      <c r="FQ323" s="45"/>
      <c r="FR323" s="45"/>
      <c r="FS323" s="45"/>
      <c r="FT323" s="45"/>
      <c r="FU323" s="45"/>
      <c r="FV323" s="45"/>
      <c r="FW323" s="45"/>
      <c r="FX323" s="45"/>
      <c r="FY323" s="45"/>
      <c r="FZ323" s="45"/>
      <c r="GA323" s="45"/>
      <c r="GB323" s="45"/>
      <c r="GC323" s="45"/>
      <c r="GD323" s="45"/>
      <c r="GE323" s="45"/>
      <c r="GF323" s="45"/>
      <c r="GG323" s="45"/>
      <c r="GH323" s="45"/>
      <c r="GI323" s="45"/>
      <c r="GJ323" s="45"/>
      <c r="GK323" s="45"/>
      <c r="GL323" s="45"/>
      <c r="GM323" s="45"/>
      <c r="GN323" s="45"/>
      <c r="GO323" s="45"/>
      <c r="GP323" s="45"/>
      <c r="GQ323" s="45"/>
      <c r="GR323" s="45"/>
      <c r="GS323" s="45"/>
      <c r="GT323" s="45"/>
      <c r="GU323" s="45"/>
      <c r="GV323" s="45"/>
      <c r="GW323" s="45"/>
      <c r="GX323" s="45"/>
      <c r="GY323" s="45"/>
      <c r="GZ323" s="45"/>
      <c r="HA323" s="45"/>
      <c r="HB323" s="45"/>
      <c r="HC323" s="45"/>
      <c r="HD323" s="45"/>
      <c r="HE323" s="45"/>
      <c r="HF323" s="45"/>
      <c r="HG323" s="45"/>
      <c r="HH323" s="45"/>
      <c r="HI323" s="45"/>
      <c r="HJ323" s="45"/>
      <c r="HK323" s="45"/>
      <c r="HL323" s="45"/>
      <c r="HM323" s="45"/>
      <c r="HN323" s="45"/>
      <c r="HO323" s="45"/>
      <c r="HP323" s="45"/>
      <c r="HQ323" s="45"/>
      <c r="HR323" s="45"/>
      <c r="HS323" s="45"/>
      <c r="HT323" s="45"/>
      <c r="HU323" s="45"/>
      <c r="HV323" s="45"/>
      <c r="HW323" s="45"/>
      <c r="HX323" s="45"/>
      <c r="HY323" s="45"/>
      <c r="HZ323" s="45"/>
      <c r="IA323" s="45"/>
      <c r="IB323" s="45"/>
    </row>
    <row r="324" spans="3:236" s="67" customFormat="1" ht="18.75">
      <c r="C324" s="45"/>
      <c r="D324" s="45"/>
      <c r="E324" s="45"/>
      <c r="F324" s="45"/>
      <c r="G324" s="12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147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  <c r="CS324" s="45"/>
      <c r="CT324" s="45"/>
      <c r="CU324" s="45"/>
      <c r="CV324" s="45"/>
      <c r="CW324" s="45"/>
      <c r="CX324" s="45"/>
      <c r="CY324" s="45"/>
      <c r="CZ324" s="45"/>
      <c r="DA324" s="45"/>
      <c r="DB324" s="45"/>
      <c r="DC324" s="45"/>
      <c r="DD324" s="45"/>
      <c r="DE324" s="45"/>
      <c r="DF324" s="45"/>
      <c r="DG324" s="45"/>
      <c r="DH324" s="45"/>
      <c r="DI324" s="45"/>
      <c r="DJ324" s="45"/>
      <c r="DK324" s="45"/>
      <c r="DL324" s="45"/>
      <c r="DM324" s="45"/>
      <c r="DN324" s="45"/>
      <c r="DO324" s="45"/>
      <c r="DP324" s="45"/>
      <c r="DQ324" s="45"/>
      <c r="DR324" s="45"/>
      <c r="DS324" s="45"/>
      <c r="DT324" s="45"/>
      <c r="DU324" s="45"/>
      <c r="DV324" s="45"/>
      <c r="DW324" s="45"/>
      <c r="DX324" s="45"/>
      <c r="DY324" s="45"/>
      <c r="DZ324" s="45"/>
      <c r="EA324" s="45"/>
      <c r="EB324" s="45"/>
      <c r="EC324" s="45"/>
      <c r="ED324" s="45"/>
      <c r="EE324" s="45"/>
      <c r="EF324" s="45"/>
      <c r="EG324" s="45"/>
      <c r="EH324" s="45"/>
      <c r="EI324" s="45"/>
      <c r="EJ324" s="45"/>
      <c r="EK324" s="45"/>
      <c r="EL324" s="45"/>
      <c r="EM324" s="45"/>
      <c r="EN324" s="45"/>
      <c r="EO324" s="45"/>
      <c r="EP324" s="45"/>
      <c r="EQ324" s="45"/>
      <c r="ER324" s="45"/>
      <c r="ES324" s="45"/>
      <c r="ET324" s="45"/>
      <c r="EU324" s="45"/>
      <c r="EV324" s="45"/>
      <c r="EW324" s="45"/>
      <c r="EX324" s="45"/>
      <c r="EY324" s="45"/>
      <c r="EZ324" s="45"/>
      <c r="FA324" s="45"/>
      <c r="FB324" s="45"/>
      <c r="FC324" s="45"/>
      <c r="FD324" s="45"/>
      <c r="FE324" s="45"/>
      <c r="FF324" s="45"/>
      <c r="FG324" s="45"/>
      <c r="FH324" s="45"/>
      <c r="FI324" s="45"/>
      <c r="FJ324" s="45"/>
      <c r="FK324" s="45"/>
      <c r="FL324" s="45"/>
      <c r="FM324" s="45"/>
      <c r="FN324" s="45"/>
      <c r="FO324" s="45"/>
      <c r="FP324" s="45"/>
      <c r="FQ324" s="45"/>
      <c r="FR324" s="45"/>
      <c r="FS324" s="45"/>
      <c r="FT324" s="45"/>
      <c r="FU324" s="45"/>
      <c r="FV324" s="45"/>
      <c r="FW324" s="45"/>
      <c r="FX324" s="45"/>
      <c r="FY324" s="45"/>
      <c r="FZ324" s="45"/>
      <c r="GA324" s="45"/>
      <c r="GB324" s="45"/>
      <c r="GC324" s="45"/>
      <c r="GD324" s="45"/>
      <c r="GE324" s="45"/>
      <c r="GF324" s="45"/>
      <c r="GG324" s="45"/>
      <c r="GH324" s="45"/>
      <c r="GI324" s="45"/>
      <c r="GJ324" s="45"/>
      <c r="GK324" s="45"/>
      <c r="GL324" s="45"/>
      <c r="GM324" s="45"/>
      <c r="GN324" s="45"/>
      <c r="GO324" s="45"/>
      <c r="GP324" s="45"/>
      <c r="GQ324" s="45"/>
      <c r="GR324" s="45"/>
      <c r="GS324" s="45"/>
      <c r="GT324" s="45"/>
      <c r="GU324" s="45"/>
      <c r="GV324" s="45"/>
      <c r="GW324" s="45"/>
      <c r="GX324" s="45"/>
      <c r="GY324" s="45"/>
      <c r="GZ324" s="45"/>
      <c r="HA324" s="45"/>
      <c r="HB324" s="45"/>
      <c r="HC324" s="45"/>
      <c r="HD324" s="45"/>
      <c r="HE324" s="45"/>
      <c r="HF324" s="45"/>
      <c r="HG324" s="45"/>
      <c r="HH324" s="45"/>
      <c r="HI324" s="45"/>
      <c r="HJ324" s="45"/>
      <c r="HK324" s="45"/>
      <c r="HL324" s="45"/>
      <c r="HM324" s="45"/>
      <c r="HN324" s="45"/>
      <c r="HO324" s="45"/>
      <c r="HP324" s="45"/>
      <c r="HQ324" s="45"/>
      <c r="HR324" s="45"/>
      <c r="HS324" s="45"/>
      <c r="HT324" s="45"/>
      <c r="HU324" s="45"/>
      <c r="HV324" s="45"/>
      <c r="HW324" s="45"/>
      <c r="HX324" s="45"/>
      <c r="HY324" s="45"/>
      <c r="HZ324" s="45"/>
      <c r="IA324" s="45"/>
      <c r="IB324" s="45"/>
    </row>
    <row r="325" spans="3:236" s="67" customFormat="1" ht="18.75">
      <c r="C325" s="45"/>
      <c r="D325" s="45"/>
      <c r="E325" s="45"/>
      <c r="F325" s="45"/>
      <c r="G325" s="12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147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5"/>
      <c r="CS325" s="45"/>
      <c r="CT325" s="45"/>
      <c r="CU325" s="45"/>
      <c r="CV325" s="45"/>
      <c r="CW325" s="45"/>
      <c r="CX325" s="45"/>
      <c r="CY325" s="45"/>
      <c r="CZ325" s="45"/>
      <c r="DA325" s="45"/>
      <c r="DB325" s="45"/>
      <c r="DC325" s="45"/>
      <c r="DD325" s="45"/>
      <c r="DE325" s="45"/>
      <c r="DF325" s="45"/>
      <c r="DG325" s="45"/>
      <c r="DH325" s="45"/>
      <c r="DI325" s="45"/>
      <c r="DJ325" s="45"/>
      <c r="DK325" s="45"/>
      <c r="DL325" s="45"/>
      <c r="DM325" s="45"/>
      <c r="DN325" s="45"/>
      <c r="DO325" s="45"/>
      <c r="DP325" s="45"/>
      <c r="DQ325" s="45"/>
      <c r="DR325" s="45"/>
      <c r="DS325" s="45"/>
      <c r="DT325" s="45"/>
      <c r="DU325" s="45"/>
      <c r="DV325" s="45"/>
      <c r="DW325" s="45"/>
      <c r="DX325" s="45"/>
      <c r="DY325" s="45"/>
      <c r="DZ325" s="45"/>
      <c r="EA325" s="45"/>
      <c r="EB325" s="45"/>
      <c r="EC325" s="45"/>
      <c r="ED325" s="45"/>
      <c r="EE325" s="45"/>
      <c r="EF325" s="45"/>
      <c r="EG325" s="45"/>
      <c r="EH325" s="45"/>
      <c r="EI325" s="45"/>
      <c r="EJ325" s="45"/>
      <c r="EK325" s="45"/>
      <c r="EL325" s="45"/>
      <c r="EM325" s="45"/>
      <c r="EN325" s="45"/>
      <c r="EO325" s="45"/>
      <c r="EP325" s="45"/>
      <c r="EQ325" s="45"/>
      <c r="ER325" s="45"/>
      <c r="ES325" s="45"/>
      <c r="ET325" s="45"/>
      <c r="EU325" s="45"/>
      <c r="EV325" s="45"/>
      <c r="EW325" s="45"/>
      <c r="EX325" s="45"/>
      <c r="EY325" s="45"/>
      <c r="EZ325" s="45"/>
      <c r="FA325" s="45"/>
      <c r="FB325" s="45"/>
      <c r="FC325" s="45"/>
      <c r="FD325" s="45"/>
      <c r="FE325" s="45"/>
      <c r="FF325" s="45"/>
      <c r="FG325" s="45"/>
      <c r="FH325" s="45"/>
      <c r="FI325" s="45"/>
      <c r="FJ325" s="45"/>
      <c r="FK325" s="45"/>
      <c r="FL325" s="45"/>
      <c r="FM325" s="45"/>
      <c r="FN325" s="45"/>
      <c r="FO325" s="45"/>
      <c r="FP325" s="45"/>
      <c r="FQ325" s="45"/>
      <c r="FR325" s="45"/>
      <c r="FS325" s="45"/>
      <c r="FT325" s="45"/>
      <c r="FU325" s="45"/>
      <c r="FV325" s="45"/>
      <c r="FW325" s="45"/>
      <c r="FX325" s="45"/>
      <c r="FY325" s="45"/>
      <c r="FZ325" s="45"/>
      <c r="GA325" s="45"/>
      <c r="GB325" s="45"/>
      <c r="GC325" s="45"/>
      <c r="GD325" s="45"/>
      <c r="GE325" s="45"/>
      <c r="GF325" s="45"/>
      <c r="GG325" s="45"/>
      <c r="GH325" s="45"/>
      <c r="GI325" s="45"/>
      <c r="GJ325" s="45"/>
      <c r="GK325" s="45"/>
      <c r="GL325" s="45"/>
      <c r="GM325" s="45"/>
      <c r="GN325" s="45"/>
      <c r="GO325" s="45"/>
      <c r="GP325" s="45"/>
      <c r="GQ325" s="45"/>
      <c r="GR325" s="45"/>
      <c r="GS325" s="45"/>
      <c r="GT325" s="45"/>
      <c r="GU325" s="45"/>
      <c r="GV325" s="45"/>
      <c r="GW325" s="45"/>
      <c r="GX325" s="45"/>
      <c r="GY325" s="45"/>
      <c r="GZ325" s="45"/>
      <c r="HA325" s="45"/>
      <c r="HB325" s="45"/>
      <c r="HC325" s="45"/>
      <c r="HD325" s="45"/>
      <c r="HE325" s="45"/>
      <c r="HF325" s="45"/>
      <c r="HG325" s="45"/>
      <c r="HH325" s="45"/>
      <c r="HI325" s="45"/>
      <c r="HJ325" s="45"/>
      <c r="HK325" s="45"/>
      <c r="HL325" s="45"/>
      <c r="HM325" s="45"/>
      <c r="HN325" s="45"/>
      <c r="HO325" s="45"/>
      <c r="HP325" s="45"/>
      <c r="HQ325" s="45"/>
      <c r="HR325" s="45"/>
      <c r="HS325" s="45"/>
      <c r="HT325" s="45"/>
      <c r="HU325" s="45"/>
      <c r="HV325" s="45"/>
      <c r="HW325" s="45"/>
      <c r="HX325" s="45"/>
      <c r="HY325" s="45"/>
      <c r="HZ325" s="45"/>
      <c r="IA325" s="45"/>
      <c r="IB325" s="45"/>
    </row>
    <row r="326" spans="3:236" s="67" customFormat="1" ht="18.75">
      <c r="C326" s="45"/>
      <c r="D326" s="45"/>
      <c r="E326" s="45"/>
      <c r="F326" s="45"/>
      <c r="G326" s="12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147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  <c r="CD326" s="45"/>
      <c r="CE326" s="45"/>
      <c r="CF326" s="45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/>
      <c r="CQ326" s="45"/>
      <c r="CR326" s="45"/>
      <c r="CS326" s="45"/>
      <c r="CT326" s="45"/>
      <c r="CU326" s="45"/>
      <c r="CV326" s="45"/>
      <c r="CW326" s="45"/>
      <c r="CX326" s="45"/>
      <c r="CY326" s="45"/>
      <c r="CZ326" s="45"/>
      <c r="DA326" s="45"/>
      <c r="DB326" s="45"/>
      <c r="DC326" s="45"/>
      <c r="DD326" s="45"/>
      <c r="DE326" s="45"/>
      <c r="DF326" s="45"/>
      <c r="DG326" s="45"/>
      <c r="DH326" s="45"/>
      <c r="DI326" s="45"/>
      <c r="DJ326" s="45"/>
      <c r="DK326" s="45"/>
      <c r="DL326" s="45"/>
      <c r="DM326" s="45"/>
      <c r="DN326" s="45"/>
      <c r="DO326" s="45"/>
      <c r="DP326" s="45"/>
      <c r="DQ326" s="45"/>
      <c r="DR326" s="45"/>
      <c r="DS326" s="45"/>
      <c r="DT326" s="45"/>
      <c r="DU326" s="45"/>
      <c r="DV326" s="45"/>
      <c r="DW326" s="45"/>
      <c r="DX326" s="45"/>
      <c r="DY326" s="45"/>
      <c r="DZ326" s="45"/>
      <c r="EA326" s="45"/>
      <c r="EB326" s="45"/>
      <c r="EC326" s="45"/>
      <c r="ED326" s="45"/>
      <c r="EE326" s="45"/>
      <c r="EF326" s="45"/>
      <c r="EG326" s="45"/>
      <c r="EH326" s="45"/>
      <c r="EI326" s="45"/>
      <c r="EJ326" s="45"/>
      <c r="EK326" s="45"/>
      <c r="EL326" s="45"/>
      <c r="EM326" s="45"/>
      <c r="EN326" s="45"/>
      <c r="EO326" s="45"/>
      <c r="EP326" s="45"/>
      <c r="EQ326" s="45"/>
      <c r="ER326" s="45"/>
      <c r="ES326" s="45"/>
      <c r="ET326" s="45"/>
      <c r="EU326" s="45"/>
      <c r="EV326" s="45"/>
      <c r="EW326" s="45"/>
      <c r="EX326" s="45"/>
      <c r="EY326" s="45"/>
      <c r="EZ326" s="45"/>
      <c r="FA326" s="45"/>
      <c r="FB326" s="45"/>
      <c r="FC326" s="45"/>
      <c r="FD326" s="45"/>
      <c r="FE326" s="45"/>
      <c r="FF326" s="45"/>
      <c r="FG326" s="45"/>
      <c r="FH326" s="45"/>
      <c r="FI326" s="45"/>
      <c r="FJ326" s="45"/>
      <c r="FK326" s="45"/>
      <c r="FL326" s="45"/>
      <c r="FM326" s="45"/>
      <c r="FN326" s="45"/>
      <c r="FO326" s="45"/>
      <c r="FP326" s="45"/>
      <c r="FQ326" s="45"/>
      <c r="FR326" s="45"/>
      <c r="FS326" s="45"/>
      <c r="FT326" s="45"/>
      <c r="FU326" s="45"/>
      <c r="FV326" s="45"/>
      <c r="FW326" s="45"/>
      <c r="FX326" s="45"/>
      <c r="FY326" s="45"/>
      <c r="FZ326" s="45"/>
      <c r="GA326" s="45"/>
      <c r="GB326" s="45"/>
      <c r="GC326" s="45"/>
      <c r="GD326" s="45"/>
      <c r="GE326" s="45"/>
      <c r="GF326" s="45"/>
      <c r="GG326" s="45"/>
      <c r="GH326" s="45"/>
      <c r="GI326" s="45"/>
      <c r="GJ326" s="45"/>
      <c r="GK326" s="45"/>
      <c r="GL326" s="45"/>
      <c r="GM326" s="45"/>
      <c r="GN326" s="45"/>
      <c r="GO326" s="45"/>
      <c r="GP326" s="45"/>
      <c r="GQ326" s="45"/>
      <c r="GR326" s="45"/>
      <c r="GS326" s="45"/>
      <c r="GT326" s="45"/>
      <c r="GU326" s="45"/>
      <c r="GV326" s="45"/>
      <c r="GW326" s="45"/>
      <c r="GX326" s="45"/>
      <c r="GY326" s="45"/>
      <c r="GZ326" s="45"/>
      <c r="HA326" s="45"/>
      <c r="HB326" s="45"/>
      <c r="HC326" s="45"/>
      <c r="HD326" s="45"/>
      <c r="HE326" s="45"/>
      <c r="HF326" s="45"/>
      <c r="HG326" s="45"/>
      <c r="HH326" s="45"/>
      <c r="HI326" s="45"/>
      <c r="HJ326" s="45"/>
      <c r="HK326" s="45"/>
      <c r="HL326" s="45"/>
      <c r="HM326" s="45"/>
      <c r="HN326" s="45"/>
      <c r="HO326" s="45"/>
      <c r="HP326" s="45"/>
      <c r="HQ326" s="45"/>
      <c r="HR326" s="45"/>
      <c r="HS326" s="45"/>
      <c r="HT326" s="45"/>
      <c r="HU326" s="45"/>
      <c r="HV326" s="45"/>
      <c r="HW326" s="45"/>
      <c r="HX326" s="45"/>
      <c r="HY326" s="45"/>
      <c r="HZ326" s="45"/>
      <c r="IA326" s="45"/>
      <c r="IB326" s="45"/>
    </row>
    <row r="327" spans="3:236" s="67" customFormat="1" ht="18.75">
      <c r="C327" s="45"/>
      <c r="D327" s="45"/>
      <c r="E327" s="45"/>
      <c r="F327" s="45"/>
      <c r="G327" s="12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147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/>
      <c r="CQ327" s="45"/>
      <c r="CR327" s="45"/>
      <c r="CS327" s="45"/>
      <c r="CT327" s="45"/>
      <c r="CU327" s="45"/>
      <c r="CV327" s="45"/>
      <c r="CW327" s="45"/>
      <c r="CX327" s="45"/>
      <c r="CY327" s="45"/>
      <c r="CZ327" s="45"/>
      <c r="DA327" s="45"/>
      <c r="DB327" s="45"/>
      <c r="DC327" s="45"/>
      <c r="DD327" s="45"/>
      <c r="DE327" s="45"/>
      <c r="DF327" s="45"/>
      <c r="DG327" s="45"/>
      <c r="DH327" s="45"/>
      <c r="DI327" s="45"/>
      <c r="DJ327" s="45"/>
      <c r="DK327" s="45"/>
      <c r="DL327" s="45"/>
      <c r="DM327" s="45"/>
      <c r="DN327" s="45"/>
      <c r="DO327" s="45"/>
      <c r="DP327" s="45"/>
      <c r="DQ327" s="45"/>
      <c r="DR327" s="45"/>
      <c r="DS327" s="45"/>
      <c r="DT327" s="45"/>
      <c r="DU327" s="45"/>
      <c r="DV327" s="45"/>
      <c r="DW327" s="45"/>
      <c r="DX327" s="45"/>
      <c r="DY327" s="45"/>
      <c r="DZ327" s="45"/>
      <c r="EA327" s="45"/>
      <c r="EB327" s="45"/>
      <c r="EC327" s="45"/>
      <c r="ED327" s="45"/>
      <c r="EE327" s="45"/>
      <c r="EF327" s="45"/>
      <c r="EG327" s="45"/>
      <c r="EH327" s="45"/>
      <c r="EI327" s="45"/>
      <c r="EJ327" s="45"/>
      <c r="EK327" s="45"/>
      <c r="EL327" s="45"/>
      <c r="EM327" s="45"/>
      <c r="EN327" s="45"/>
      <c r="EO327" s="45"/>
      <c r="EP327" s="45"/>
      <c r="EQ327" s="45"/>
      <c r="ER327" s="45"/>
      <c r="ES327" s="45"/>
      <c r="ET327" s="45"/>
      <c r="EU327" s="45"/>
      <c r="EV327" s="45"/>
      <c r="EW327" s="45"/>
      <c r="EX327" s="45"/>
      <c r="EY327" s="45"/>
      <c r="EZ327" s="45"/>
      <c r="FA327" s="45"/>
      <c r="FB327" s="45"/>
      <c r="FC327" s="45"/>
      <c r="FD327" s="45"/>
      <c r="FE327" s="45"/>
      <c r="FF327" s="45"/>
      <c r="FG327" s="45"/>
      <c r="FH327" s="45"/>
      <c r="FI327" s="45"/>
      <c r="FJ327" s="45"/>
      <c r="FK327" s="45"/>
      <c r="FL327" s="45"/>
      <c r="FM327" s="45"/>
      <c r="FN327" s="45"/>
      <c r="FO327" s="45"/>
      <c r="FP327" s="45"/>
      <c r="FQ327" s="45"/>
      <c r="FR327" s="45"/>
      <c r="FS327" s="45"/>
      <c r="FT327" s="45"/>
      <c r="FU327" s="45"/>
      <c r="FV327" s="45"/>
      <c r="FW327" s="45"/>
      <c r="FX327" s="45"/>
      <c r="FY327" s="45"/>
      <c r="FZ327" s="45"/>
      <c r="GA327" s="45"/>
      <c r="GB327" s="45"/>
      <c r="GC327" s="45"/>
      <c r="GD327" s="45"/>
      <c r="GE327" s="45"/>
      <c r="GF327" s="45"/>
      <c r="GG327" s="45"/>
      <c r="GH327" s="45"/>
      <c r="GI327" s="45"/>
      <c r="GJ327" s="45"/>
      <c r="GK327" s="45"/>
      <c r="GL327" s="45"/>
      <c r="GM327" s="45"/>
      <c r="GN327" s="45"/>
      <c r="GO327" s="45"/>
      <c r="GP327" s="45"/>
      <c r="GQ327" s="45"/>
      <c r="GR327" s="45"/>
      <c r="GS327" s="45"/>
      <c r="GT327" s="45"/>
      <c r="GU327" s="45"/>
      <c r="GV327" s="45"/>
      <c r="GW327" s="45"/>
      <c r="GX327" s="45"/>
      <c r="GY327" s="45"/>
      <c r="GZ327" s="45"/>
      <c r="HA327" s="45"/>
      <c r="HB327" s="45"/>
      <c r="HC327" s="45"/>
      <c r="HD327" s="45"/>
      <c r="HE327" s="45"/>
      <c r="HF327" s="45"/>
      <c r="HG327" s="45"/>
      <c r="HH327" s="45"/>
      <c r="HI327" s="45"/>
      <c r="HJ327" s="45"/>
      <c r="HK327" s="45"/>
      <c r="HL327" s="45"/>
      <c r="HM327" s="45"/>
      <c r="HN327" s="45"/>
      <c r="HO327" s="45"/>
      <c r="HP327" s="45"/>
      <c r="HQ327" s="45"/>
      <c r="HR327" s="45"/>
      <c r="HS327" s="45"/>
      <c r="HT327" s="45"/>
      <c r="HU327" s="45"/>
      <c r="HV327" s="45"/>
      <c r="HW327" s="45"/>
      <c r="HX327" s="45"/>
      <c r="HY327" s="45"/>
      <c r="HZ327" s="45"/>
      <c r="IA327" s="45"/>
      <c r="IB327" s="45"/>
    </row>
    <row r="328" spans="3:236" s="67" customFormat="1" ht="18.75">
      <c r="C328" s="45"/>
      <c r="D328" s="45"/>
      <c r="E328" s="45"/>
      <c r="F328" s="45"/>
      <c r="G328" s="12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147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45"/>
      <c r="CI328" s="45"/>
      <c r="CJ328" s="45"/>
      <c r="CK328" s="45"/>
      <c r="CL328" s="45"/>
      <c r="CM328" s="45"/>
      <c r="CN328" s="45"/>
      <c r="CO328" s="45"/>
      <c r="CP328" s="45"/>
      <c r="CQ328" s="45"/>
      <c r="CR328" s="45"/>
      <c r="CS328" s="45"/>
      <c r="CT328" s="45"/>
      <c r="CU328" s="45"/>
      <c r="CV328" s="45"/>
      <c r="CW328" s="45"/>
      <c r="CX328" s="45"/>
      <c r="CY328" s="45"/>
      <c r="CZ328" s="45"/>
      <c r="DA328" s="45"/>
      <c r="DB328" s="45"/>
      <c r="DC328" s="45"/>
      <c r="DD328" s="45"/>
      <c r="DE328" s="45"/>
      <c r="DF328" s="45"/>
      <c r="DG328" s="45"/>
      <c r="DH328" s="45"/>
      <c r="DI328" s="45"/>
      <c r="DJ328" s="45"/>
      <c r="DK328" s="45"/>
      <c r="DL328" s="45"/>
      <c r="DM328" s="45"/>
      <c r="DN328" s="45"/>
      <c r="DO328" s="45"/>
      <c r="DP328" s="45"/>
      <c r="DQ328" s="45"/>
      <c r="DR328" s="45"/>
      <c r="DS328" s="45"/>
      <c r="DT328" s="45"/>
      <c r="DU328" s="45"/>
      <c r="DV328" s="45"/>
      <c r="DW328" s="45"/>
      <c r="DX328" s="45"/>
      <c r="DY328" s="45"/>
      <c r="DZ328" s="45"/>
      <c r="EA328" s="45"/>
      <c r="EB328" s="45"/>
      <c r="EC328" s="45"/>
      <c r="ED328" s="45"/>
      <c r="EE328" s="45"/>
      <c r="EF328" s="45"/>
      <c r="EG328" s="45"/>
      <c r="EH328" s="45"/>
      <c r="EI328" s="45"/>
      <c r="EJ328" s="45"/>
      <c r="EK328" s="45"/>
      <c r="EL328" s="45"/>
      <c r="EM328" s="45"/>
      <c r="EN328" s="45"/>
      <c r="EO328" s="45"/>
      <c r="EP328" s="45"/>
      <c r="EQ328" s="45"/>
      <c r="ER328" s="45"/>
      <c r="ES328" s="45"/>
      <c r="ET328" s="45"/>
      <c r="EU328" s="45"/>
      <c r="EV328" s="45"/>
      <c r="EW328" s="45"/>
      <c r="EX328" s="45"/>
      <c r="EY328" s="45"/>
      <c r="EZ328" s="45"/>
      <c r="FA328" s="45"/>
      <c r="FB328" s="45"/>
      <c r="FC328" s="45"/>
      <c r="FD328" s="45"/>
      <c r="FE328" s="45"/>
      <c r="FF328" s="45"/>
      <c r="FG328" s="45"/>
      <c r="FH328" s="45"/>
      <c r="FI328" s="45"/>
      <c r="FJ328" s="45"/>
      <c r="FK328" s="45"/>
      <c r="FL328" s="45"/>
      <c r="FM328" s="45"/>
      <c r="FN328" s="45"/>
      <c r="FO328" s="45"/>
      <c r="FP328" s="45"/>
      <c r="FQ328" s="45"/>
      <c r="FR328" s="45"/>
      <c r="FS328" s="45"/>
      <c r="FT328" s="45"/>
      <c r="FU328" s="45"/>
      <c r="FV328" s="45"/>
      <c r="FW328" s="45"/>
      <c r="FX328" s="45"/>
      <c r="FY328" s="45"/>
      <c r="FZ328" s="45"/>
      <c r="GA328" s="45"/>
      <c r="GB328" s="45"/>
      <c r="GC328" s="45"/>
      <c r="GD328" s="45"/>
      <c r="GE328" s="45"/>
      <c r="GF328" s="45"/>
      <c r="GG328" s="45"/>
      <c r="GH328" s="45"/>
      <c r="GI328" s="45"/>
      <c r="GJ328" s="45"/>
      <c r="GK328" s="45"/>
      <c r="GL328" s="45"/>
      <c r="GM328" s="45"/>
      <c r="GN328" s="45"/>
      <c r="GO328" s="45"/>
      <c r="GP328" s="45"/>
      <c r="GQ328" s="45"/>
      <c r="GR328" s="45"/>
      <c r="GS328" s="45"/>
      <c r="GT328" s="45"/>
      <c r="GU328" s="45"/>
      <c r="GV328" s="45"/>
      <c r="GW328" s="45"/>
      <c r="GX328" s="45"/>
      <c r="GY328" s="45"/>
      <c r="GZ328" s="45"/>
      <c r="HA328" s="45"/>
      <c r="HB328" s="45"/>
      <c r="HC328" s="45"/>
      <c r="HD328" s="45"/>
      <c r="HE328" s="45"/>
      <c r="HF328" s="45"/>
      <c r="HG328" s="45"/>
      <c r="HH328" s="45"/>
      <c r="HI328" s="45"/>
      <c r="HJ328" s="45"/>
      <c r="HK328" s="45"/>
      <c r="HL328" s="45"/>
      <c r="HM328" s="45"/>
      <c r="HN328" s="45"/>
      <c r="HO328" s="45"/>
      <c r="HP328" s="45"/>
      <c r="HQ328" s="45"/>
      <c r="HR328" s="45"/>
      <c r="HS328" s="45"/>
      <c r="HT328" s="45"/>
      <c r="HU328" s="45"/>
      <c r="HV328" s="45"/>
      <c r="HW328" s="45"/>
      <c r="HX328" s="45"/>
      <c r="HY328" s="45"/>
      <c r="HZ328" s="45"/>
      <c r="IA328" s="45"/>
      <c r="IB328" s="45"/>
    </row>
    <row r="329" spans="3:236" s="67" customFormat="1" ht="18.75">
      <c r="C329" s="45"/>
      <c r="D329" s="45"/>
      <c r="E329" s="45"/>
      <c r="F329" s="45"/>
      <c r="G329" s="12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147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  <c r="CR329" s="45"/>
      <c r="CS329" s="45"/>
      <c r="CT329" s="45"/>
      <c r="CU329" s="45"/>
      <c r="CV329" s="45"/>
      <c r="CW329" s="45"/>
      <c r="CX329" s="45"/>
      <c r="CY329" s="45"/>
      <c r="CZ329" s="45"/>
      <c r="DA329" s="45"/>
      <c r="DB329" s="45"/>
      <c r="DC329" s="45"/>
      <c r="DD329" s="45"/>
      <c r="DE329" s="45"/>
      <c r="DF329" s="45"/>
      <c r="DG329" s="45"/>
      <c r="DH329" s="45"/>
      <c r="DI329" s="45"/>
      <c r="DJ329" s="45"/>
      <c r="DK329" s="45"/>
      <c r="DL329" s="45"/>
      <c r="DM329" s="45"/>
      <c r="DN329" s="45"/>
      <c r="DO329" s="45"/>
      <c r="DP329" s="45"/>
      <c r="DQ329" s="45"/>
      <c r="DR329" s="45"/>
      <c r="DS329" s="45"/>
      <c r="DT329" s="45"/>
      <c r="DU329" s="45"/>
      <c r="DV329" s="45"/>
      <c r="DW329" s="45"/>
      <c r="DX329" s="45"/>
      <c r="DY329" s="45"/>
      <c r="DZ329" s="45"/>
      <c r="EA329" s="45"/>
      <c r="EB329" s="45"/>
      <c r="EC329" s="45"/>
      <c r="ED329" s="45"/>
      <c r="EE329" s="45"/>
      <c r="EF329" s="45"/>
      <c r="EG329" s="45"/>
      <c r="EH329" s="45"/>
      <c r="EI329" s="45"/>
      <c r="EJ329" s="45"/>
      <c r="EK329" s="45"/>
      <c r="EL329" s="45"/>
      <c r="EM329" s="45"/>
      <c r="EN329" s="45"/>
      <c r="EO329" s="45"/>
      <c r="EP329" s="45"/>
      <c r="EQ329" s="45"/>
      <c r="ER329" s="45"/>
      <c r="ES329" s="45"/>
      <c r="ET329" s="45"/>
      <c r="EU329" s="45"/>
      <c r="EV329" s="45"/>
      <c r="EW329" s="45"/>
      <c r="EX329" s="45"/>
      <c r="EY329" s="45"/>
      <c r="EZ329" s="45"/>
      <c r="FA329" s="45"/>
      <c r="FB329" s="45"/>
      <c r="FC329" s="45"/>
      <c r="FD329" s="45"/>
      <c r="FE329" s="45"/>
      <c r="FF329" s="45"/>
      <c r="FG329" s="45"/>
      <c r="FH329" s="45"/>
      <c r="FI329" s="45"/>
      <c r="FJ329" s="45"/>
      <c r="FK329" s="45"/>
      <c r="FL329" s="45"/>
      <c r="FM329" s="45"/>
      <c r="FN329" s="45"/>
      <c r="FO329" s="45"/>
      <c r="FP329" s="45"/>
      <c r="FQ329" s="45"/>
      <c r="FR329" s="45"/>
      <c r="FS329" s="45"/>
      <c r="FT329" s="45"/>
      <c r="FU329" s="45"/>
      <c r="FV329" s="45"/>
      <c r="FW329" s="45"/>
      <c r="FX329" s="45"/>
      <c r="FY329" s="45"/>
      <c r="FZ329" s="45"/>
      <c r="GA329" s="45"/>
      <c r="GB329" s="45"/>
      <c r="GC329" s="45"/>
      <c r="GD329" s="45"/>
      <c r="GE329" s="45"/>
      <c r="GF329" s="45"/>
      <c r="GG329" s="45"/>
      <c r="GH329" s="45"/>
      <c r="GI329" s="45"/>
      <c r="GJ329" s="45"/>
      <c r="GK329" s="45"/>
      <c r="GL329" s="45"/>
      <c r="GM329" s="45"/>
      <c r="GN329" s="45"/>
      <c r="GO329" s="45"/>
      <c r="GP329" s="45"/>
      <c r="GQ329" s="45"/>
      <c r="GR329" s="45"/>
      <c r="GS329" s="45"/>
      <c r="GT329" s="45"/>
      <c r="GU329" s="45"/>
      <c r="GV329" s="45"/>
      <c r="GW329" s="45"/>
      <c r="GX329" s="45"/>
      <c r="GY329" s="45"/>
      <c r="GZ329" s="45"/>
      <c r="HA329" s="45"/>
      <c r="HB329" s="45"/>
      <c r="HC329" s="45"/>
      <c r="HD329" s="45"/>
      <c r="HE329" s="45"/>
      <c r="HF329" s="45"/>
      <c r="HG329" s="45"/>
      <c r="HH329" s="45"/>
      <c r="HI329" s="45"/>
      <c r="HJ329" s="45"/>
      <c r="HK329" s="45"/>
      <c r="HL329" s="45"/>
      <c r="HM329" s="45"/>
      <c r="HN329" s="45"/>
      <c r="HO329" s="45"/>
      <c r="HP329" s="45"/>
      <c r="HQ329" s="45"/>
      <c r="HR329" s="45"/>
      <c r="HS329" s="45"/>
      <c r="HT329" s="45"/>
      <c r="HU329" s="45"/>
      <c r="HV329" s="45"/>
      <c r="HW329" s="45"/>
      <c r="HX329" s="45"/>
      <c r="HY329" s="45"/>
      <c r="HZ329" s="45"/>
      <c r="IA329" s="45"/>
      <c r="IB329" s="45"/>
    </row>
    <row r="330" spans="3:236" s="67" customFormat="1" ht="18.75">
      <c r="C330" s="45"/>
      <c r="D330" s="45"/>
      <c r="E330" s="45"/>
      <c r="F330" s="45"/>
      <c r="G330" s="12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147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  <c r="CS330" s="45"/>
      <c r="CT330" s="45"/>
      <c r="CU330" s="45"/>
      <c r="CV330" s="45"/>
      <c r="CW330" s="45"/>
      <c r="CX330" s="45"/>
      <c r="CY330" s="45"/>
      <c r="CZ330" s="45"/>
      <c r="DA330" s="45"/>
      <c r="DB330" s="45"/>
      <c r="DC330" s="45"/>
      <c r="DD330" s="45"/>
      <c r="DE330" s="45"/>
      <c r="DF330" s="45"/>
      <c r="DG330" s="45"/>
      <c r="DH330" s="45"/>
      <c r="DI330" s="45"/>
      <c r="DJ330" s="45"/>
      <c r="DK330" s="45"/>
      <c r="DL330" s="45"/>
      <c r="DM330" s="45"/>
      <c r="DN330" s="45"/>
      <c r="DO330" s="45"/>
      <c r="DP330" s="45"/>
      <c r="DQ330" s="45"/>
      <c r="DR330" s="45"/>
      <c r="DS330" s="45"/>
      <c r="DT330" s="45"/>
      <c r="DU330" s="45"/>
      <c r="DV330" s="45"/>
      <c r="DW330" s="45"/>
      <c r="DX330" s="45"/>
      <c r="DY330" s="45"/>
      <c r="DZ330" s="45"/>
      <c r="EA330" s="45"/>
      <c r="EB330" s="45"/>
      <c r="EC330" s="45"/>
      <c r="ED330" s="45"/>
      <c r="EE330" s="45"/>
      <c r="EF330" s="45"/>
      <c r="EG330" s="45"/>
      <c r="EH330" s="45"/>
      <c r="EI330" s="45"/>
      <c r="EJ330" s="45"/>
      <c r="EK330" s="45"/>
      <c r="EL330" s="45"/>
      <c r="EM330" s="45"/>
      <c r="EN330" s="45"/>
      <c r="EO330" s="45"/>
      <c r="EP330" s="45"/>
      <c r="EQ330" s="45"/>
      <c r="ER330" s="45"/>
      <c r="ES330" s="45"/>
      <c r="ET330" s="45"/>
      <c r="EU330" s="45"/>
      <c r="EV330" s="45"/>
      <c r="EW330" s="45"/>
      <c r="EX330" s="45"/>
      <c r="EY330" s="45"/>
      <c r="EZ330" s="45"/>
      <c r="FA330" s="45"/>
      <c r="FB330" s="45"/>
      <c r="FC330" s="45"/>
      <c r="FD330" s="45"/>
      <c r="FE330" s="45"/>
      <c r="FF330" s="45"/>
      <c r="FG330" s="45"/>
      <c r="FH330" s="45"/>
      <c r="FI330" s="45"/>
      <c r="FJ330" s="45"/>
      <c r="FK330" s="45"/>
      <c r="FL330" s="45"/>
      <c r="FM330" s="45"/>
      <c r="FN330" s="45"/>
      <c r="FO330" s="45"/>
      <c r="FP330" s="45"/>
      <c r="FQ330" s="45"/>
      <c r="FR330" s="45"/>
      <c r="FS330" s="45"/>
      <c r="FT330" s="45"/>
      <c r="FU330" s="45"/>
      <c r="FV330" s="45"/>
      <c r="FW330" s="45"/>
      <c r="FX330" s="45"/>
      <c r="FY330" s="45"/>
      <c r="FZ330" s="45"/>
      <c r="GA330" s="45"/>
      <c r="GB330" s="45"/>
      <c r="GC330" s="45"/>
      <c r="GD330" s="45"/>
      <c r="GE330" s="45"/>
      <c r="GF330" s="45"/>
      <c r="GG330" s="45"/>
      <c r="GH330" s="45"/>
      <c r="GI330" s="45"/>
      <c r="GJ330" s="45"/>
      <c r="GK330" s="45"/>
      <c r="GL330" s="45"/>
      <c r="GM330" s="45"/>
      <c r="GN330" s="45"/>
      <c r="GO330" s="45"/>
      <c r="GP330" s="45"/>
      <c r="GQ330" s="45"/>
      <c r="GR330" s="45"/>
      <c r="GS330" s="45"/>
      <c r="GT330" s="45"/>
      <c r="GU330" s="45"/>
      <c r="GV330" s="45"/>
      <c r="GW330" s="45"/>
      <c r="GX330" s="45"/>
      <c r="GY330" s="45"/>
      <c r="GZ330" s="45"/>
      <c r="HA330" s="45"/>
      <c r="HB330" s="45"/>
      <c r="HC330" s="45"/>
      <c r="HD330" s="45"/>
      <c r="HE330" s="45"/>
      <c r="HF330" s="45"/>
      <c r="HG330" s="45"/>
      <c r="HH330" s="45"/>
      <c r="HI330" s="45"/>
      <c r="HJ330" s="45"/>
      <c r="HK330" s="45"/>
      <c r="HL330" s="45"/>
      <c r="HM330" s="45"/>
      <c r="HN330" s="45"/>
      <c r="HO330" s="45"/>
      <c r="HP330" s="45"/>
      <c r="HQ330" s="45"/>
      <c r="HR330" s="45"/>
      <c r="HS330" s="45"/>
      <c r="HT330" s="45"/>
      <c r="HU330" s="45"/>
      <c r="HV330" s="45"/>
      <c r="HW330" s="45"/>
      <c r="HX330" s="45"/>
      <c r="HY330" s="45"/>
      <c r="HZ330" s="45"/>
      <c r="IA330" s="45"/>
      <c r="IB330" s="45"/>
    </row>
    <row r="331" spans="3:236" s="67" customFormat="1" ht="18.75">
      <c r="C331" s="45"/>
      <c r="D331" s="45"/>
      <c r="E331" s="45"/>
      <c r="F331" s="45"/>
      <c r="G331" s="12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147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/>
      <c r="CQ331" s="45"/>
      <c r="CR331" s="45"/>
      <c r="CS331" s="45"/>
      <c r="CT331" s="45"/>
      <c r="CU331" s="45"/>
      <c r="CV331" s="45"/>
      <c r="CW331" s="45"/>
      <c r="CX331" s="45"/>
      <c r="CY331" s="45"/>
      <c r="CZ331" s="45"/>
      <c r="DA331" s="45"/>
      <c r="DB331" s="45"/>
      <c r="DC331" s="45"/>
      <c r="DD331" s="45"/>
      <c r="DE331" s="45"/>
      <c r="DF331" s="45"/>
      <c r="DG331" s="45"/>
      <c r="DH331" s="45"/>
      <c r="DI331" s="45"/>
      <c r="DJ331" s="45"/>
      <c r="DK331" s="45"/>
      <c r="DL331" s="45"/>
      <c r="DM331" s="45"/>
      <c r="DN331" s="45"/>
      <c r="DO331" s="45"/>
      <c r="DP331" s="45"/>
      <c r="DQ331" s="45"/>
      <c r="DR331" s="45"/>
      <c r="DS331" s="45"/>
      <c r="DT331" s="45"/>
      <c r="DU331" s="45"/>
      <c r="DV331" s="45"/>
      <c r="DW331" s="45"/>
      <c r="DX331" s="45"/>
      <c r="DY331" s="45"/>
      <c r="DZ331" s="45"/>
      <c r="EA331" s="45"/>
      <c r="EB331" s="45"/>
      <c r="EC331" s="45"/>
      <c r="ED331" s="45"/>
      <c r="EE331" s="45"/>
      <c r="EF331" s="45"/>
      <c r="EG331" s="45"/>
      <c r="EH331" s="45"/>
      <c r="EI331" s="45"/>
      <c r="EJ331" s="45"/>
      <c r="EK331" s="45"/>
      <c r="EL331" s="45"/>
      <c r="EM331" s="45"/>
      <c r="EN331" s="45"/>
      <c r="EO331" s="45"/>
      <c r="EP331" s="45"/>
      <c r="EQ331" s="45"/>
      <c r="ER331" s="45"/>
      <c r="ES331" s="45"/>
      <c r="ET331" s="45"/>
      <c r="EU331" s="45"/>
      <c r="EV331" s="45"/>
      <c r="EW331" s="45"/>
      <c r="EX331" s="45"/>
      <c r="EY331" s="45"/>
      <c r="EZ331" s="45"/>
      <c r="FA331" s="45"/>
      <c r="FB331" s="45"/>
      <c r="FC331" s="45"/>
      <c r="FD331" s="45"/>
      <c r="FE331" s="45"/>
      <c r="FF331" s="45"/>
      <c r="FG331" s="45"/>
      <c r="FH331" s="45"/>
      <c r="FI331" s="45"/>
      <c r="FJ331" s="45"/>
      <c r="FK331" s="45"/>
      <c r="FL331" s="45"/>
      <c r="FM331" s="45"/>
      <c r="FN331" s="45"/>
      <c r="FO331" s="45"/>
      <c r="FP331" s="45"/>
      <c r="FQ331" s="45"/>
      <c r="FR331" s="45"/>
      <c r="FS331" s="45"/>
      <c r="FT331" s="45"/>
      <c r="FU331" s="45"/>
      <c r="FV331" s="45"/>
      <c r="FW331" s="45"/>
      <c r="FX331" s="45"/>
      <c r="FY331" s="45"/>
      <c r="FZ331" s="45"/>
      <c r="GA331" s="45"/>
      <c r="GB331" s="45"/>
      <c r="GC331" s="45"/>
      <c r="GD331" s="45"/>
      <c r="GE331" s="45"/>
      <c r="GF331" s="45"/>
      <c r="GG331" s="45"/>
      <c r="GH331" s="45"/>
      <c r="GI331" s="45"/>
      <c r="GJ331" s="45"/>
      <c r="GK331" s="45"/>
      <c r="GL331" s="45"/>
      <c r="GM331" s="45"/>
      <c r="GN331" s="45"/>
      <c r="GO331" s="45"/>
      <c r="GP331" s="45"/>
      <c r="GQ331" s="45"/>
      <c r="GR331" s="45"/>
      <c r="GS331" s="45"/>
      <c r="GT331" s="45"/>
      <c r="GU331" s="45"/>
      <c r="GV331" s="45"/>
      <c r="GW331" s="45"/>
      <c r="GX331" s="45"/>
      <c r="GY331" s="45"/>
      <c r="GZ331" s="45"/>
      <c r="HA331" s="45"/>
      <c r="HB331" s="45"/>
      <c r="HC331" s="45"/>
      <c r="HD331" s="45"/>
      <c r="HE331" s="45"/>
      <c r="HF331" s="45"/>
      <c r="HG331" s="45"/>
      <c r="HH331" s="45"/>
      <c r="HI331" s="45"/>
      <c r="HJ331" s="45"/>
      <c r="HK331" s="45"/>
      <c r="HL331" s="45"/>
      <c r="HM331" s="45"/>
      <c r="HN331" s="45"/>
      <c r="HO331" s="45"/>
      <c r="HP331" s="45"/>
      <c r="HQ331" s="45"/>
      <c r="HR331" s="45"/>
      <c r="HS331" s="45"/>
      <c r="HT331" s="45"/>
      <c r="HU331" s="45"/>
      <c r="HV331" s="45"/>
      <c r="HW331" s="45"/>
      <c r="HX331" s="45"/>
      <c r="HY331" s="45"/>
      <c r="HZ331" s="45"/>
      <c r="IA331" s="45"/>
      <c r="IB331" s="45"/>
    </row>
    <row r="332" spans="3:236" s="67" customFormat="1" ht="18.75">
      <c r="C332" s="45"/>
      <c r="D332" s="45"/>
      <c r="E332" s="45"/>
      <c r="F332" s="45"/>
      <c r="G332" s="12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147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5"/>
      <c r="CD332" s="45"/>
      <c r="CE332" s="45"/>
      <c r="CF332" s="45"/>
      <c r="CG332" s="45"/>
      <c r="CH332" s="45"/>
      <c r="CI332" s="45"/>
      <c r="CJ332" s="45"/>
      <c r="CK332" s="45"/>
      <c r="CL332" s="45"/>
      <c r="CM332" s="45"/>
      <c r="CN332" s="45"/>
      <c r="CO332" s="45"/>
      <c r="CP332" s="45"/>
      <c r="CQ332" s="45"/>
      <c r="CR332" s="45"/>
      <c r="CS332" s="45"/>
      <c r="CT332" s="45"/>
      <c r="CU332" s="45"/>
      <c r="CV332" s="45"/>
      <c r="CW332" s="45"/>
      <c r="CX332" s="45"/>
      <c r="CY332" s="45"/>
      <c r="CZ332" s="45"/>
      <c r="DA332" s="45"/>
      <c r="DB332" s="45"/>
      <c r="DC332" s="45"/>
      <c r="DD332" s="45"/>
      <c r="DE332" s="45"/>
      <c r="DF332" s="45"/>
      <c r="DG332" s="45"/>
      <c r="DH332" s="45"/>
      <c r="DI332" s="45"/>
      <c r="DJ332" s="45"/>
      <c r="DK332" s="45"/>
      <c r="DL332" s="45"/>
      <c r="DM332" s="45"/>
      <c r="DN332" s="45"/>
      <c r="DO332" s="45"/>
      <c r="DP332" s="45"/>
      <c r="DQ332" s="45"/>
      <c r="DR332" s="45"/>
      <c r="DS332" s="45"/>
      <c r="DT332" s="45"/>
      <c r="DU332" s="45"/>
      <c r="DV332" s="45"/>
      <c r="DW332" s="45"/>
      <c r="DX332" s="45"/>
      <c r="DY332" s="45"/>
      <c r="DZ332" s="45"/>
      <c r="EA332" s="45"/>
      <c r="EB332" s="45"/>
      <c r="EC332" s="45"/>
      <c r="ED332" s="45"/>
      <c r="EE332" s="45"/>
      <c r="EF332" s="45"/>
      <c r="EG332" s="45"/>
      <c r="EH332" s="45"/>
      <c r="EI332" s="45"/>
      <c r="EJ332" s="45"/>
      <c r="EK332" s="45"/>
      <c r="EL332" s="45"/>
      <c r="EM332" s="45"/>
      <c r="EN332" s="45"/>
      <c r="EO332" s="45"/>
      <c r="EP332" s="45"/>
      <c r="EQ332" s="45"/>
      <c r="ER332" s="45"/>
      <c r="ES332" s="45"/>
      <c r="ET332" s="45"/>
      <c r="EU332" s="45"/>
      <c r="EV332" s="45"/>
      <c r="EW332" s="45"/>
      <c r="EX332" s="45"/>
      <c r="EY332" s="45"/>
      <c r="EZ332" s="45"/>
      <c r="FA332" s="45"/>
      <c r="FB332" s="45"/>
      <c r="FC332" s="45"/>
      <c r="FD332" s="45"/>
      <c r="FE332" s="45"/>
      <c r="FF332" s="45"/>
      <c r="FG332" s="45"/>
      <c r="FH332" s="45"/>
      <c r="FI332" s="45"/>
      <c r="FJ332" s="45"/>
      <c r="FK332" s="45"/>
      <c r="FL332" s="45"/>
      <c r="FM332" s="45"/>
      <c r="FN332" s="45"/>
      <c r="FO332" s="45"/>
      <c r="FP332" s="45"/>
      <c r="FQ332" s="45"/>
      <c r="FR332" s="45"/>
      <c r="FS332" s="45"/>
      <c r="FT332" s="45"/>
      <c r="FU332" s="45"/>
      <c r="FV332" s="45"/>
      <c r="FW332" s="45"/>
      <c r="FX332" s="45"/>
      <c r="FY332" s="45"/>
      <c r="FZ332" s="45"/>
      <c r="GA332" s="45"/>
      <c r="GB332" s="45"/>
      <c r="GC332" s="45"/>
      <c r="GD332" s="45"/>
      <c r="GE332" s="45"/>
      <c r="GF332" s="45"/>
      <c r="GG332" s="45"/>
      <c r="GH332" s="45"/>
      <c r="GI332" s="45"/>
      <c r="GJ332" s="45"/>
      <c r="GK332" s="45"/>
      <c r="GL332" s="45"/>
      <c r="GM332" s="45"/>
      <c r="GN332" s="45"/>
      <c r="GO332" s="45"/>
      <c r="GP332" s="45"/>
      <c r="GQ332" s="45"/>
      <c r="GR332" s="45"/>
      <c r="GS332" s="45"/>
      <c r="GT332" s="45"/>
      <c r="GU332" s="45"/>
      <c r="GV332" s="45"/>
      <c r="GW332" s="45"/>
      <c r="GX332" s="45"/>
      <c r="GY332" s="45"/>
      <c r="GZ332" s="45"/>
      <c r="HA332" s="45"/>
      <c r="HB332" s="45"/>
      <c r="HC332" s="45"/>
      <c r="HD332" s="45"/>
      <c r="HE332" s="45"/>
      <c r="HF332" s="45"/>
      <c r="HG332" s="45"/>
      <c r="HH332" s="45"/>
      <c r="HI332" s="45"/>
      <c r="HJ332" s="45"/>
      <c r="HK332" s="45"/>
      <c r="HL332" s="45"/>
      <c r="HM332" s="45"/>
      <c r="HN332" s="45"/>
      <c r="HO332" s="45"/>
      <c r="HP332" s="45"/>
      <c r="HQ332" s="45"/>
      <c r="HR332" s="45"/>
      <c r="HS332" s="45"/>
      <c r="HT332" s="45"/>
      <c r="HU332" s="45"/>
      <c r="HV332" s="45"/>
      <c r="HW332" s="45"/>
      <c r="HX332" s="45"/>
      <c r="HY332" s="45"/>
      <c r="HZ332" s="45"/>
      <c r="IA332" s="45"/>
      <c r="IB332" s="45"/>
    </row>
    <row r="333" spans="3:236" s="67" customFormat="1" ht="18.75">
      <c r="C333" s="45"/>
      <c r="D333" s="45"/>
      <c r="E333" s="45"/>
      <c r="F333" s="45"/>
      <c r="G333" s="12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147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  <c r="CD333" s="45"/>
      <c r="CE333" s="45"/>
      <c r="CF333" s="45"/>
      <c r="CG333" s="45"/>
      <c r="CH333" s="45"/>
      <c r="CI333" s="45"/>
      <c r="CJ333" s="45"/>
      <c r="CK333" s="45"/>
      <c r="CL333" s="45"/>
      <c r="CM333" s="45"/>
      <c r="CN333" s="45"/>
      <c r="CO333" s="45"/>
      <c r="CP333" s="45"/>
      <c r="CQ333" s="45"/>
      <c r="CR333" s="45"/>
      <c r="CS333" s="45"/>
      <c r="CT333" s="45"/>
      <c r="CU333" s="45"/>
      <c r="CV333" s="45"/>
      <c r="CW333" s="45"/>
      <c r="CX333" s="45"/>
      <c r="CY333" s="45"/>
      <c r="CZ333" s="45"/>
      <c r="DA333" s="45"/>
      <c r="DB333" s="45"/>
      <c r="DC333" s="45"/>
      <c r="DD333" s="45"/>
      <c r="DE333" s="45"/>
      <c r="DF333" s="45"/>
      <c r="DG333" s="45"/>
      <c r="DH333" s="45"/>
      <c r="DI333" s="45"/>
      <c r="DJ333" s="45"/>
      <c r="DK333" s="45"/>
      <c r="DL333" s="45"/>
      <c r="DM333" s="45"/>
      <c r="DN333" s="45"/>
      <c r="DO333" s="45"/>
      <c r="DP333" s="45"/>
      <c r="DQ333" s="45"/>
      <c r="DR333" s="45"/>
      <c r="DS333" s="45"/>
      <c r="DT333" s="45"/>
      <c r="DU333" s="45"/>
      <c r="DV333" s="45"/>
      <c r="DW333" s="45"/>
      <c r="DX333" s="45"/>
      <c r="DY333" s="45"/>
      <c r="DZ333" s="45"/>
      <c r="EA333" s="45"/>
      <c r="EB333" s="45"/>
      <c r="EC333" s="45"/>
      <c r="ED333" s="45"/>
      <c r="EE333" s="45"/>
      <c r="EF333" s="45"/>
      <c r="EG333" s="45"/>
      <c r="EH333" s="45"/>
      <c r="EI333" s="45"/>
      <c r="EJ333" s="45"/>
      <c r="EK333" s="45"/>
      <c r="EL333" s="45"/>
      <c r="EM333" s="45"/>
      <c r="EN333" s="45"/>
      <c r="EO333" s="45"/>
      <c r="EP333" s="45"/>
      <c r="EQ333" s="45"/>
      <c r="ER333" s="45"/>
      <c r="ES333" s="45"/>
      <c r="ET333" s="45"/>
      <c r="EU333" s="45"/>
      <c r="EV333" s="45"/>
      <c r="EW333" s="45"/>
      <c r="EX333" s="45"/>
      <c r="EY333" s="45"/>
      <c r="EZ333" s="45"/>
      <c r="FA333" s="45"/>
      <c r="FB333" s="45"/>
      <c r="FC333" s="45"/>
      <c r="FD333" s="45"/>
      <c r="FE333" s="45"/>
      <c r="FF333" s="45"/>
      <c r="FG333" s="45"/>
      <c r="FH333" s="45"/>
      <c r="FI333" s="45"/>
      <c r="FJ333" s="45"/>
      <c r="FK333" s="45"/>
      <c r="FL333" s="45"/>
      <c r="FM333" s="45"/>
      <c r="FN333" s="45"/>
      <c r="FO333" s="45"/>
      <c r="FP333" s="45"/>
      <c r="FQ333" s="45"/>
      <c r="FR333" s="45"/>
      <c r="FS333" s="45"/>
      <c r="FT333" s="45"/>
      <c r="FU333" s="45"/>
      <c r="FV333" s="45"/>
      <c r="FW333" s="45"/>
      <c r="FX333" s="45"/>
      <c r="FY333" s="45"/>
      <c r="FZ333" s="45"/>
      <c r="GA333" s="45"/>
      <c r="GB333" s="45"/>
      <c r="GC333" s="45"/>
      <c r="GD333" s="45"/>
      <c r="GE333" s="45"/>
      <c r="GF333" s="45"/>
      <c r="GG333" s="45"/>
      <c r="GH333" s="45"/>
      <c r="GI333" s="45"/>
      <c r="GJ333" s="45"/>
      <c r="GK333" s="45"/>
      <c r="GL333" s="45"/>
      <c r="GM333" s="45"/>
      <c r="GN333" s="45"/>
      <c r="GO333" s="45"/>
      <c r="GP333" s="45"/>
      <c r="GQ333" s="45"/>
      <c r="GR333" s="45"/>
      <c r="GS333" s="45"/>
      <c r="GT333" s="45"/>
      <c r="GU333" s="45"/>
      <c r="GV333" s="45"/>
      <c r="GW333" s="45"/>
      <c r="GX333" s="45"/>
      <c r="GY333" s="45"/>
      <c r="GZ333" s="45"/>
      <c r="HA333" s="45"/>
      <c r="HB333" s="45"/>
      <c r="HC333" s="45"/>
      <c r="HD333" s="45"/>
      <c r="HE333" s="45"/>
      <c r="HF333" s="45"/>
      <c r="HG333" s="45"/>
      <c r="HH333" s="45"/>
      <c r="HI333" s="45"/>
      <c r="HJ333" s="45"/>
      <c r="HK333" s="45"/>
      <c r="HL333" s="45"/>
      <c r="HM333" s="45"/>
      <c r="HN333" s="45"/>
      <c r="HO333" s="45"/>
      <c r="HP333" s="45"/>
      <c r="HQ333" s="45"/>
      <c r="HR333" s="45"/>
      <c r="HS333" s="45"/>
      <c r="HT333" s="45"/>
      <c r="HU333" s="45"/>
      <c r="HV333" s="45"/>
      <c r="HW333" s="45"/>
      <c r="HX333" s="45"/>
      <c r="HY333" s="45"/>
      <c r="HZ333" s="45"/>
      <c r="IA333" s="45"/>
      <c r="IB333" s="45"/>
    </row>
    <row r="334" spans="3:236" s="67" customFormat="1" ht="18.75">
      <c r="C334" s="45"/>
      <c r="D334" s="45"/>
      <c r="E334" s="45"/>
      <c r="F334" s="45"/>
      <c r="G334" s="12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147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  <c r="CD334" s="45"/>
      <c r="CE334" s="45"/>
      <c r="CF334" s="45"/>
      <c r="CG334" s="45"/>
      <c r="CH334" s="45"/>
      <c r="CI334" s="45"/>
      <c r="CJ334" s="45"/>
      <c r="CK334" s="45"/>
      <c r="CL334" s="45"/>
      <c r="CM334" s="45"/>
      <c r="CN334" s="45"/>
      <c r="CO334" s="45"/>
      <c r="CP334" s="45"/>
      <c r="CQ334" s="45"/>
      <c r="CR334" s="45"/>
      <c r="CS334" s="45"/>
      <c r="CT334" s="45"/>
      <c r="CU334" s="45"/>
      <c r="CV334" s="45"/>
      <c r="CW334" s="45"/>
      <c r="CX334" s="45"/>
      <c r="CY334" s="45"/>
      <c r="CZ334" s="45"/>
      <c r="DA334" s="45"/>
      <c r="DB334" s="45"/>
      <c r="DC334" s="45"/>
      <c r="DD334" s="45"/>
      <c r="DE334" s="45"/>
      <c r="DF334" s="45"/>
      <c r="DG334" s="45"/>
      <c r="DH334" s="45"/>
      <c r="DI334" s="45"/>
      <c r="DJ334" s="45"/>
      <c r="DK334" s="45"/>
      <c r="DL334" s="45"/>
      <c r="DM334" s="45"/>
      <c r="DN334" s="45"/>
      <c r="DO334" s="45"/>
      <c r="DP334" s="45"/>
      <c r="DQ334" s="45"/>
      <c r="DR334" s="45"/>
      <c r="DS334" s="45"/>
      <c r="DT334" s="45"/>
      <c r="DU334" s="45"/>
      <c r="DV334" s="45"/>
      <c r="DW334" s="45"/>
      <c r="DX334" s="45"/>
      <c r="DY334" s="45"/>
      <c r="DZ334" s="45"/>
      <c r="EA334" s="45"/>
      <c r="EB334" s="45"/>
      <c r="EC334" s="45"/>
      <c r="ED334" s="45"/>
      <c r="EE334" s="45"/>
      <c r="EF334" s="45"/>
      <c r="EG334" s="45"/>
      <c r="EH334" s="45"/>
      <c r="EI334" s="45"/>
      <c r="EJ334" s="45"/>
      <c r="EK334" s="45"/>
      <c r="EL334" s="45"/>
      <c r="EM334" s="45"/>
      <c r="EN334" s="45"/>
      <c r="EO334" s="45"/>
      <c r="EP334" s="45"/>
      <c r="EQ334" s="45"/>
      <c r="ER334" s="45"/>
      <c r="ES334" s="45"/>
      <c r="ET334" s="45"/>
      <c r="EU334" s="45"/>
      <c r="EV334" s="45"/>
      <c r="EW334" s="45"/>
      <c r="EX334" s="45"/>
      <c r="EY334" s="45"/>
      <c r="EZ334" s="45"/>
      <c r="FA334" s="45"/>
      <c r="FB334" s="45"/>
      <c r="FC334" s="45"/>
      <c r="FD334" s="45"/>
      <c r="FE334" s="45"/>
      <c r="FF334" s="45"/>
      <c r="FG334" s="45"/>
      <c r="FH334" s="45"/>
      <c r="FI334" s="45"/>
      <c r="FJ334" s="45"/>
      <c r="FK334" s="45"/>
      <c r="FL334" s="45"/>
      <c r="FM334" s="45"/>
      <c r="FN334" s="45"/>
      <c r="FO334" s="45"/>
      <c r="FP334" s="45"/>
      <c r="FQ334" s="45"/>
      <c r="FR334" s="45"/>
      <c r="FS334" s="45"/>
      <c r="FT334" s="45"/>
      <c r="FU334" s="45"/>
      <c r="FV334" s="45"/>
      <c r="FW334" s="45"/>
      <c r="FX334" s="45"/>
      <c r="FY334" s="45"/>
      <c r="FZ334" s="45"/>
      <c r="GA334" s="45"/>
      <c r="GB334" s="45"/>
      <c r="GC334" s="45"/>
      <c r="GD334" s="45"/>
      <c r="GE334" s="45"/>
      <c r="GF334" s="45"/>
      <c r="GG334" s="45"/>
      <c r="GH334" s="45"/>
      <c r="GI334" s="45"/>
      <c r="GJ334" s="45"/>
      <c r="GK334" s="45"/>
      <c r="GL334" s="45"/>
      <c r="GM334" s="45"/>
      <c r="GN334" s="45"/>
      <c r="GO334" s="45"/>
      <c r="GP334" s="45"/>
      <c r="GQ334" s="45"/>
      <c r="GR334" s="45"/>
      <c r="GS334" s="45"/>
      <c r="GT334" s="45"/>
      <c r="GU334" s="45"/>
      <c r="GV334" s="45"/>
      <c r="GW334" s="45"/>
      <c r="GX334" s="45"/>
      <c r="GY334" s="45"/>
      <c r="GZ334" s="45"/>
      <c r="HA334" s="45"/>
      <c r="HB334" s="45"/>
      <c r="HC334" s="45"/>
      <c r="HD334" s="45"/>
      <c r="HE334" s="45"/>
      <c r="HF334" s="45"/>
      <c r="HG334" s="45"/>
      <c r="HH334" s="45"/>
      <c r="HI334" s="45"/>
      <c r="HJ334" s="45"/>
      <c r="HK334" s="45"/>
      <c r="HL334" s="45"/>
      <c r="HM334" s="45"/>
      <c r="HN334" s="45"/>
      <c r="HO334" s="45"/>
      <c r="HP334" s="45"/>
      <c r="HQ334" s="45"/>
      <c r="HR334" s="45"/>
      <c r="HS334" s="45"/>
      <c r="HT334" s="45"/>
      <c r="HU334" s="45"/>
      <c r="HV334" s="45"/>
      <c r="HW334" s="45"/>
      <c r="HX334" s="45"/>
      <c r="HY334" s="45"/>
      <c r="HZ334" s="45"/>
      <c r="IA334" s="45"/>
      <c r="IB334" s="45"/>
    </row>
    <row r="335" spans="3:236" s="67" customFormat="1" ht="18.75">
      <c r="C335" s="45"/>
      <c r="D335" s="45"/>
      <c r="E335" s="45"/>
      <c r="F335" s="45"/>
      <c r="G335" s="12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147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5"/>
      <c r="CD335" s="45"/>
      <c r="CE335" s="45"/>
      <c r="CF335" s="45"/>
      <c r="CG335" s="45"/>
      <c r="CH335" s="45"/>
      <c r="CI335" s="45"/>
      <c r="CJ335" s="45"/>
      <c r="CK335" s="45"/>
      <c r="CL335" s="45"/>
      <c r="CM335" s="45"/>
      <c r="CN335" s="45"/>
      <c r="CO335" s="45"/>
      <c r="CP335" s="45"/>
      <c r="CQ335" s="45"/>
      <c r="CR335" s="45"/>
      <c r="CS335" s="45"/>
      <c r="CT335" s="45"/>
      <c r="CU335" s="45"/>
      <c r="CV335" s="45"/>
      <c r="CW335" s="45"/>
      <c r="CX335" s="45"/>
      <c r="CY335" s="45"/>
      <c r="CZ335" s="45"/>
      <c r="DA335" s="45"/>
      <c r="DB335" s="45"/>
      <c r="DC335" s="45"/>
      <c r="DD335" s="45"/>
      <c r="DE335" s="45"/>
      <c r="DF335" s="45"/>
      <c r="DG335" s="45"/>
      <c r="DH335" s="45"/>
      <c r="DI335" s="45"/>
      <c r="DJ335" s="45"/>
      <c r="DK335" s="45"/>
      <c r="DL335" s="45"/>
      <c r="DM335" s="45"/>
      <c r="DN335" s="45"/>
      <c r="DO335" s="45"/>
      <c r="DP335" s="45"/>
      <c r="DQ335" s="45"/>
      <c r="DR335" s="45"/>
      <c r="DS335" s="45"/>
      <c r="DT335" s="45"/>
      <c r="DU335" s="45"/>
      <c r="DV335" s="45"/>
      <c r="DW335" s="45"/>
      <c r="DX335" s="45"/>
      <c r="DY335" s="45"/>
      <c r="DZ335" s="45"/>
      <c r="EA335" s="45"/>
      <c r="EB335" s="45"/>
      <c r="EC335" s="45"/>
      <c r="ED335" s="45"/>
      <c r="EE335" s="45"/>
      <c r="EF335" s="45"/>
      <c r="EG335" s="45"/>
      <c r="EH335" s="45"/>
      <c r="EI335" s="45"/>
      <c r="EJ335" s="45"/>
      <c r="EK335" s="45"/>
      <c r="EL335" s="45"/>
      <c r="EM335" s="45"/>
      <c r="EN335" s="45"/>
      <c r="EO335" s="45"/>
      <c r="EP335" s="45"/>
      <c r="EQ335" s="45"/>
      <c r="ER335" s="45"/>
      <c r="ES335" s="45"/>
      <c r="ET335" s="45"/>
      <c r="EU335" s="45"/>
      <c r="EV335" s="45"/>
      <c r="EW335" s="45"/>
      <c r="EX335" s="45"/>
      <c r="EY335" s="45"/>
      <c r="EZ335" s="45"/>
      <c r="FA335" s="45"/>
      <c r="FB335" s="45"/>
      <c r="FC335" s="45"/>
      <c r="FD335" s="45"/>
      <c r="FE335" s="45"/>
      <c r="FF335" s="45"/>
      <c r="FG335" s="45"/>
      <c r="FH335" s="45"/>
      <c r="FI335" s="45"/>
      <c r="FJ335" s="45"/>
      <c r="FK335" s="45"/>
      <c r="FL335" s="45"/>
      <c r="FM335" s="45"/>
      <c r="FN335" s="45"/>
      <c r="FO335" s="45"/>
      <c r="FP335" s="45"/>
      <c r="FQ335" s="45"/>
      <c r="FR335" s="45"/>
      <c r="FS335" s="45"/>
      <c r="FT335" s="45"/>
      <c r="FU335" s="45"/>
      <c r="FV335" s="45"/>
      <c r="FW335" s="45"/>
      <c r="FX335" s="45"/>
      <c r="FY335" s="45"/>
      <c r="FZ335" s="45"/>
      <c r="GA335" s="45"/>
      <c r="GB335" s="45"/>
      <c r="GC335" s="45"/>
      <c r="GD335" s="45"/>
      <c r="GE335" s="45"/>
      <c r="GF335" s="45"/>
      <c r="GG335" s="45"/>
      <c r="GH335" s="45"/>
      <c r="GI335" s="45"/>
      <c r="GJ335" s="45"/>
      <c r="GK335" s="45"/>
      <c r="GL335" s="45"/>
      <c r="GM335" s="45"/>
      <c r="GN335" s="45"/>
      <c r="GO335" s="45"/>
      <c r="GP335" s="45"/>
      <c r="GQ335" s="45"/>
      <c r="GR335" s="45"/>
      <c r="GS335" s="45"/>
      <c r="GT335" s="45"/>
      <c r="GU335" s="45"/>
      <c r="GV335" s="45"/>
      <c r="GW335" s="45"/>
      <c r="GX335" s="45"/>
      <c r="GY335" s="45"/>
      <c r="GZ335" s="45"/>
      <c r="HA335" s="45"/>
      <c r="HB335" s="45"/>
      <c r="HC335" s="45"/>
      <c r="HD335" s="45"/>
      <c r="HE335" s="45"/>
      <c r="HF335" s="45"/>
      <c r="HG335" s="45"/>
      <c r="HH335" s="45"/>
      <c r="HI335" s="45"/>
      <c r="HJ335" s="45"/>
      <c r="HK335" s="45"/>
      <c r="HL335" s="45"/>
      <c r="HM335" s="45"/>
      <c r="HN335" s="45"/>
      <c r="HO335" s="45"/>
      <c r="HP335" s="45"/>
      <c r="HQ335" s="45"/>
      <c r="HR335" s="45"/>
      <c r="HS335" s="45"/>
      <c r="HT335" s="45"/>
      <c r="HU335" s="45"/>
      <c r="HV335" s="45"/>
      <c r="HW335" s="45"/>
      <c r="HX335" s="45"/>
      <c r="HY335" s="45"/>
      <c r="HZ335" s="45"/>
      <c r="IA335" s="45"/>
      <c r="IB335" s="45"/>
    </row>
    <row r="336" spans="3:236" s="67" customFormat="1" ht="18.75">
      <c r="C336" s="45"/>
      <c r="D336" s="45"/>
      <c r="E336" s="45"/>
      <c r="F336" s="45"/>
      <c r="G336" s="12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147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5"/>
      <c r="CD336" s="45"/>
      <c r="CE336" s="45"/>
      <c r="CF336" s="45"/>
      <c r="CG336" s="45"/>
      <c r="CH336" s="45"/>
      <c r="CI336" s="45"/>
      <c r="CJ336" s="45"/>
      <c r="CK336" s="45"/>
      <c r="CL336" s="45"/>
      <c r="CM336" s="45"/>
      <c r="CN336" s="45"/>
      <c r="CO336" s="45"/>
      <c r="CP336" s="45"/>
      <c r="CQ336" s="45"/>
      <c r="CR336" s="45"/>
      <c r="CS336" s="45"/>
      <c r="CT336" s="45"/>
      <c r="CU336" s="45"/>
      <c r="CV336" s="45"/>
      <c r="CW336" s="45"/>
      <c r="CX336" s="45"/>
      <c r="CY336" s="45"/>
      <c r="CZ336" s="45"/>
      <c r="DA336" s="45"/>
      <c r="DB336" s="45"/>
      <c r="DC336" s="45"/>
      <c r="DD336" s="45"/>
      <c r="DE336" s="45"/>
      <c r="DF336" s="45"/>
      <c r="DG336" s="45"/>
      <c r="DH336" s="45"/>
      <c r="DI336" s="45"/>
      <c r="DJ336" s="45"/>
      <c r="DK336" s="45"/>
      <c r="DL336" s="45"/>
      <c r="DM336" s="45"/>
      <c r="DN336" s="45"/>
      <c r="DO336" s="45"/>
      <c r="DP336" s="45"/>
      <c r="DQ336" s="45"/>
      <c r="DR336" s="45"/>
      <c r="DS336" s="45"/>
      <c r="DT336" s="45"/>
      <c r="DU336" s="45"/>
      <c r="DV336" s="45"/>
      <c r="DW336" s="45"/>
      <c r="DX336" s="45"/>
      <c r="DY336" s="45"/>
      <c r="DZ336" s="45"/>
      <c r="EA336" s="45"/>
      <c r="EB336" s="45"/>
      <c r="EC336" s="45"/>
      <c r="ED336" s="45"/>
      <c r="EE336" s="45"/>
      <c r="EF336" s="45"/>
      <c r="EG336" s="45"/>
      <c r="EH336" s="45"/>
      <c r="EI336" s="45"/>
      <c r="EJ336" s="45"/>
      <c r="EK336" s="45"/>
      <c r="EL336" s="45"/>
      <c r="EM336" s="45"/>
      <c r="EN336" s="45"/>
      <c r="EO336" s="45"/>
      <c r="EP336" s="45"/>
      <c r="EQ336" s="45"/>
      <c r="ER336" s="45"/>
      <c r="ES336" s="45"/>
      <c r="ET336" s="45"/>
      <c r="EU336" s="45"/>
      <c r="EV336" s="45"/>
      <c r="EW336" s="45"/>
      <c r="EX336" s="45"/>
      <c r="EY336" s="45"/>
      <c r="EZ336" s="45"/>
      <c r="FA336" s="45"/>
      <c r="FB336" s="45"/>
      <c r="FC336" s="45"/>
      <c r="FD336" s="45"/>
      <c r="FE336" s="45"/>
      <c r="FF336" s="45"/>
      <c r="FG336" s="45"/>
      <c r="FH336" s="45"/>
      <c r="FI336" s="45"/>
      <c r="FJ336" s="45"/>
      <c r="FK336" s="45"/>
      <c r="FL336" s="45"/>
      <c r="FM336" s="45"/>
      <c r="FN336" s="45"/>
      <c r="FO336" s="45"/>
      <c r="FP336" s="45"/>
      <c r="FQ336" s="45"/>
      <c r="FR336" s="45"/>
      <c r="FS336" s="45"/>
      <c r="FT336" s="45"/>
      <c r="FU336" s="45"/>
      <c r="FV336" s="45"/>
      <c r="FW336" s="45"/>
      <c r="FX336" s="45"/>
      <c r="FY336" s="45"/>
      <c r="FZ336" s="45"/>
      <c r="GA336" s="45"/>
      <c r="GB336" s="45"/>
      <c r="GC336" s="45"/>
      <c r="GD336" s="45"/>
      <c r="GE336" s="45"/>
      <c r="GF336" s="45"/>
      <c r="GG336" s="45"/>
      <c r="GH336" s="45"/>
      <c r="GI336" s="45"/>
      <c r="GJ336" s="45"/>
      <c r="GK336" s="45"/>
      <c r="GL336" s="45"/>
      <c r="GM336" s="45"/>
      <c r="GN336" s="45"/>
      <c r="GO336" s="45"/>
      <c r="GP336" s="45"/>
      <c r="GQ336" s="45"/>
      <c r="GR336" s="45"/>
      <c r="GS336" s="45"/>
      <c r="GT336" s="45"/>
      <c r="GU336" s="45"/>
      <c r="GV336" s="45"/>
      <c r="GW336" s="45"/>
      <c r="GX336" s="45"/>
      <c r="GY336" s="45"/>
      <c r="GZ336" s="45"/>
      <c r="HA336" s="45"/>
      <c r="HB336" s="45"/>
      <c r="HC336" s="45"/>
      <c r="HD336" s="45"/>
      <c r="HE336" s="45"/>
      <c r="HF336" s="45"/>
      <c r="HG336" s="45"/>
      <c r="HH336" s="45"/>
      <c r="HI336" s="45"/>
      <c r="HJ336" s="45"/>
      <c r="HK336" s="45"/>
      <c r="HL336" s="45"/>
      <c r="HM336" s="45"/>
      <c r="HN336" s="45"/>
      <c r="HO336" s="45"/>
      <c r="HP336" s="45"/>
      <c r="HQ336" s="45"/>
      <c r="HR336" s="45"/>
      <c r="HS336" s="45"/>
      <c r="HT336" s="45"/>
      <c r="HU336" s="45"/>
      <c r="HV336" s="45"/>
      <c r="HW336" s="45"/>
      <c r="HX336" s="45"/>
      <c r="HY336" s="45"/>
      <c r="HZ336" s="45"/>
      <c r="IA336" s="45"/>
      <c r="IB336" s="45"/>
    </row>
    <row r="337" spans="3:236" s="67" customFormat="1" ht="18.75">
      <c r="C337" s="45"/>
      <c r="D337" s="45"/>
      <c r="E337" s="45"/>
      <c r="F337" s="45"/>
      <c r="G337" s="12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147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  <c r="CR337" s="45"/>
      <c r="CS337" s="45"/>
      <c r="CT337" s="45"/>
      <c r="CU337" s="45"/>
      <c r="CV337" s="45"/>
      <c r="CW337" s="45"/>
      <c r="CX337" s="45"/>
      <c r="CY337" s="45"/>
      <c r="CZ337" s="45"/>
      <c r="DA337" s="45"/>
      <c r="DB337" s="45"/>
      <c r="DC337" s="45"/>
      <c r="DD337" s="45"/>
      <c r="DE337" s="45"/>
      <c r="DF337" s="45"/>
      <c r="DG337" s="45"/>
      <c r="DH337" s="45"/>
      <c r="DI337" s="45"/>
      <c r="DJ337" s="45"/>
      <c r="DK337" s="45"/>
      <c r="DL337" s="45"/>
      <c r="DM337" s="45"/>
      <c r="DN337" s="45"/>
      <c r="DO337" s="45"/>
      <c r="DP337" s="45"/>
      <c r="DQ337" s="45"/>
      <c r="DR337" s="45"/>
      <c r="DS337" s="45"/>
      <c r="DT337" s="45"/>
      <c r="DU337" s="45"/>
      <c r="DV337" s="45"/>
      <c r="DW337" s="45"/>
      <c r="DX337" s="45"/>
      <c r="DY337" s="45"/>
      <c r="DZ337" s="45"/>
      <c r="EA337" s="45"/>
      <c r="EB337" s="45"/>
      <c r="EC337" s="45"/>
      <c r="ED337" s="45"/>
      <c r="EE337" s="45"/>
      <c r="EF337" s="45"/>
      <c r="EG337" s="45"/>
      <c r="EH337" s="45"/>
      <c r="EI337" s="45"/>
      <c r="EJ337" s="45"/>
      <c r="EK337" s="45"/>
      <c r="EL337" s="45"/>
      <c r="EM337" s="45"/>
      <c r="EN337" s="45"/>
      <c r="EO337" s="45"/>
      <c r="EP337" s="45"/>
      <c r="EQ337" s="45"/>
      <c r="ER337" s="45"/>
      <c r="ES337" s="45"/>
      <c r="ET337" s="45"/>
      <c r="EU337" s="45"/>
      <c r="EV337" s="45"/>
      <c r="EW337" s="45"/>
      <c r="EX337" s="45"/>
      <c r="EY337" s="45"/>
      <c r="EZ337" s="45"/>
      <c r="FA337" s="45"/>
      <c r="FB337" s="45"/>
      <c r="FC337" s="45"/>
      <c r="FD337" s="45"/>
      <c r="FE337" s="45"/>
      <c r="FF337" s="45"/>
      <c r="FG337" s="45"/>
      <c r="FH337" s="45"/>
      <c r="FI337" s="45"/>
      <c r="FJ337" s="45"/>
      <c r="FK337" s="45"/>
      <c r="FL337" s="45"/>
      <c r="FM337" s="45"/>
      <c r="FN337" s="45"/>
      <c r="FO337" s="45"/>
      <c r="FP337" s="45"/>
      <c r="FQ337" s="45"/>
      <c r="FR337" s="45"/>
      <c r="FS337" s="45"/>
      <c r="FT337" s="45"/>
      <c r="FU337" s="45"/>
      <c r="FV337" s="45"/>
      <c r="FW337" s="45"/>
      <c r="FX337" s="45"/>
      <c r="FY337" s="45"/>
      <c r="FZ337" s="45"/>
      <c r="GA337" s="45"/>
      <c r="GB337" s="45"/>
      <c r="GC337" s="45"/>
      <c r="GD337" s="45"/>
      <c r="GE337" s="45"/>
      <c r="GF337" s="45"/>
      <c r="GG337" s="45"/>
      <c r="GH337" s="45"/>
      <c r="GI337" s="45"/>
      <c r="GJ337" s="45"/>
      <c r="GK337" s="45"/>
      <c r="GL337" s="45"/>
      <c r="GM337" s="45"/>
      <c r="GN337" s="45"/>
      <c r="GO337" s="45"/>
      <c r="GP337" s="45"/>
      <c r="GQ337" s="45"/>
      <c r="GR337" s="45"/>
      <c r="GS337" s="45"/>
      <c r="GT337" s="45"/>
      <c r="GU337" s="45"/>
      <c r="GV337" s="45"/>
      <c r="GW337" s="45"/>
      <c r="GX337" s="45"/>
      <c r="GY337" s="45"/>
      <c r="GZ337" s="45"/>
      <c r="HA337" s="45"/>
      <c r="HB337" s="45"/>
      <c r="HC337" s="45"/>
      <c r="HD337" s="45"/>
      <c r="HE337" s="45"/>
      <c r="HF337" s="45"/>
      <c r="HG337" s="45"/>
      <c r="HH337" s="45"/>
      <c r="HI337" s="45"/>
      <c r="HJ337" s="45"/>
      <c r="HK337" s="45"/>
      <c r="HL337" s="45"/>
      <c r="HM337" s="45"/>
      <c r="HN337" s="45"/>
      <c r="HO337" s="45"/>
      <c r="HP337" s="45"/>
      <c r="HQ337" s="45"/>
      <c r="HR337" s="45"/>
      <c r="HS337" s="45"/>
      <c r="HT337" s="45"/>
      <c r="HU337" s="45"/>
      <c r="HV337" s="45"/>
      <c r="HW337" s="45"/>
      <c r="HX337" s="45"/>
      <c r="HY337" s="45"/>
      <c r="HZ337" s="45"/>
      <c r="IA337" s="45"/>
      <c r="IB337" s="45"/>
    </row>
    <row r="338" spans="3:236" s="67" customFormat="1" ht="18.75">
      <c r="C338" s="45"/>
      <c r="D338" s="45"/>
      <c r="E338" s="45"/>
      <c r="F338" s="45"/>
      <c r="G338" s="12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147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  <c r="CR338" s="45"/>
      <c r="CS338" s="45"/>
      <c r="CT338" s="45"/>
      <c r="CU338" s="45"/>
      <c r="CV338" s="45"/>
      <c r="CW338" s="45"/>
      <c r="CX338" s="45"/>
      <c r="CY338" s="45"/>
      <c r="CZ338" s="45"/>
      <c r="DA338" s="45"/>
      <c r="DB338" s="45"/>
      <c r="DC338" s="45"/>
      <c r="DD338" s="45"/>
      <c r="DE338" s="45"/>
      <c r="DF338" s="45"/>
      <c r="DG338" s="45"/>
      <c r="DH338" s="45"/>
      <c r="DI338" s="45"/>
      <c r="DJ338" s="45"/>
      <c r="DK338" s="45"/>
      <c r="DL338" s="45"/>
      <c r="DM338" s="45"/>
      <c r="DN338" s="45"/>
      <c r="DO338" s="45"/>
      <c r="DP338" s="45"/>
      <c r="DQ338" s="45"/>
      <c r="DR338" s="45"/>
      <c r="DS338" s="45"/>
      <c r="DT338" s="45"/>
      <c r="DU338" s="45"/>
      <c r="DV338" s="45"/>
      <c r="DW338" s="45"/>
      <c r="DX338" s="45"/>
      <c r="DY338" s="45"/>
      <c r="DZ338" s="45"/>
      <c r="EA338" s="45"/>
      <c r="EB338" s="45"/>
      <c r="EC338" s="45"/>
      <c r="ED338" s="45"/>
      <c r="EE338" s="45"/>
      <c r="EF338" s="45"/>
      <c r="EG338" s="45"/>
      <c r="EH338" s="45"/>
      <c r="EI338" s="45"/>
      <c r="EJ338" s="45"/>
      <c r="EK338" s="45"/>
      <c r="EL338" s="45"/>
      <c r="EM338" s="45"/>
      <c r="EN338" s="45"/>
      <c r="EO338" s="45"/>
      <c r="EP338" s="45"/>
      <c r="EQ338" s="45"/>
      <c r="ER338" s="45"/>
      <c r="ES338" s="45"/>
      <c r="ET338" s="45"/>
      <c r="EU338" s="45"/>
      <c r="EV338" s="45"/>
      <c r="EW338" s="45"/>
      <c r="EX338" s="45"/>
      <c r="EY338" s="45"/>
      <c r="EZ338" s="45"/>
      <c r="FA338" s="45"/>
      <c r="FB338" s="45"/>
      <c r="FC338" s="45"/>
      <c r="FD338" s="45"/>
      <c r="FE338" s="45"/>
      <c r="FF338" s="45"/>
      <c r="FG338" s="45"/>
      <c r="FH338" s="45"/>
      <c r="FI338" s="45"/>
      <c r="FJ338" s="45"/>
      <c r="FK338" s="45"/>
      <c r="FL338" s="45"/>
      <c r="FM338" s="45"/>
      <c r="FN338" s="45"/>
      <c r="FO338" s="45"/>
      <c r="FP338" s="45"/>
      <c r="FQ338" s="45"/>
      <c r="FR338" s="45"/>
      <c r="FS338" s="45"/>
      <c r="FT338" s="45"/>
      <c r="FU338" s="45"/>
      <c r="FV338" s="45"/>
      <c r="FW338" s="45"/>
      <c r="FX338" s="45"/>
      <c r="FY338" s="45"/>
      <c r="FZ338" s="45"/>
      <c r="GA338" s="45"/>
      <c r="GB338" s="45"/>
      <c r="GC338" s="45"/>
      <c r="GD338" s="45"/>
      <c r="GE338" s="45"/>
      <c r="GF338" s="45"/>
      <c r="GG338" s="45"/>
      <c r="GH338" s="45"/>
      <c r="GI338" s="45"/>
      <c r="GJ338" s="45"/>
      <c r="GK338" s="45"/>
      <c r="GL338" s="45"/>
      <c r="GM338" s="45"/>
      <c r="GN338" s="45"/>
      <c r="GO338" s="45"/>
      <c r="GP338" s="45"/>
      <c r="GQ338" s="45"/>
      <c r="GR338" s="45"/>
      <c r="GS338" s="45"/>
      <c r="GT338" s="45"/>
      <c r="GU338" s="45"/>
      <c r="GV338" s="45"/>
      <c r="GW338" s="45"/>
      <c r="GX338" s="45"/>
      <c r="GY338" s="45"/>
      <c r="GZ338" s="45"/>
      <c r="HA338" s="45"/>
      <c r="HB338" s="45"/>
      <c r="HC338" s="45"/>
      <c r="HD338" s="45"/>
      <c r="HE338" s="45"/>
      <c r="HF338" s="45"/>
      <c r="HG338" s="45"/>
      <c r="HH338" s="45"/>
      <c r="HI338" s="45"/>
      <c r="HJ338" s="45"/>
      <c r="HK338" s="45"/>
      <c r="HL338" s="45"/>
      <c r="HM338" s="45"/>
      <c r="HN338" s="45"/>
      <c r="HO338" s="45"/>
      <c r="HP338" s="45"/>
      <c r="HQ338" s="45"/>
      <c r="HR338" s="45"/>
      <c r="HS338" s="45"/>
      <c r="HT338" s="45"/>
      <c r="HU338" s="45"/>
      <c r="HV338" s="45"/>
      <c r="HW338" s="45"/>
      <c r="HX338" s="45"/>
      <c r="HY338" s="45"/>
      <c r="HZ338" s="45"/>
      <c r="IA338" s="45"/>
      <c r="IB338" s="45"/>
    </row>
    <row r="339" spans="3:236" s="67" customFormat="1" ht="18.75">
      <c r="C339" s="45"/>
      <c r="D339" s="45"/>
      <c r="E339" s="45"/>
      <c r="F339" s="45"/>
      <c r="G339" s="12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147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  <c r="CR339" s="45"/>
      <c r="CS339" s="45"/>
      <c r="CT339" s="45"/>
      <c r="CU339" s="45"/>
      <c r="CV339" s="45"/>
      <c r="CW339" s="45"/>
      <c r="CX339" s="45"/>
      <c r="CY339" s="45"/>
      <c r="CZ339" s="45"/>
      <c r="DA339" s="45"/>
      <c r="DB339" s="45"/>
      <c r="DC339" s="45"/>
      <c r="DD339" s="45"/>
      <c r="DE339" s="45"/>
      <c r="DF339" s="45"/>
      <c r="DG339" s="45"/>
      <c r="DH339" s="45"/>
      <c r="DI339" s="45"/>
      <c r="DJ339" s="45"/>
      <c r="DK339" s="45"/>
      <c r="DL339" s="45"/>
      <c r="DM339" s="45"/>
      <c r="DN339" s="45"/>
      <c r="DO339" s="45"/>
      <c r="DP339" s="45"/>
      <c r="DQ339" s="45"/>
      <c r="DR339" s="45"/>
      <c r="DS339" s="45"/>
      <c r="DT339" s="45"/>
      <c r="DU339" s="45"/>
      <c r="DV339" s="45"/>
      <c r="DW339" s="45"/>
      <c r="DX339" s="45"/>
      <c r="DY339" s="45"/>
      <c r="DZ339" s="45"/>
      <c r="EA339" s="45"/>
      <c r="EB339" s="45"/>
      <c r="EC339" s="45"/>
      <c r="ED339" s="45"/>
      <c r="EE339" s="45"/>
      <c r="EF339" s="45"/>
      <c r="EG339" s="45"/>
      <c r="EH339" s="45"/>
      <c r="EI339" s="45"/>
      <c r="EJ339" s="45"/>
      <c r="EK339" s="45"/>
      <c r="EL339" s="45"/>
      <c r="EM339" s="45"/>
      <c r="EN339" s="45"/>
      <c r="EO339" s="45"/>
      <c r="EP339" s="45"/>
      <c r="EQ339" s="45"/>
      <c r="ER339" s="45"/>
      <c r="ES339" s="45"/>
      <c r="ET339" s="45"/>
      <c r="EU339" s="45"/>
      <c r="EV339" s="45"/>
      <c r="EW339" s="45"/>
      <c r="EX339" s="45"/>
      <c r="EY339" s="45"/>
      <c r="EZ339" s="45"/>
      <c r="FA339" s="45"/>
      <c r="FB339" s="45"/>
      <c r="FC339" s="45"/>
      <c r="FD339" s="45"/>
      <c r="FE339" s="45"/>
      <c r="FF339" s="45"/>
      <c r="FG339" s="45"/>
      <c r="FH339" s="45"/>
      <c r="FI339" s="45"/>
      <c r="FJ339" s="45"/>
      <c r="FK339" s="45"/>
      <c r="FL339" s="45"/>
      <c r="FM339" s="45"/>
      <c r="FN339" s="45"/>
      <c r="FO339" s="45"/>
      <c r="FP339" s="45"/>
      <c r="FQ339" s="45"/>
      <c r="FR339" s="45"/>
      <c r="FS339" s="45"/>
      <c r="FT339" s="45"/>
      <c r="FU339" s="45"/>
      <c r="FV339" s="45"/>
      <c r="FW339" s="45"/>
      <c r="FX339" s="45"/>
      <c r="FY339" s="45"/>
      <c r="FZ339" s="45"/>
      <c r="GA339" s="45"/>
      <c r="GB339" s="45"/>
      <c r="GC339" s="45"/>
      <c r="GD339" s="45"/>
      <c r="GE339" s="45"/>
      <c r="GF339" s="45"/>
      <c r="GG339" s="45"/>
      <c r="GH339" s="45"/>
      <c r="GI339" s="45"/>
      <c r="GJ339" s="45"/>
      <c r="GK339" s="45"/>
      <c r="GL339" s="45"/>
      <c r="GM339" s="45"/>
      <c r="GN339" s="45"/>
      <c r="GO339" s="45"/>
      <c r="GP339" s="45"/>
      <c r="GQ339" s="45"/>
      <c r="GR339" s="45"/>
      <c r="GS339" s="45"/>
      <c r="GT339" s="45"/>
      <c r="GU339" s="45"/>
      <c r="GV339" s="45"/>
      <c r="GW339" s="45"/>
      <c r="GX339" s="45"/>
      <c r="GY339" s="45"/>
      <c r="GZ339" s="45"/>
      <c r="HA339" s="45"/>
      <c r="HB339" s="45"/>
      <c r="HC339" s="45"/>
      <c r="HD339" s="45"/>
      <c r="HE339" s="45"/>
      <c r="HF339" s="45"/>
      <c r="HG339" s="45"/>
      <c r="HH339" s="45"/>
      <c r="HI339" s="45"/>
      <c r="HJ339" s="45"/>
      <c r="HK339" s="45"/>
      <c r="HL339" s="45"/>
      <c r="HM339" s="45"/>
      <c r="HN339" s="45"/>
      <c r="HO339" s="45"/>
      <c r="HP339" s="45"/>
      <c r="HQ339" s="45"/>
      <c r="HR339" s="45"/>
      <c r="HS339" s="45"/>
      <c r="HT339" s="45"/>
      <c r="HU339" s="45"/>
      <c r="HV339" s="45"/>
      <c r="HW339" s="45"/>
      <c r="HX339" s="45"/>
      <c r="HY339" s="45"/>
      <c r="HZ339" s="45"/>
      <c r="IA339" s="45"/>
      <c r="IB339" s="45"/>
    </row>
    <row r="340" spans="3:236" s="67" customFormat="1" ht="18.75">
      <c r="C340" s="45"/>
      <c r="D340" s="45"/>
      <c r="E340" s="45"/>
      <c r="F340" s="45"/>
      <c r="G340" s="12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147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  <c r="CR340" s="45"/>
      <c r="CS340" s="45"/>
      <c r="CT340" s="45"/>
      <c r="CU340" s="45"/>
      <c r="CV340" s="45"/>
      <c r="CW340" s="45"/>
      <c r="CX340" s="45"/>
      <c r="CY340" s="45"/>
      <c r="CZ340" s="45"/>
      <c r="DA340" s="45"/>
      <c r="DB340" s="45"/>
      <c r="DC340" s="45"/>
      <c r="DD340" s="45"/>
      <c r="DE340" s="45"/>
      <c r="DF340" s="45"/>
      <c r="DG340" s="45"/>
      <c r="DH340" s="45"/>
      <c r="DI340" s="45"/>
      <c r="DJ340" s="45"/>
      <c r="DK340" s="45"/>
      <c r="DL340" s="45"/>
      <c r="DM340" s="45"/>
      <c r="DN340" s="45"/>
      <c r="DO340" s="45"/>
      <c r="DP340" s="45"/>
      <c r="DQ340" s="45"/>
      <c r="DR340" s="45"/>
      <c r="DS340" s="45"/>
      <c r="DT340" s="45"/>
      <c r="DU340" s="45"/>
      <c r="DV340" s="45"/>
      <c r="DW340" s="45"/>
      <c r="DX340" s="45"/>
      <c r="DY340" s="45"/>
      <c r="DZ340" s="45"/>
      <c r="EA340" s="45"/>
      <c r="EB340" s="45"/>
      <c r="EC340" s="45"/>
      <c r="ED340" s="45"/>
      <c r="EE340" s="45"/>
      <c r="EF340" s="45"/>
      <c r="EG340" s="45"/>
      <c r="EH340" s="45"/>
      <c r="EI340" s="45"/>
      <c r="EJ340" s="45"/>
      <c r="EK340" s="45"/>
      <c r="EL340" s="45"/>
      <c r="EM340" s="45"/>
      <c r="EN340" s="45"/>
      <c r="EO340" s="45"/>
      <c r="EP340" s="45"/>
      <c r="EQ340" s="45"/>
      <c r="ER340" s="45"/>
      <c r="ES340" s="45"/>
      <c r="ET340" s="45"/>
      <c r="EU340" s="45"/>
      <c r="EV340" s="45"/>
      <c r="EW340" s="45"/>
      <c r="EX340" s="45"/>
      <c r="EY340" s="45"/>
      <c r="EZ340" s="45"/>
      <c r="FA340" s="45"/>
      <c r="FB340" s="45"/>
      <c r="FC340" s="45"/>
      <c r="FD340" s="45"/>
      <c r="FE340" s="45"/>
      <c r="FF340" s="45"/>
      <c r="FG340" s="45"/>
      <c r="FH340" s="45"/>
      <c r="FI340" s="45"/>
      <c r="FJ340" s="45"/>
      <c r="FK340" s="45"/>
      <c r="FL340" s="45"/>
      <c r="FM340" s="45"/>
      <c r="FN340" s="45"/>
      <c r="FO340" s="45"/>
      <c r="FP340" s="45"/>
      <c r="FQ340" s="45"/>
      <c r="FR340" s="45"/>
      <c r="FS340" s="45"/>
      <c r="FT340" s="45"/>
      <c r="FU340" s="45"/>
      <c r="FV340" s="45"/>
      <c r="FW340" s="45"/>
      <c r="FX340" s="45"/>
      <c r="FY340" s="45"/>
      <c r="FZ340" s="45"/>
      <c r="GA340" s="45"/>
      <c r="GB340" s="45"/>
      <c r="GC340" s="45"/>
      <c r="GD340" s="45"/>
      <c r="GE340" s="45"/>
      <c r="GF340" s="45"/>
      <c r="GG340" s="45"/>
      <c r="GH340" s="45"/>
      <c r="GI340" s="45"/>
      <c r="GJ340" s="45"/>
      <c r="GK340" s="45"/>
      <c r="GL340" s="45"/>
      <c r="GM340" s="45"/>
      <c r="GN340" s="45"/>
      <c r="GO340" s="45"/>
      <c r="GP340" s="45"/>
      <c r="GQ340" s="45"/>
      <c r="GR340" s="45"/>
      <c r="GS340" s="45"/>
      <c r="GT340" s="45"/>
      <c r="GU340" s="45"/>
      <c r="GV340" s="45"/>
      <c r="GW340" s="45"/>
      <c r="GX340" s="45"/>
      <c r="GY340" s="45"/>
      <c r="GZ340" s="45"/>
      <c r="HA340" s="45"/>
      <c r="HB340" s="45"/>
      <c r="HC340" s="45"/>
      <c r="HD340" s="45"/>
      <c r="HE340" s="45"/>
      <c r="HF340" s="45"/>
      <c r="HG340" s="45"/>
      <c r="HH340" s="45"/>
      <c r="HI340" s="45"/>
      <c r="HJ340" s="45"/>
      <c r="HK340" s="45"/>
      <c r="HL340" s="45"/>
      <c r="HM340" s="45"/>
      <c r="HN340" s="45"/>
      <c r="HO340" s="45"/>
      <c r="HP340" s="45"/>
      <c r="HQ340" s="45"/>
      <c r="HR340" s="45"/>
      <c r="HS340" s="45"/>
      <c r="HT340" s="45"/>
      <c r="HU340" s="45"/>
      <c r="HV340" s="45"/>
      <c r="HW340" s="45"/>
      <c r="HX340" s="45"/>
      <c r="HY340" s="45"/>
      <c r="HZ340" s="45"/>
      <c r="IA340" s="45"/>
      <c r="IB340" s="45"/>
    </row>
    <row r="341" spans="3:236" s="67" customFormat="1" ht="18.75">
      <c r="C341" s="45"/>
      <c r="D341" s="45"/>
      <c r="E341" s="45"/>
      <c r="F341" s="45"/>
      <c r="G341" s="12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147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  <c r="CD341" s="45"/>
      <c r="CE341" s="45"/>
      <c r="CF341" s="45"/>
      <c r="CG341" s="45"/>
      <c r="CH341" s="45"/>
      <c r="CI341" s="45"/>
      <c r="CJ341" s="45"/>
      <c r="CK341" s="45"/>
      <c r="CL341" s="45"/>
      <c r="CM341" s="45"/>
      <c r="CN341" s="45"/>
      <c r="CO341" s="45"/>
      <c r="CP341" s="45"/>
      <c r="CQ341" s="45"/>
      <c r="CR341" s="45"/>
      <c r="CS341" s="45"/>
      <c r="CT341" s="45"/>
      <c r="CU341" s="45"/>
      <c r="CV341" s="45"/>
      <c r="CW341" s="45"/>
      <c r="CX341" s="45"/>
      <c r="CY341" s="45"/>
      <c r="CZ341" s="45"/>
      <c r="DA341" s="45"/>
      <c r="DB341" s="45"/>
      <c r="DC341" s="45"/>
      <c r="DD341" s="45"/>
      <c r="DE341" s="45"/>
      <c r="DF341" s="45"/>
      <c r="DG341" s="45"/>
      <c r="DH341" s="45"/>
      <c r="DI341" s="45"/>
      <c r="DJ341" s="45"/>
      <c r="DK341" s="45"/>
      <c r="DL341" s="45"/>
      <c r="DM341" s="45"/>
      <c r="DN341" s="45"/>
      <c r="DO341" s="45"/>
      <c r="DP341" s="45"/>
      <c r="DQ341" s="45"/>
      <c r="DR341" s="45"/>
      <c r="DS341" s="45"/>
      <c r="DT341" s="45"/>
      <c r="DU341" s="45"/>
      <c r="DV341" s="45"/>
      <c r="DW341" s="45"/>
      <c r="DX341" s="45"/>
      <c r="DY341" s="45"/>
      <c r="DZ341" s="45"/>
      <c r="EA341" s="45"/>
      <c r="EB341" s="45"/>
      <c r="EC341" s="45"/>
      <c r="ED341" s="45"/>
      <c r="EE341" s="45"/>
      <c r="EF341" s="45"/>
      <c r="EG341" s="45"/>
      <c r="EH341" s="45"/>
      <c r="EI341" s="45"/>
      <c r="EJ341" s="45"/>
      <c r="EK341" s="45"/>
      <c r="EL341" s="45"/>
      <c r="EM341" s="45"/>
      <c r="EN341" s="45"/>
      <c r="EO341" s="45"/>
      <c r="EP341" s="45"/>
      <c r="EQ341" s="45"/>
      <c r="ER341" s="45"/>
      <c r="ES341" s="45"/>
      <c r="ET341" s="45"/>
      <c r="EU341" s="45"/>
      <c r="EV341" s="45"/>
      <c r="EW341" s="45"/>
      <c r="EX341" s="45"/>
      <c r="EY341" s="45"/>
      <c r="EZ341" s="45"/>
      <c r="FA341" s="45"/>
      <c r="FB341" s="45"/>
      <c r="FC341" s="45"/>
      <c r="FD341" s="45"/>
      <c r="FE341" s="45"/>
      <c r="FF341" s="45"/>
      <c r="FG341" s="45"/>
      <c r="FH341" s="45"/>
      <c r="FI341" s="45"/>
      <c r="FJ341" s="45"/>
      <c r="FK341" s="45"/>
      <c r="FL341" s="45"/>
      <c r="FM341" s="45"/>
      <c r="FN341" s="45"/>
      <c r="FO341" s="45"/>
      <c r="FP341" s="45"/>
      <c r="FQ341" s="45"/>
      <c r="FR341" s="45"/>
      <c r="FS341" s="45"/>
      <c r="FT341" s="45"/>
      <c r="FU341" s="45"/>
      <c r="FV341" s="45"/>
      <c r="FW341" s="45"/>
      <c r="FX341" s="45"/>
      <c r="FY341" s="45"/>
      <c r="FZ341" s="45"/>
      <c r="GA341" s="45"/>
      <c r="GB341" s="45"/>
      <c r="GC341" s="45"/>
      <c r="GD341" s="45"/>
      <c r="GE341" s="45"/>
      <c r="GF341" s="45"/>
      <c r="GG341" s="45"/>
      <c r="GH341" s="45"/>
      <c r="GI341" s="45"/>
      <c r="GJ341" s="45"/>
      <c r="GK341" s="45"/>
      <c r="GL341" s="45"/>
      <c r="GM341" s="45"/>
      <c r="GN341" s="45"/>
      <c r="GO341" s="45"/>
      <c r="GP341" s="45"/>
      <c r="GQ341" s="45"/>
      <c r="GR341" s="45"/>
      <c r="GS341" s="45"/>
      <c r="GT341" s="45"/>
      <c r="GU341" s="45"/>
      <c r="GV341" s="45"/>
      <c r="GW341" s="45"/>
      <c r="GX341" s="45"/>
      <c r="GY341" s="45"/>
      <c r="GZ341" s="45"/>
      <c r="HA341" s="45"/>
      <c r="HB341" s="45"/>
      <c r="HC341" s="45"/>
      <c r="HD341" s="45"/>
      <c r="HE341" s="45"/>
      <c r="HF341" s="45"/>
      <c r="HG341" s="45"/>
      <c r="HH341" s="45"/>
      <c r="HI341" s="45"/>
      <c r="HJ341" s="45"/>
      <c r="HK341" s="45"/>
      <c r="HL341" s="45"/>
      <c r="HM341" s="45"/>
      <c r="HN341" s="45"/>
      <c r="HO341" s="45"/>
      <c r="HP341" s="45"/>
      <c r="HQ341" s="45"/>
      <c r="HR341" s="45"/>
      <c r="HS341" s="45"/>
      <c r="HT341" s="45"/>
      <c r="HU341" s="45"/>
      <c r="HV341" s="45"/>
      <c r="HW341" s="45"/>
      <c r="HX341" s="45"/>
      <c r="HY341" s="45"/>
      <c r="HZ341" s="45"/>
      <c r="IA341" s="45"/>
      <c r="IB341" s="45"/>
    </row>
    <row r="342" spans="3:236" s="67" customFormat="1" ht="18.75">
      <c r="C342" s="45"/>
      <c r="D342" s="45"/>
      <c r="E342" s="45"/>
      <c r="F342" s="45"/>
      <c r="G342" s="12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147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  <c r="CD342" s="45"/>
      <c r="CE342" s="45"/>
      <c r="CF342" s="45"/>
      <c r="CG342" s="45"/>
      <c r="CH342" s="45"/>
      <c r="CI342" s="45"/>
      <c r="CJ342" s="45"/>
      <c r="CK342" s="45"/>
      <c r="CL342" s="45"/>
      <c r="CM342" s="45"/>
      <c r="CN342" s="45"/>
      <c r="CO342" s="45"/>
      <c r="CP342" s="45"/>
      <c r="CQ342" s="45"/>
      <c r="CR342" s="45"/>
      <c r="CS342" s="45"/>
      <c r="CT342" s="45"/>
      <c r="CU342" s="45"/>
      <c r="CV342" s="45"/>
      <c r="CW342" s="45"/>
      <c r="CX342" s="45"/>
      <c r="CY342" s="45"/>
      <c r="CZ342" s="45"/>
      <c r="DA342" s="45"/>
      <c r="DB342" s="45"/>
      <c r="DC342" s="45"/>
      <c r="DD342" s="45"/>
      <c r="DE342" s="45"/>
      <c r="DF342" s="45"/>
      <c r="DG342" s="45"/>
      <c r="DH342" s="45"/>
      <c r="DI342" s="45"/>
      <c r="DJ342" s="45"/>
      <c r="DK342" s="45"/>
      <c r="DL342" s="45"/>
      <c r="DM342" s="45"/>
      <c r="DN342" s="45"/>
      <c r="DO342" s="45"/>
      <c r="DP342" s="45"/>
      <c r="DQ342" s="45"/>
      <c r="DR342" s="45"/>
      <c r="DS342" s="45"/>
      <c r="DT342" s="45"/>
      <c r="DU342" s="45"/>
      <c r="DV342" s="45"/>
      <c r="DW342" s="45"/>
      <c r="DX342" s="45"/>
      <c r="DY342" s="45"/>
      <c r="DZ342" s="45"/>
      <c r="EA342" s="45"/>
      <c r="EB342" s="45"/>
      <c r="EC342" s="45"/>
      <c r="ED342" s="45"/>
      <c r="EE342" s="45"/>
      <c r="EF342" s="45"/>
      <c r="EG342" s="45"/>
      <c r="EH342" s="45"/>
      <c r="EI342" s="45"/>
      <c r="EJ342" s="45"/>
      <c r="EK342" s="45"/>
      <c r="EL342" s="45"/>
      <c r="EM342" s="45"/>
      <c r="EN342" s="45"/>
      <c r="EO342" s="45"/>
      <c r="EP342" s="45"/>
      <c r="EQ342" s="45"/>
      <c r="ER342" s="45"/>
      <c r="ES342" s="45"/>
      <c r="ET342" s="45"/>
      <c r="EU342" s="45"/>
      <c r="EV342" s="45"/>
      <c r="EW342" s="45"/>
      <c r="EX342" s="45"/>
      <c r="EY342" s="45"/>
      <c r="EZ342" s="45"/>
      <c r="FA342" s="45"/>
      <c r="FB342" s="45"/>
      <c r="FC342" s="45"/>
      <c r="FD342" s="45"/>
      <c r="FE342" s="45"/>
      <c r="FF342" s="45"/>
      <c r="FG342" s="45"/>
      <c r="FH342" s="45"/>
      <c r="FI342" s="45"/>
      <c r="FJ342" s="45"/>
      <c r="FK342" s="45"/>
      <c r="FL342" s="45"/>
      <c r="FM342" s="45"/>
      <c r="FN342" s="45"/>
      <c r="FO342" s="45"/>
      <c r="FP342" s="45"/>
      <c r="FQ342" s="45"/>
      <c r="FR342" s="45"/>
      <c r="FS342" s="45"/>
      <c r="FT342" s="45"/>
      <c r="FU342" s="45"/>
      <c r="FV342" s="45"/>
      <c r="FW342" s="45"/>
      <c r="FX342" s="45"/>
      <c r="FY342" s="45"/>
      <c r="FZ342" s="45"/>
      <c r="GA342" s="45"/>
      <c r="GB342" s="45"/>
      <c r="GC342" s="45"/>
      <c r="GD342" s="45"/>
      <c r="GE342" s="45"/>
      <c r="GF342" s="45"/>
      <c r="GG342" s="45"/>
      <c r="GH342" s="45"/>
      <c r="GI342" s="45"/>
      <c r="GJ342" s="45"/>
      <c r="GK342" s="45"/>
      <c r="GL342" s="45"/>
      <c r="GM342" s="45"/>
      <c r="GN342" s="45"/>
      <c r="GO342" s="45"/>
      <c r="GP342" s="45"/>
      <c r="GQ342" s="45"/>
      <c r="GR342" s="45"/>
      <c r="GS342" s="45"/>
      <c r="GT342" s="45"/>
      <c r="GU342" s="45"/>
      <c r="GV342" s="45"/>
      <c r="GW342" s="45"/>
      <c r="GX342" s="45"/>
      <c r="GY342" s="45"/>
      <c r="GZ342" s="45"/>
      <c r="HA342" s="45"/>
      <c r="HB342" s="45"/>
      <c r="HC342" s="45"/>
      <c r="HD342" s="45"/>
      <c r="HE342" s="45"/>
      <c r="HF342" s="45"/>
      <c r="HG342" s="45"/>
      <c r="HH342" s="45"/>
      <c r="HI342" s="45"/>
      <c r="HJ342" s="45"/>
      <c r="HK342" s="45"/>
      <c r="HL342" s="45"/>
      <c r="HM342" s="45"/>
      <c r="HN342" s="45"/>
      <c r="HO342" s="45"/>
      <c r="HP342" s="45"/>
      <c r="HQ342" s="45"/>
      <c r="HR342" s="45"/>
      <c r="HS342" s="45"/>
      <c r="HT342" s="45"/>
      <c r="HU342" s="45"/>
      <c r="HV342" s="45"/>
      <c r="HW342" s="45"/>
      <c r="HX342" s="45"/>
      <c r="HY342" s="45"/>
      <c r="HZ342" s="45"/>
      <c r="IA342" s="45"/>
      <c r="IB342" s="45"/>
    </row>
    <row r="343" spans="3:236" s="67" customFormat="1" ht="18.75">
      <c r="C343" s="45"/>
      <c r="D343" s="45"/>
      <c r="E343" s="45"/>
      <c r="F343" s="45"/>
      <c r="G343" s="12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147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/>
      <c r="CQ343" s="45"/>
      <c r="CR343" s="45"/>
      <c r="CS343" s="45"/>
      <c r="CT343" s="45"/>
      <c r="CU343" s="45"/>
      <c r="CV343" s="45"/>
      <c r="CW343" s="45"/>
      <c r="CX343" s="45"/>
      <c r="CY343" s="45"/>
      <c r="CZ343" s="45"/>
      <c r="DA343" s="45"/>
      <c r="DB343" s="45"/>
      <c r="DC343" s="45"/>
      <c r="DD343" s="45"/>
      <c r="DE343" s="45"/>
      <c r="DF343" s="45"/>
      <c r="DG343" s="45"/>
      <c r="DH343" s="45"/>
      <c r="DI343" s="45"/>
      <c r="DJ343" s="45"/>
      <c r="DK343" s="45"/>
      <c r="DL343" s="45"/>
      <c r="DM343" s="45"/>
      <c r="DN343" s="45"/>
      <c r="DO343" s="45"/>
      <c r="DP343" s="45"/>
      <c r="DQ343" s="45"/>
      <c r="DR343" s="45"/>
      <c r="DS343" s="45"/>
      <c r="DT343" s="45"/>
      <c r="DU343" s="45"/>
      <c r="DV343" s="45"/>
      <c r="DW343" s="45"/>
      <c r="DX343" s="45"/>
      <c r="DY343" s="45"/>
      <c r="DZ343" s="45"/>
      <c r="EA343" s="45"/>
      <c r="EB343" s="45"/>
      <c r="EC343" s="45"/>
      <c r="ED343" s="45"/>
      <c r="EE343" s="45"/>
      <c r="EF343" s="45"/>
      <c r="EG343" s="45"/>
      <c r="EH343" s="45"/>
      <c r="EI343" s="45"/>
      <c r="EJ343" s="45"/>
      <c r="EK343" s="45"/>
      <c r="EL343" s="45"/>
      <c r="EM343" s="45"/>
      <c r="EN343" s="45"/>
      <c r="EO343" s="45"/>
      <c r="EP343" s="45"/>
      <c r="EQ343" s="45"/>
      <c r="ER343" s="45"/>
      <c r="ES343" s="45"/>
      <c r="ET343" s="45"/>
      <c r="EU343" s="45"/>
      <c r="EV343" s="45"/>
      <c r="EW343" s="45"/>
      <c r="EX343" s="45"/>
      <c r="EY343" s="45"/>
      <c r="EZ343" s="45"/>
      <c r="FA343" s="45"/>
      <c r="FB343" s="45"/>
      <c r="FC343" s="45"/>
      <c r="FD343" s="45"/>
      <c r="FE343" s="45"/>
      <c r="FF343" s="45"/>
      <c r="FG343" s="45"/>
      <c r="FH343" s="45"/>
      <c r="FI343" s="45"/>
      <c r="FJ343" s="45"/>
      <c r="FK343" s="45"/>
      <c r="FL343" s="45"/>
      <c r="FM343" s="45"/>
      <c r="FN343" s="45"/>
      <c r="FO343" s="45"/>
      <c r="FP343" s="45"/>
      <c r="FQ343" s="45"/>
      <c r="FR343" s="45"/>
      <c r="FS343" s="45"/>
      <c r="FT343" s="45"/>
      <c r="FU343" s="45"/>
      <c r="FV343" s="45"/>
      <c r="FW343" s="45"/>
      <c r="FX343" s="45"/>
      <c r="FY343" s="45"/>
      <c r="FZ343" s="45"/>
      <c r="GA343" s="45"/>
      <c r="GB343" s="45"/>
      <c r="GC343" s="45"/>
      <c r="GD343" s="45"/>
      <c r="GE343" s="45"/>
      <c r="GF343" s="45"/>
      <c r="GG343" s="45"/>
      <c r="GH343" s="45"/>
      <c r="GI343" s="45"/>
      <c r="GJ343" s="45"/>
      <c r="GK343" s="45"/>
      <c r="GL343" s="45"/>
      <c r="GM343" s="45"/>
      <c r="GN343" s="45"/>
      <c r="GO343" s="45"/>
      <c r="GP343" s="45"/>
      <c r="GQ343" s="45"/>
      <c r="GR343" s="45"/>
      <c r="GS343" s="45"/>
      <c r="GT343" s="45"/>
      <c r="GU343" s="45"/>
      <c r="GV343" s="45"/>
      <c r="GW343" s="45"/>
      <c r="GX343" s="45"/>
      <c r="GY343" s="45"/>
      <c r="GZ343" s="45"/>
      <c r="HA343" s="45"/>
      <c r="HB343" s="45"/>
      <c r="HC343" s="45"/>
      <c r="HD343" s="45"/>
      <c r="HE343" s="45"/>
      <c r="HF343" s="45"/>
      <c r="HG343" s="45"/>
      <c r="HH343" s="45"/>
      <c r="HI343" s="45"/>
      <c r="HJ343" s="45"/>
      <c r="HK343" s="45"/>
      <c r="HL343" s="45"/>
      <c r="HM343" s="45"/>
      <c r="HN343" s="45"/>
      <c r="HO343" s="45"/>
      <c r="HP343" s="45"/>
      <c r="HQ343" s="45"/>
      <c r="HR343" s="45"/>
      <c r="HS343" s="45"/>
      <c r="HT343" s="45"/>
      <c r="HU343" s="45"/>
      <c r="HV343" s="45"/>
      <c r="HW343" s="45"/>
      <c r="HX343" s="45"/>
      <c r="HY343" s="45"/>
      <c r="HZ343" s="45"/>
      <c r="IA343" s="45"/>
      <c r="IB343" s="45"/>
    </row>
    <row r="344" spans="3:236" s="67" customFormat="1" ht="18.75">
      <c r="C344" s="45"/>
      <c r="D344" s="45"/>
      <c r="E344" s="45"/>
      <c r="F344" s="45"/>
      <c r="G344" s="12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147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5"/>
      <c r="CD344" s="45"/>
      <c r="CE344" s="45"/>
      <c r="CF344" s="45"/>
      <c r="CG344" s="45"/>
      <c r="CH344" s="45"/>
      <c r="CI344" s="45"/>
      <c r="CJ344" s="45"/>
      <c r="CK344" s="45"/>
      <c r="CL344" s="45"/>
      <c r="CM344" s="45"/>
      <c r="CN344" s="45"/>
      <c r="CO344" s="45"/>
      <c r="CP344" s="45"/>
      <c r="CQ344" s="45"/>
      <c r="CR344" s="45"/>
      <c r="CS344" s="45"/>
      <c r="CT344" s="45"/>
      <c r="CU344" s="45"/>
      <c r="CV344" s="45"/>
      <c r="CW344" s="45"/>
      <c r="CX344" s="45"/>
      <c r="CY344" s="45"/>
      <c r="CZ344" s="45"/>
      <c r="DA344" s="45"/>
      <c r="DB344" s="45"/>
      <c r="DC344" s="45"/>
      <c r="DD344" s="45"/>
      <c r="DE344" s="45"/>
      <c r="DF344" s="45"/>
      <c r="DG344" s="45"/>
      <c r="DH344" s="45"/>
      <c r="DI344" s="45"/>
      <c r="DJ344" s="45"/>
      <c r="DK344" s="45"/>
      <c r="DL344" s="45"/>
      <c r="DM344" s="45"/>
      <c r="DN344" s="45"/>
      <c r="DO344" s="45"/>
      <c r="DP344" s="45"/>
      <c r="DQ344" s="45"/>
      <c r="DR344" s="45"/>
      <c r="DS344" s="45"/>
      <c r="DT344" s="45"/>
      <c r="DU344" s="45"/>
      <c r="DV344" s="45"/>
      <c r="DW344" s="45"/>
      <c r="DX344" s="45"/>
      <c r="DY344" s="45"/>
      <c r="DZ344" s="45"/>
      <c r="EA344" s="45"/>
      <c r="EB344" s="45"/>
      <c r="EC344" s="45"/>
      <c r="ED344" s="45"/>
      <c r="EE344" s="45"/>
      <c r="EF344" s="45"/>
      <c r="EG344" s="45"/>
      <c r="EH344" s="45"/>
      <c r="EI344" s="45"/>
      <c r="EJ344" s="45"/>
      <c r="EK344" s="45"/>
      <c r="EL344" s="45"/>
      <c r="EM344" s="45"/>
      <c r="EN344" s="45"/>
      <c r="EO344" s="45"/>
      <c r="EP344" s="45"/>
      <c r="EQ344" s="45"/>
      <c r="ER344" s="45"/>
      <c r="ES344" s="45"/>
      <c r="ET344" s="45"/>
      <c r="EU344" s="45"/>
      <c r="EV344" s="45"/>
      <c r="EW344" s="45"/>
      <c r="EX344" s="45"/>
      <c r="EY344" s="45"/>
      <c r="EZ344" s="45"/>
      <c r="FA344" s="45"/>
      <c r="FB344" s="45"/>
      <c r="FC344" s="45"/>
      <c r="FD344" s="45"/>
      <c r="FE344" s="45"/>
      <c r="FF344" s="45"/>
      <c r="FG344" s="45"/>
      <c r="FH344" s="45"/>
      <c r="FI344" s="45"/>
      <c r="FJ344" s="45"/>
      <c r="FK344" s="45"/>
      <c r="FL344" s="45"/>
      <c r="FM344" s="45"/>
      <c r="FN344" s="45"/>
      <c r="FO344" s="45"/>
      <c r="FP344" s="45"/>
      <c r="FQ344" s="45"/>
      <c r="FR344" s="45"/>
      <c r="FS344" s="45"/>
      <c r="FT344" s="45"/>
      <c r="FU344" s="45"/>
      <c r="FV344" s="45"/>
      <c r="FW344" s="45"/>
      <c r="FX344" s="45"/>
      <c r="FY344" s="45"/>
      <c r="FZ344" s="45"/>
      <c r="GA344" s="45"/>
      <c r="GB344" s="45"/>
      <c r="GC344" s="45"/>
      <c r="GD344" s="45"/>
      <c r="GE344" s="45"/>
      <c r="GF344" s="45"/>
      <c r="GG344" s="45"/>
      <c r="GH344" s="45"/>
      <c r="GI344" s="45"/>
      <c r="GJ344" s="45"/>
      <c r="GK344" s="45"/>
      <c r="GL344" s="45"/>
      <c r="GM344" s="45"/>
      <c r="GN344" s="45"/>
      <c r="GO344" s="45"/>
      <c r="GP344" s="45"/>
      <c r="GQ344" s="45"/>
      <c r="GR344" s="45"/>
      <c r="GS344" s="45"/>
      <c r="GT344" s="45"/>
      <c r="GU344" s="45"/>
      <c r="GV344" s="45"/>
      <c r="GW344" s="45"/>
      <c r="GX344" s="45"/>
      <c r="GY344" s="45"/>
      <c r="GZ344" s="45"/>
      <c r="HA344" s="45"/>
      <c r="HB344" s="45"/>
      <c r="HC344" s="45"/>
      <c r="HD344" s="45"/>
      <c r="HE344" s="45"/>
      <c r="HF344" s="45"/>
      <c r="HG344" s="45"/>
      <c r="HH344" s="45"/>
      <c r="HI344" s="45"/>
      <c r="HJ344" s="45"/>
      <c r="HK344" s="45"/>
      <c r="HL344" s="45"/>
      <c r="HM344" s="45"/>
      <c r="HN344" s="45"/>
      <c r="HO344" s="45"/>
      <c r="HP344" s="45"/>
      <c r="HQ344" s="45"/>
      <c r="HR344" s="45"/>
      <c r="HS344" s="45"/>
      <c r="HT344" s="45"/>
      <c r="HU344" s="45"/>
      <c r="HV344" s="45"/>
      <c r="HW344" s="45"/>
      <c r="HX344" s="45"/>
      <c r="HY344" s="45"/>
      <c r="HZ344" s="45"/>
      <c r="IA344" s="45"/>
      <c r="IB344" s="45"/>
    </row>
    <row r="345" spans="3:236" s="67" customFormat="1" ht="18.75">
      <c r="C345" s="45"/>
      <c r="D345" s="45"/>
      <c r="E345" s="45"/>
      <c r="F345" s="45"/>
      <c r="G345" s="12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147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  <c r="CA345" s="45"/>
      <c r="CB345" s="45"/>
      <c r="CC345" s="45"/>
      <c r="CD345" s="45"/>
      <c r="CE345" s="45"/>
      <c r="CF345" s="45"/>
      <c r="CG345" s="45"/>
      <c r="CH345" s="45"/>
      <c r="CI345" s="45"/>
      <c r="CJ345" s="45"/>
      <c r="CK345" s="45"/>
      <c r="CL345" s="45"/>
      <c r="CM345" s="45"/>
      <c r="CN345" s="45"/>
      <c r="CO345" s="45"/>
      <c r="CP345" s="45"/>
      <c r="CQ345" s="45"/>
      <c r="CR345" s="45"/>
      <c r="CS345" s="45"/>
      <c r="CT345" s="45"/>
      <c r="CU345" s="45"/>
      <c r="CV345" s="45"/>
      <c r="CW345" s="45"/>
      <c r="CX345" s="45"/>
      <c r="CY345" s="45"/>
      <c r="CZ345" s="45"/>
      <c r="DA345" s="45"/>
      <c r="DB345" s="45"/>
      <c r="DC345" s="45"/>
      <c r="DD345" s="45"/>
      <c r="DE345" s="45"/>
      <c r="DF345" s="45"/>
      <c r="DG345" s="45"/>
      <c r="DH345" s="45"/>
      <c r="DI345" s="45"/>
      <c r="DJ345" s="45"/>
      <c r="DK345" s="45"/>
      <c r="DL345" s="45"/>
      <c r="DM345" s="45"/>
      <c r="DN345" s="45"/>
      <c r="DO345" s="45"/>
      <c r="DP345" s="45"/>
      <c r="DQ345" s="45"/>
      <c r="DR345" s="45"/>
      <c r="DS345" s="45"/>
      <c r="DT345" s="45"/>
      <c r="DU345" s="45"/>
      <c r="DV345" s="45"/>
      <c r="DW345" s="45"/>
      <c r="DX345" s="45"/>
      <c r="DY345" s="45"/>
      <c r="DZ345" s="45"/>
      <c r="EA345" s="45"/>
      <c r="EB345" s="45"/>
      <c r="EC345" s="45"/>
      <c r="ED345" s="45"/>
      <c r="EE345" s="45"/>
      <c r="EF345" s="45"/>
      <c r="EG345" s="45"/>
      <c r="EH345" s="45"/>
      <c r="EI345" s="45"/>
      <c r="EJ345" s="45"/>
      <c r="EK345" s="45"/>
      <c r="EL345" s="45"/>
      <c r="EM345" s="45"/>
      <c r="EN345" s="45"/>
      <c r="EO345" s="45"/>
      <c r="EP345" s="45"/>
      <c r="EQ345" s="45"/>
      <c r="ER345" s="45"/>
      <c r="ES345" s="45"/>
      <c r="ET345" s="45"/>
      <c r="EU345" s="45"/>
      <c r="EV345" s="45"/>
      <c r="EW345" s="45"/>
      <c r="EX345" s="45"/>
      <c r="EY345" s="45"/>
      <c r="EZ345" s="45"/>
      <c r="FA345" s="45"/>
      <c r="FB345" s="45"/>
      <c r="FC345" s="45"/>
      <c r="FD345" s="45"/>
      <c r="FE345" s="45"/>
      <c r="FF345" s="45"/>
      <c r="FG345" s="45"/>
      <c r="FH345" s="45"/>
      <c r="FI345" s="45"/>
      <c r="FJ345" s="45"/>
      <c r="FK345" s="45"/>
      <c r="FL345" s="45"/>
      <c r="FM345" s="45"/>
      <c r="FN345" s="45"/>
      <c r="FO345" s="45"/>
      <c r="FP345" s="45"/>
      <c r="FQ345" s="45"/>
      <c r="FR345" s="45"/>
      <c r="FS345" s="45"/>
      <c r="FT345" s="45"/>
      <c r="FU345" s="45"/>
      <c r="FV345" s="45"/>
      <c r="FW345" s="45"/>
      <c r="FX345" s="45"/>
      <c r="FY345" s="45"/>
      <c r="FZ345" s="45"/>
      <c r="GA345" s="45"/>
      <c r="GB345" s="45"/>
      <c r="GC345" s="45"/>
      <c r="GD345" s="45"/>
      <c r="GE345" s="45"/>
      <c r="GF345" s="45"/>
      <c r="GG345" s="45"/>
      <c r="GH345" s="45"/>
      <c r="GI345" s="45"/>
      <c r="GJ345" s="45"/>
      <c r="GK345" s="45"/>
      <c r="GL345" s="45"/>
      <c r="GM345" s="45"/>
      <c r="GN345" s="45"/>
      <c r="GO345" s="45"/>
      <c r="GP345" s="45"/>
      <c r="GQ345" s="45"/>
      <c r="GR345" s="45"/>
      <c r="GS345" s="45"/>
      <c r="GT345" s="45"/>
      <c r="GU345" s="45"/>
      <c r="GV345" s="45"/>
      <c r="GW345" s="45"/>
      <c r="GX345" s="45"/>
      <c r="GY345" s="45"/>
      <c r="GZ345" s="45"/>
      <c r="HA345" s="45"/>
      <c r="HB345" s="45"/>
      <c r="HC345" s="45"/>
      <c r="HD345" s="45"/>
      <c r="HE345" s="45"/>
      <c r="HF345" s="45"/>
      <c r="HG345" s="45"/>
      <c r="HH345" s="45"/>
      <c r="HI345" s="45"/>
      <c r="HJ345" s="45"/>
      <c r="HK345" s="45"/>
      <c r="HL345" s="45"/>
      <c r="HM345" s="45"/>
      <c r="HN345" s="45"/>
      <c r="HO345" s="45"/>
      <c r="HP345" s="45"/>
      <c r="HQ345" s="45"/>
      <c r="HR345" s="45"/>
      <c r="HS345" s="45"/>
      <c r="HT345" s="45"/>
      <c r="HU345" s="45"/>
      <c r="HV345" s="45"/>
      <c r="HW345" s="45"/>
      <c r="HX345" s="45"/>
      <c r="HY345" s="45"/>
      <c r="HZ345" s="45"/>
      <c r="IA345" s="45"/>
      <c r="IB345" s="45"/>
    </row>
    <row r="346" spans="3:236" s="67" customFormat="1" ht="18.75">
      <c r="C346" s="45"/>
      <c r="D346" s="45"/>
      <c r="E346" s="45"/>
      <c r="F346" s="45"/>
      <c r="G346" s="12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147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  <c r="CA346" s="45"/>
      <c r="CB346" s="45"/>
      <c r="CC346" s="45"/>
      <c r="CD346" s="45"/>
      <c r="CE346" s="45"/>
      <c r="CF346" s="45"/>
      <c r="CG346" s="45"/>
      <c r="CH346" s="45"/>
      <c r="CI346" s="45"/>
      <c r="CJ346" s="45"/>
      <c r="CK346" s="45"/>
      <c r="CL346" s="45"/>
      <c r="CM346" s="45"/>
      <c r="CN346" s="45"/>
      <c r="CO346" s="45"/>
      <c r="CP346" s="45"/>
      <c r="CQ346" s="45"/>
      <c r="CR346" s="45"/>
      <c r="CS346" s="45"/>
      <c r="CT346" s="45"/>
      <c r="CU346" s="45"/>
      <c r="CV346" s="45"/>
      <c r="CW346" s="45"/>
      <c r="CX346" s="45"/>
      <c r="CY346" s="45"/>
      <c r="CZ346" s="45"/>
      <c r="DA346" s="45"/>
      <c r="DB346" s="45"/>
      <c r="DC346" s="45"/>
      <c r="DD346" s="45"/>
      <c r="DE346" s="45"/>
      <c r="DF346" s="45"/>
      <c r="DG346" s="45"/>
      <c r="DH346" s="45"/>
      <c r="DI346" s="45"/>
      <c r="DJ346" s="45"/>
      <c r="DK346" s="45"/>
      <c r="DL346" s="45"/>
      <c r="DM346" s="45"/>
      <c r="DN346" s="45"/>
      <c r="DO346" s="45"/>
      <c r="DP346" s="45"/>
      <c r="DQ346" s="45"/>
      <c r="DR346" s="45"/>
      <c r="DS346" s="45"/>
      <c r="DT346" s="45"/>
      <c r="DU346" s="45"/>
      <c r="DV346" s="45"/>
      <c r="DW346" s="45"/>
      <c r="DX346" s="45"/>
      <c r="DY346" s="45"/>
      <c r="DZ346" s="45"/>
      <c r="EA346" s="45"/>
      <c r="EB346" s="45"/>
      <c r="EC346" s="45"/>
      <c r="ED346" s="45"/>
      <c r="EE346" s="45"/>
      <c r="EF346" s="45"/>
      <c r="EG346" s="45"/>
      <c r="EH346" s="45"/>
      <c r="EI346" s="45"/>
      <c r="EJ346" s="45"/>
      <c r="EK346" s="45"/>
      <c r="EL346" s="45"/>
      <c r="EM346" s="45"/>
      <c r="EN346" s="45"/>
      <c r="EO346" s="45"/>
      <c r="EP346" s="45"/>
      <c r="EQ346" s="45"/>
      <c r="ER346" s="45"/>
      <c r="ES346" s="45"/>
      <c r="ET346" s="45"/>
      <c r="EU346" s="45"/>
      <c r="EV346" s="45"/>
      <c r="EW346" s="45"/>
      <c r="EX346" s="45"/>
      <c r="EY346" s="45"/>
      <c r="EZ346" s="45"/>
      <c r="FA346" s="45"/>
      <c r="FB346" s="45"/>
      <c r="FC346" s="45"/>
      <c r="FD346" s="45"/>
      <c r="FE346" s="45"/>
      <c r="FF346" s="45"/>
      <c r="FG346" s="45"/>
      <c r="FH346" s="45"/>
      <c r="FI346" s="45"/>
      <c r="FJ346" s="45"/>
      <c r="FK346" s="45"/>
      <c r="FL346" s="45"/>
      <c r="FM346" s="45"/>
      <c r="FN346" s="45"/>
      <c r="FO346" s="45"/>
      <c r="FP346" s="45"/>
      <c r="FQ346" s="45"/>
      <c r="FR346" s="45"/>
      <c r="FS346" s="45"/>
      <c r="FT346" s="45"/>
      <c r="FU346" s="45"/>
      <c r="FV346" s="45"/>
      <c r="FW346" s="45"/>
      <c r="FX346" s="45"/>
      <c r="FY346" s="45"/>
      <c r="FZ346" s="45"/>
      <c r="GA346" s="45"/>
      <c r="GB346" s="45"/>
      <c r="GC346" s="45"/>
      <c r="GD346" s="45"/>
      <c r="GE346" s="45"/>
      <c r="GF346" s="45"/>
      <c r="GG346" s="45"/>
      <c r="GH346" s="45"/>
      <c r="GI346" s="45"/>
      <c r="GJ346" s="45"/>
      <c r="GK346" s="45"/>
      <c r="GL346" s="45"/>
      <c r="GM346" s="45"/>
      <c r="GN346" s="45"/>
      <c r="GO346" s="45"/>
      <c r="GP346" s="45"/>
      <c r="GQ346" s="45"/>
      <c r="GR346" s="45"/>
      <c r="GS346" s="45"/>
      <c r="GT346" s="45"/>
      <c r="GU346" s="45"/>
      <c r="GV346" s="45"/>
      <c r="GW346" s="45"/>
      <c r="GX346" s="45"/>
      <c r="GY346" s="45"/>
      <c r="GZ346" s="45"/>
      <c r="HA346" s="45"/>
      <c r="HB346" s="45"/>
      <c r="HC346" s="45"/>
      <c r="HD346" s="45"/>
      <c r="HE346" s="45"/>
      <c r="HF346" s="45"/>
      <c r="HG346" s="45"/>
      <c r="HH346" s="45"/>
      <c r="HI346" s="45"/>
      <c r="HJ346" s="45"/>
      <c r="HK346" s="45"/>
      <c r="HL346" s="45"/>
      <c r="HM346" s="45"/>
      <c r="HN346" s="45"/>
      <c r="HO346" s="45"/>
      <c r="HP346" s="45"/>
      <c r="HQ346" s="45"/>
      <c r="HR346" s="45"/>
      <c r="HS346" s="45"/>
      <c r="HT346" s="45"/>
      <c r="HU346" s="45"/>
      <c r="HV346" s="45"/>
      <c r="HW346" s="45"/>
      <c r="HX346" s="45"/>
      <c r="HY346" s="45"/>
      <c r="HZ346" s="45"/>
      <c r="IA346" s="45"/>
      <c r="IB346" s="45"/>
    </row>
    <row r="347" spans="3:236" s="67" customFormat="1" ht="18.75">
      <c r="C347" s="45"/>
      <c r="D347" s="45"/>
      <c r="E347" s="45"/>
      <c r="F347" s="45"/>
      <c r="G347" s="12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147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  <c r="CA347" s="45"/>
      <c r="CB347" s="45"/>
      <c r="CC347" s="45"/>
      <c r="CD347" s="45"/>
      <c r="CE347" s="45"/>
      <c r="CF347" s="45"/>
      <c r="CG347" s="45"/>
      <c r="CH347" s="45"/>
      <c r="CI347" s="45"/>
      <c r="CJ347" s="45"/>
      <c r="CK347" s="45"/>
      <c r="CL347" s="45"/>
      <c r="CM347" s="45"/>
      <c r="CN347" s="45"/>
      <c r="CO347" s="45"/>
      <c r="CP347" s="45"/>
      <c r="CQ347" s="45"/>
      <c r="CR347" s="45"/>
      <c r="CS347" s="45"/>
      <c r="CT347" s="45"/>
      <c r="CU347" s="45"/>
      <c r="CV347" s="45"/>
      <c r="CW347" s="45"/>
      <c r="CX347" s="45"/>
      <c r="CY347" s="45"/>
      <c r="CZ347" s="45"/>
      <c r="DA347" s="45"/>
      <c r="DB347" s="45"/>
      <c r="DC347" s="45"/>
      <c r="DD347" s="45"/>
      <c r="DE347" s="45"/>
      <c r="DF347" s="45"/>
      <c r="DG347" s="45"/>
      <c r="DH347" s="45"/>
      <c r="DI347" s="45"/>
      <c r="DJ347" s="45"/>
      <c r="DK347" s="45"/>
      <c r="DL347" s="45"/>
      <c r="DM347" s="45"/>
      <c r="DN347" s="45"/>
      <c r="DO347" s="45"/>
      <c r="DP347" s="45"/>
      <c r="DQ347" s="45"/>
      <c r="DR347" s="45"/>
      <c r="DS347" s="45"/>
      <c r="DT347" s="45"/>
      <c r="DU347" s="45"/>
      <c r="DV347" s="45"/>
      <c r="DW347" s="45"/>
      <c r="DX347" s="45"/>
      <c r="DY347" s="45"/>
      <c r="DZ347" s="45"/>
      <c r="EA347" s="45"/>
      <c r="EB347" s="45"/>
      <c r="EC347" s="45"/>
      <c r="ED347" s="45"/>
      <c r="EE347" s="45"/>
      <c r="EF347" s="45"/>
      <c r="EG347" s="45"/>
      <c r="EH347" s="45"/>
      <c r="EI347" s="45"/>
      <c r="EJ347" s="45"/>
      <c r="EK347" s="45"/>
      <c r="EL347" s="45"/>
      <c r="EM347" s="45"/>
      <c r="EN347" s="45"/>
      <c r="EO347" s="45"/>
      <c r="EP347" s="45"/>
      <c r="EQ347" s="45"/>
      <c r="ER347" s="45"/>
      <c r="ES347" s="45"/>
      <c r="ET347" s="45"/>
      <c r="EU347" s="45"/>
      <c r="EV347" s="45"/>
      <c r="EW347" s="45"/>
      <c r="EX347" s="45"/>
      <c r="EY347" s="45"/>
      <c r="EZ347" s="45"/>
      <c r="FA347" s="45"/>
      <c r="FB347" s="45"/>
      <c r="FC347" s="45"/>
      <c r="FD347" s="45"/>
      <c r="FE347" s="45"/>
      <c r="FF347" s="45"/>
      <c r="FG347" s="45"/>
      <c r="FH347" s="45"/>
      <c r="FI347" s="45"/>
      <c r="FJ347" s="45"/>
      <c r="FK347" s="45"/>
      <c r="FL347" s="45"/>
      <c r="FM347" s="45"/>
      <c r="FN347" s="45"/>
      <c r="FO347" s="45"/>
      <c r="FP347" s="45"/>
      <c r="FQ347" s="45"/>
      <c r="FR347" s="45"/>
      <c r="FS347" s="45"/>
      <c r="FT347" s="45"/>
      <c r="FU347" s="45"/>
      <c r="FV347" s="45"/>
      <c r="FW347" s="45"/>
      <c r="FX347" s="45"/>
      <c r="FY347" s="45"/>
      <c r="FZ347" s="45"/>
      <c r="GA347" s="45"/>
      <c r="GB347" s="45"/>
      <c r="GC347" s="45"/>
      <c r="GD347" s="45"/>
      <c r="GE347" s="45"/>
      <c r="GF347" s="45"/>
      <c r="GG347" s="45"/>
      <c r="GH347" s="45"/>
      <c r="GI347" s="45"/>
      <c r="GJ347" s="45"/>
      <c r="GK347" s="45"/>
      <c r="GL347" s="45"/>
      <c r="GM347" s="45"/>
      <c r="GN347" s="45"/>
      <c r="GO347" s="45"/>
      <c r="GP347" s="45"/>
      <c r="GQ347" s="45"/>
      <c r="GR347" s="45"/>
      <c r="GS347" s="45"/>
      <c r="GT347" s="45"/>
      <c r="GU347" s="45"/>
      <c r="GV347" s="45"/>
      <c r="GW347" s="45"/>
      <c r="GX347" s="45"/>
      <c r="GY347" s="45"/>
      <c r="GZ347" s="45"/>
      <c r="HA347" s="45"/>
      <c r="HB347" s="45"/>
      <c r="HC347" s="45"/>
      <c r="HD347" s="45"/>
      <c r="HE347" s="45"/>
      <c r="HF347" s="45"/>
      <c r="HG347" s="45"/>
      <c r="HH347" s="45"/>
      <c r="HI347" s="45"/>
      <c r="HJ347" s="45"/>
      <c r="HK347" s="45"/>
      <c r="HL347" s="45"/>
      <c r="HM347" s="45"/>
      <c r="HN347" s="45"/>
      <c r="HO347" s="45"/>
      <c r="HP347" s="45"/>
      <c r="HQ347" s="45"/>
      <c r="HR347" s="45"/>
      <c r="HS347" s="45"/>
      <c r="HT347" s="45"/>
      <c r="HU347" s="45"/>
      <c r="HV347" s="45"/>
      <c r="HW347" s="45"/>
      <c r="HX347" s="45"/>
      <c r="HY347" s="45"/>
      <c r="HZ347" s="45"/>
      <c r="IA347" s="45"/>
      <c r="IB347" s="45"/>
    </row>
    <row r="348" spans="3:236" s="67" customFormat="1" ht="18.75">
      <c r="C348" s="45"/>
      <c r="D348" s="45"/>
      <c r="E348" s="45"/>
      <c r="F348" s="45"/>
      <c r="G348" s="12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147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  <c r="CD348" s="45"/>
      <c r="CE348" s="45"/>
      <c r="CF348" s="45"/>
      <c r="CG348" s="45"/>
      <c r="CH348" s="45"/>
      <c r="CI348" s="45"/>
      <c r="CJ348" s="45"/>
      <c r="CK348" s="45"/>
      <c r="CL348" s="45"/>
      <c r="CM348" s="45"/>
      <c r="CN348" s="45"/>
      <c r="CO348" s="45"/>
      <c r="CP348" s="45"/>
      <c r="CQ348" s="45"/>
      <c r="CR348" s="45"/>
      <c r="CS348" s="45"/>
      <c r="CT348" s="45"/>
      <c r="CU348" s="45"/>
      <c r="CV348" s="45"/>
      <c r="CW348" s="45"/>
      <c r="CX348" s="45"/>
      <c r="CY348" s="45"/>
      <c r="CZ348" s="45"/>
      <c r="DA348" s="45"/>
      <c r="DB348" s="45"/>
      <c r="DC348" s="45"/>
      <c r="DD348" s="45"/>
      <c r="DE348" s="45"/>
      <c r="DF348" s="45"/>
      <c r="DG348" s="45"/>
      <c r="DH348" s="45"/>
      <c r="DI348" s="45"/>
      <c r="DJ348" s="45"/>
      <c r="DK348" s="45"/>
      <c r="DL348" s="45"/>
      <c r="DM348" s="45"/>
      <c r="DN348" s="45"/>
      <c r="DO348" s="45"/>
      <c r="DP348" s="45"/>
      <c r="DQ348" s="45"/>
      <c r="DR348" s="45"/>
      <c r="DS348" s="45"/>
      <c r="DT348" s="45"/>
      <c r="DU348" s="45"/>
      <c r="DV348" s="45"/>
      <c r="DW348" s="45"/>
      <c r="DX348" s="45"/>
      <c r="DY348" s="45"/>
      <c r="DZ348" s="45"/>
      <c r="EA348" s="45"/>
      <c r="EB348" s="45"/>
      <c r="EC348" s="45"/>
      <c r="ED348" s="45"/>
      <c r="EE348" s="45"/>
      <c r="EF348" s="45"/>
      <c r="EG348" s="45"/>
      <c r="EH348" s="45"/>
      <c r="EI348" s="45"/>
      <c r="EJ348" s="45"/>
      <c r="EK348" s="45"/>
      <c r="EL348" s="45"/>
      <c r="EM348" s="45"/>
      <c r="EN348" s="45"/>
      <c r="EO348" s="45"/>
      <c r="EP348" s="45"/>
      <c r="EQ348" s="45"/>
      <c r="ER348" s="45"/>
      <c r="ES348" s="45"/>
      <c r="ET348" s="45"/>
      <c r="EU348" s="45"/>
      <c r="EV348" s="45"/>
      <c r="EW348" s="45"/>
      <c r="EX348" s="45"/>
      <c r="EY348" s="45"/>
      <c r="EZ348" s="45"/>
      <c r="FA348" s="45"/>
      <c r="FB348" s="45"/>
      <c r="FC348" s="45"/>
      <c r="FD348" s="45"/>
      <c r="FE348" s="45"/>
      <c r="FF348" s="45"/>
      <c r="FG348" s="45"/>
      <c r="FH348" s="45"/>
      <c r="FI348" s="45"/>
      <c r="FJ348" s="45"/>
      <c r="FK348" s="45"/>
      <c r="FL348" s="45"/>
      <c r="FM348" s="45"/>
      <c r="FN348" s="45"/>
      <c r="FO348" s="45"/>
      <c r="FP348" s="45"/>
      <c r="FQ348" s="45"/>
      <c r="FR348" s="45"/>
      <c r="FS348" s="45"/>
      <c r="FT348" s="45"/>
      <c r="FU348" s="45"/>
      <c r="FV348" s="45"/>
      <c r="FW348" s="45"/>
      <c r="FX348" s="45"/>
      <c r="FY348" s="45"/>
      <c r="FZ348" s="45"/>
      <c r="GA348" s="45"/>
      <c r="GB348" s="45"/>
      <c r="GC348" s="45"/>
      <c r="GD348" s="45"/>
      <c r="GE348" s="45"/>
      <c r="GF348" s="45"/>
      <c r="GG348" s="45"/>
      <c r="GH348" s="45"/>
      <c r="GI348" s="45"/>
      <c r="GJ348" s="45"/>
      <c r="GK348" s="45"/>
      <c r="GL348" s="45"/>
      <c r="GM348" s="45"/>
      <c r="GN348" s="45"/>
      <c r="GO348" s="45"/>
      <c r="GP348" s="45"/>
      <c r="GQ348" s="45"/>
      <c r="GR348" s="45"/>
      <c r="GS348" s="45"/>
      <c r="GT348" s="45"/>
      <c r="GU348" s="45"/>
      <c r="GV348" s="45"/>
      <c r="GW348" s="45"/>
      <c r="GX348" s="45"/>
      <c r="GY348" s="45"/>
      <c r="GZ348" s="45"/>
      <c r="HA348" s="45"/>
      <c r="HB348" s="45"/>
      <c r="HC348" s="45"/>
      <c r="HD348" s="45"/>
      <c r="HE348" s="45"/>
      <c r="HF348" s="45"/>
      <c r="HG348" s="45"/>
      <c r="HH348" s="45"/>
      <c r="HI348" s="45"/>
      <c r="HJ348" s="45"/>
      <c r="HK348" s="45"/>
      <c r="HL348" s="45"/>
      <c r="HM348" s="45"/>
      <c r="HN348" s="45"/>
      <c r="HO348" s="45"/>
      <c r="HP348" s="45"/>
      <c r="HQ348" s="45"/>
      <c r="HR348" s="45"/>
      <c r="HS348" s="45"/>
      <c r="HT348" s="45"/>
      <c r="HU348" s="45"/>
      <c r="HV348" s="45"/>
      <c r="HW348" s="45"/>
      <c r="HX348" s="45"/>
      <c r="HY348" s="45"/>
      <c r="HZ348" s="45"/>
      <c r="IA348" s="45"/>
      <c r="IB348" s="45"/>
    </row>
    <row r="349" spans="3:236" s="67" customFormat="1" ht="18.75">
      <c r="C349" s="45"/>
      <c r="D349" s="45"/>
      <c r="E349" s="45"/>
      <c r="F349" s="45"/>
      <c r="G349" s="12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147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5"/>
      <c r="CD349" s="45"/>
      <c r="CE349" s="45"/>
      <c r="CF349" s="45"/>
      <c r="CG349" s="45"/>
      <c r="CH349" s="45"/>
      <c r="CI349" s="45"/>
      <c r="CJ349" s="45"/>
      <c r="CK349" s="45"/>
      <c r="CL349" s="45"/>
      <c r="CM349" s="45"/>
      <c r="CN349" s="45"/>
      <c r="CO349" s="45"/>
      <c r="CP349" s="45"/>
      <c r="CQ349" s="45"/>
      <c r="CR349" s="45"/>
      <c r="CS349" s="45"/>
      <c r="CT349" s="45"/>
      <c r="CU349" s="45"/>
      <c r="CV349" s="45"/>
      <c r="CW349" s="45"/>
      <c r="CX349" s="45"/>
      <c r="CY349" s="45"/>
      <c r="CZ349" s="45"/>
      <c r="DA349" s="45"/>
      <c r="DB349" s="45"/>
      <c r="DC349" s="45"/>
      <c r="DD349" s="45"/>
      <c r="DE349" s="45"/>
      <c r="DF349" s="45"/>
      <c r="DG349" s="45"/>
      <c r="DH349" s="45"/>
      <c r="DI349" s="45"/>
      <c r="DJ349" s="45"/>
      <c r="DK349" s="45"/>
      <c r="DL349" s="45"/>
      <c r="DM349" s="45"/>
      <c r="DN349" s="45"/>
      <c r="DO349" s="45"/>
      <c r="DP349" s="45"/>
      <c r="DQ349" s="45"/>
      <c r="DR349" s="45"/>
      <c r="DS349" s="45"/>
      <c r="DT349" s="45"/>
      <c r="DU349" s="45"/>
      <c r="DV349" s="45"/>
      <c r="DW349" s="45"/>
      <c r="DX349" s="45"/>
      <c r="DY349" s="45"/>
      <c r="DZ349" s="45"/>
      <c r="EA349" s="45"/>
      <c r="EB349" s="45"/>
      <c r="EC349" s="45"/>
      <c r="ED349" s="45"/>
      <c r="EE349" s="45"/>
      <c r="EF349" s="45"/>
      <c r="EG349" s="45"/>
      <c r="EH349" s="45"/>
      <c r="EI349" s="45"/>
      <c r="EJ349" s="45"/>
      <c r="EK349" s="45"/>
      <c r="EL349" s="45"/>
      <c r="EM349" s="45"/>
      <c r="EN349" s="45"/>
      <c r="EO349" s="45"/>
      <c r="EP349" s="45"/>
      <c r="EQ349" s="45"/>
      <c r="ER349" s="45"/>
      <c r="ES349" s="45"/>
      <c r="ET349" s="45"/>
      <c r="EU349" s="45"/>
      <c r="EV349" s="45"/>
      <c r="EW349" s="45"/>
      <c r="EX349" s="45"/>
      <c r="EY349" s="45"/>
      <c r="EZ349" s="45"/>
      <c r="FA349" s="45"/>
      <c r="FB349" s="45"/>
      <c r="FC349" s="45"/>
      <c r="FD349" s="45"/>
      <c r="FE349" s="45"/>
      <c r="FF349" s="45"/>
      <c r="FG349" s="45"/>
      <c r="FH349" s="45"/>
      <c r="FI349" s="45"/>
      <c r="FJ349" s="45"/>
      <c r="FK349" s="45"/>
      <c r="FL349" s="45"/>
      <c r="FM349" s="45"/>
      <c r="FN349" s="45"/>
      <c r="FO349" s="45"/>
      <c r="FP349" s="45"/>
      <c r="FQ349" s="45"/>
      <c r="FR349" s="45"/>
      <c r="FS349" s="45"/>
      <c r="FT349" s="45"/>
      <c r="FU349" s="45"/>
      <c r="FV349" s="45"/>
      <c r="FW349" s="45"/>
      <c r="FX349" s="45"/>
      <c r="FY349" s="45"/>
      <c r="FZ349" s="45"/>
      <c r="GA349" s="45"/>
      <c r="GB349" s="45"/>
      <c r="GC349" s="45"/>
      <c r="GD349" s="45"/>
      <c r="GE349" s="45"/>
      <c r="GF349" s="45"/>
      <c r="GG349" s="45"/>
      <c r="GH349" s="45"/>
      <c r="GI349" s="45"/>
      <c r="GJ349" s="45"/>
      <c r="GK349" s="45"/>
      <c r="GL349" s="45"/>
      <c r="GM349" s="45"/>
      <c r="GN349" s="45"/>
      <c r="GO349" s="45"/>
      <c r="GP349" s="45"/>
      <c r="GQ349" s="45"/>
      <c r="GR349" s="45"/>
      <c r="GS349" s="45"/>
      <c r="GT349" s="45"/>
      <c r="GU349" s="45"/>
      <c r="GV349" s="45"/>
      <c r="GW349" s="45"/>
      <c r="GX349" s="45"/>
      <c r="GY349" s="45"/>
      <c r="GZ349" s="45"/>
      <c r="HA349" s="45"/>
      <c r="HB349" s="45"/>
      <c r="HC349" s="45"/>
      <c r="HD349" s="45"/>
      <c r="HE349" s="45"/>
      <c r="HF349" s="45"/>
      <c r="HG349" s="45"/>
      <c r="HH349" s="45"/>
      <c r="HI349" s="45"/>
      <c r="HJ349" s="45"/>
      <c r="HK349" s="45"/>
      <c r="HL349" s="45"/>
      <c r="HM349" s="45"/>
      <c r="HN349" s="45"/>
      <c r="HO349" s="45"/>
      <c r="HP349" s="45"/>
      <c r="HQ349" s="45"/>
      <c r="HR349" s="45"/>
      <c r="HS349" s="45"/>
      <c r="HT349" s="45"/>
      <c r="HU349" s="45"/>
      <c r="HV349" s="45"/>
      <c r="HW349" s="45"/>
      <c r="HX349" s="45"/>
      <c r="HY349" s="45"/>
      <c r="HZ349" s="45"/>
      <c r="IA349" s="45"/>
      <c r="IB349" s="45"/>
    </row>
    <row r="350" spans="3:236" s="67" customFormat="1" ht="18.75">
      <c r="C350" s="45"/>
      <c r="D350" s="45"/>
      <c r="E350" s="45"/>
      <c r="F350" s="45"/>
      <c r="G350" s="12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147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5"/>
      <c r="CD350" s="45"/>
      <c r="CE350" s="45"/>
      <c r="CF350" s="45"/>
      <c r="CG350" s="45"/>
      <c r="CH350" s="45"/>
      <c r="CI350" s="45"/>
      <c r="CJ350" s="45"/>
      <c r="CK350" s="45"/>
      <c r="CL350" s="45"/>
      <c r="CM350" s="45"/>
      <c r="CN350" s="45"/>
      <c r="CO350" s="45"/>
      <c r="CP350" s="45"/>
      <c r="CQ350" s="45"/>
      <c r="CR350" s="45"/>
      <c r="CS350" s="45"/>
      <c r="CT350" s="45"/>
      <c r="CU350" s="45"/>
      <c r="CV350" s="45"/>
      <c r="CW350" s="45"/>
      <c r="CX350" s="45"/>
      <c r="CY350" s="45"/>
      <c r="CZ350" s="45"/>
      <c r="DA350" s="45"/>
      <c r="DB350" s="45"/>
      <c r="DC350" s="45"/>
      <c r="DD350" s="45"/>
      <c r="DE350" s="45"/>
      <c r="DF350" s="45"/>
      <c r="DG350" s="45"/>
      <c r="DH350" s="45"/>
      <c r="DI350" s="45"/>
      <c r="DJ350" s="45"/>
      <c r="DK350" s="45"/>
      <c r="DL350" s="45"/>
      <c r="DM350" s="45"/>
      <c r="DN350" s="45"/>
      <c r="DO350" s="45"/>
      <c r="DP350" s="45"/>
      <c r="DQ350" s="45"/>
      <c r="DR350" s="45"/>
      <c r="DS350" s="45"/>
      <c r="DT350" s="45"/>
      <c r="DU350" s="45"/>
      <c r="DV350" s="45"/>
      <c r="DW350" s="45"/>
      <c r="DX350" s="45"/>
      <c r="DY350" s="45"/>
      <c r="DZ350" s="45"/>
      <c r="EA350" s="45"/>
      <c r="EB350" s="45"/>
      <c r="EC350" s="45"/>
      <c r="ED350" s="45"/>
      <c r="EE350" s="45"/>
      <c r="EF350" s="45"/>
      <c r="EG350" s="45"/>
      <c r="EH350" s="45"/>
      <c r="EI350" s="45"/>
      <c r="EJ350" s="45"/>
      <c r="EK350" s="45"/>
      <c r="EL350" s="45"/>
      <c r="EM350" s="45"/>
      <c r="EN350" s="45"/>
      <c r="EO350" s="45"/>
      <c r="EP350" s="45"/>
      <c r="EQ350" s="45"/>
      <c r="ER350" s="45"/>
      <c r="ES350" s="45"/>
      <c r="ET350" s="45"/>
      <c r="EU350" s="45"/>
      <c r="EV350" s="45"/>
      <c r="EW350" s="45"/>
      <c r="EX350" s="45"/>
      <c r="EY350" s="45"/>
      <c r="EZ350" s="45"/>
      <c r="FA350" s="45"/>
      <c r="FB350" s="45"/>
      <c r="FC350" s="45"/>
      <c r="FD350" s="45"/>
      <c r="FE350" s="45"/>
      <c r="FF350" s="45"/>
      <c r="FG350" s="45"/>
      <c r="FH350" s="45"/>
      <c r="FI350" s="45"/>
      <c r="FJ350" s="45"/>
      <c r="FK350" s="45"/>
      <c r="FL350" s="45"/>
      <c r="FM350" s="45"/>
      <c r="FN350" s="45"/>
      <c r="FO350" s="45"/>
      <c r="FP350" s="45"/>
      <c r="FQ350" s="45"/>
      <c r="FR350" s="45"/>
      <c r="FS350" s="45"/>
      <c r="FT350" s="45"/>
      <c r="FU350" s="45"/>
      <c r="FV350" s="45"/>
      <c r="FW350" s="45"/>
      <c r="FX350" s="45"/>
      <c r="FY350" s="45"/>
      <c r="FZ350" s="45"/>
      <c r="GA350" s="45"/>
      <c r="GB350" s="45"/>
      <c r="GC350" s="45"/>
      <c r="GD350" s="45"/>
      <c r="GE350" s="45"/>
      <c r="GF350" s="45"/>
      <c r="GG350" s="45"/>
      <c r="GH350" s="45"/>
      <c r="GI350" s="45"/>
      <c r="GJ350" s="45"/>
      <c r="GK350" s="45"/>
      <c r="GL350" s="45"/>
      <c r="GM350" s="45"/>
      <c r="GN350" s="45"/>
      <c r="GO350" s="45"/>
      <c r="GP350" s="45"/>
      <c r="GQ350" s="45"/>
      <c r="GR350" s="45"/>
      <c r="GS350" s="45"/>
      <c r="GT350" s="45"/>
      <c r="GU350" s="45"/>
      <c r="GV350" s="45"/>
      <c r="GW350" s="45"/>
      <c r="GX350" s="45"/>
      <c r="GY350" s="45"/>
      <c r="GZ350" s="45"/>
      <c r="HA350" s="45"/>
      <c r="HB350" s="45"/>
      <c r="HC350" s="45"/>
      <c r="HD350" s="45"/>
      <c r="HE350" s="45"/>
      <c r="HF350" s="45"/>
      <c r="HG350" s="45"/>
      <c r="HH350" s="45"/>
      <c r="HI350" s="45"/>
      <c r="HJ350" s="45"/>
      <c r="HK350" s="45"/>
      <c r="HL350" s="45"/>
      <c r="HM350" s="45"/>
      <c r="HN350" s="45"/>
      <c r="HO350" s="45"/>
      <c r="HP350" s="45"/>
      <c r="HQ350" s="45"/>
      <c r="HR350" s="45"/>
      <c r="HS350" s="45"/>
      <c r="HT350" s="45"/>
      <c r="HU350" s="45"/>
      <c r="HV350" s="45"/>
      <c r="HW350" s="45"/>
      <c r="HX350" s="45"/>
      <c r="HY350" s="45"/>
      <c r="HZ350" s="45"/>
      <c r="IA350" s="45"/>
      <c r="IB350" s="45"/>
    </row>
    <row r="351" spans="3:236" s="67" customFormat="1" ht="18.75">
      <c r="C351" s="45"/>
      <c r="D351" s="45"/>
      <c r="E351" s="45"/>
      <c r="F351" s="45"/>
      <c r="G351" s="12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147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5"/>
      <c r="CD351" s="45"/>
      <c r="CE351" s="45"/>
      <c r="CF351" s="45"/>
      <c r="CG351" s="45"/>
      <c r="CH351" s="45"/>
      <c r="CI351" s="45"/>
      <c r="CJ351" s="45"/>
      <c r="CK351" s="45"/>
      <c r="CL351" s="45"/>
      <c r="CM351" s="45"/>
      <c r="CN351" s="45"/>
      <c r="CO351" s="45"/>
      <c r="CP351" s="45"/>
      <c r="CQ351" s="45"/>
      <c r="CR351" s="45"/>
      <c r="CS351" s="45"/>
      <c r="CT351" s="45"/>
      <c r="CU351" s="45"/>
      <c r="CV351" s="45"/>
      <c r="CW351" s="45"/>
      <c r="CX351" s="45"/>
      <c r="CY351" s="45"/>
      <c r="CZ351" s="45"/>
      <c r="DA351" s="45"/>
      <c r="DB351" s="45"/>
      <c r="DC351" s="45"/>
      <c r="DD351" s="45"/>
      <c r="DE351" s="45"/>
      <c r="DF351" s="45"/>
      <c r="DG351" s="45"/>
      <c r="DH351" s="45"/>
      <c r="DI351" s="45"/>
      <c r="DJ351" s="45"/>
      <c r="DK351" s="45"/>
      <c r="DL351" s="45"/>
      <c r="DM351" s="45"/>
      <c r="DN351" s="45"/>
      <c r="DO351" s="45"/>
      <c r="DP351" s="45"/>
      <c r="DQ351" s="45"/>
      <c r="DR351" s="45"/>
      <c r="DS351" s="45"/>
      <c r="DT351" s="45"/>
      <c r="DU351" s="45"/>
      <c r="DV351" s="45"/>
      <c r="DW351" s="45"/>
      <c r="DX351" s="45"/>
      <c r="DY351" s="45"/>
      <c r="DZ351" s="45"/>
      <c r="EA351" s="45"/>
      <c r="EB351" s="45"/>
      <c r="EC351" s="45"/>
      <c r="ED351" s="45"/>
      <c r="EE351" s="45"/>
      <c r="EF351" s="45"/>
      <c r="EG351" s="45"/>
      <c r="EH351" s="45"/>
      <c r="EI351" s="45"/>
      <c r="EJ351" s="45"/>
      <c r="EK351" s="45"/>
      <c r="EL351" s="45"/>
      <c r="EM351" s="45"/>
      <c r="EN351" s="45"/>
      <c r="EO351" s="45"/>
      <c r="EP351" s="45"/>
      <c r="EQ351" s="45"/>
      <c r="ER351" s="45"/>
      <c r="ES351" s="45"/>
      <c r="ET351" s="45"/>
      <c r="EU351" s="45"/>
      <c r="EV351" s="45"/>
      <c r="EW351" s="45"/>
      <c r="EX351" s="45"/>
      <c r="EY351" s="45"/>
      <c r="EZ351" s="45"/>
      <c r="FA351" s="45"/>
      <c r="FB351" s="45"/>
      <c r="FC351" s="45"/>
      <c r="FD351" s="45"/>
      <c r="FE351" s="45"/>
      <c r="FF351" s="45"/>
      <c r="FG351" s="45"/>
      <c r="FH351" s="45"/>
      <c r="FI351" s="45"/>
      <c r="FJ351" s="45"/>
      <c r="FK351" s="45"/>
      <c r="FL351" s="45"/>
      <c r="FM351" s="45"/>
      <c r="FN351" s="45"/>
      <c r="FO351" s="45"/>
      <c r="FP351" s="45"/>
      <c r="FQ351" s="45"/>
      <c r="FR351" s="45"/>
      <c r="FS351" s="45"/>
      <c r="FT351" s="45"/>
      <c r="FU351" s="45"/>
      <c r="FV351" s="45"/>
      <c r="FW351" s="45"/>
      <c r="FX351" s="45"/>
      <c r="FY351" s="45"/>
      <c r="FZ351" s="45"/>
      <c r="GA351" s="45"/>
      <c r="GB351" s="45"/>
      <c r="GC351" s="45"/>
      <c r="GD351" s="45"/>
      <c r="GE351" s="45"/>
      <c r="GF351" s="45"/>
      <c r="GG351" s="45"/>
      <c r="GH351" s="45"/>
      <c r="GI351" s="45"/>
      <c r="GJ351" s="45"/>
      <c r="GK351" s="45"/>
      <c r="GL351" s="45"/>
      <c r="GM351" s="45"/>
      <c r="GN351" s="45"/>
      <c r="GO351" s="45"/>
      <c r="GP351" s="45"/>
      <c r="GQ351" s="45"/>
      <c r="GR351" s="45"/>
      <c r="GS351" s="45"/>
      <c r="GT351" s="45"/>
      <c r="GU351" s="45"/>
      <c r="GV351" s="45"/>
      <c r="GW351" s="45"/>
      <c r="GX351" s="45"/>
      <c r="GY351" s="45"/>
      <c r="GZ351" s="45"/>
      <c r="HA351" s="45"/>
      <c r="HB351" s="45"/>
      <c r="HC351" s="45"/>
      <c r="HD351" s="45"/>
      <c r="HE351" s="45"/>
      <c r="HF351" s="45"/>
      <c r="HG351" s="45"/>
      <c r="HH351" s="45"/>
      <c r="HI351" s="45"/>
      <c r="HJ351" s="45"/>
      <c r="HK351" s="45"/>
      <c r="HL351" s="45"/>
      <c r="HM351" s="45"/>
      <c r="HN351" s="45"/>
      <c r="HO351" s="45"/>
      <c r="HP351" s="45"/>
      <c r="HQ351" s="45"/>
      <c r="HR351" s="45"/>
      <c r="HS351" s="45"/>
      <c r="HT351" s="45"/>
      <c r="HU351" s="45"/>
      <c r="HV351" s="45"/>
      <c r="HW351" s="45"/>
      <c r="HX351" s="45"/>
      <c r="HY351" s="45"/>
      <c r="HZ351" s="45"/>
      <c r="IA351" s="45"/>
      <c r="IB351" s="45"/>
    </row>
    <row r="352" spans="3:236" s="67" customFormat="1" ht="18.75">
      <c r="C352" s="45"/>
      <c r="D352" s="45"/>
      <c r="E352" s="45"/>
      <c r="F352" s="45"/>
      <c r="G352" s="12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147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  <c r="CA352" s="45"/>
      <c r="CB352" s="45"/>
      <c r="CC352" s="45"/>
      <c r="CD352" s="45"/>
      <c r="CE352" s="45"/>
      <c r="CF352" s="45"/>
      <c r="CG352" s="45"/>
      <c r="CH352" s="45"/>
      <c r="CI352" s="45"/>
      <c r="CJ352" s="45"/>
      <c r="CK352" s="45"/>
      <c r="CL352" s="45"/>
      <c r="CM352" s="45"/>
      <c r="CN352" s="45"/>
      <c r="CO352" s="45"/>
      <c r="CP352" s="45"/>
      <c r="CQ352" s="45"/>
      <c r="CR352" s="45"/>
      <c r="CS352" s="45"/>
      <c r="CT352" s="45"/>
      <c r="CU352" s="45"/>
      <c r="CV352" s="45"/>
      <c r="CW352" s="45"/>
      <c r="CX352" s="45"/>
      <c r="CY352" s="45"/>
      <c r="CZ352" s="45"/>
      <c r="DA352" s="45"/>
      <c r="DB352" s="45"/>
      <c r="DC352" s="45"/>
      <c r="DD352" s="45"/>
      <c r="DE352" s="45"/>
      <c r="DF352" s="45"/>
      <c r="DG352" s="45"/>
      <c r="DH352" s="45"/>
      <c r="DI352" s="45"/>
      <c r="DJ352" s="45"/>
      <c r="DK352" s="45"/>
      <c r="DL352" s="45"/>
      <c r="DM352" s="45"/>
      <c r="DN352" s="45"/>
      <c r="DO352" s="45"/>
      <c r="DP352" s="45"/>
      <c r="DQ352" s="45"/>
      <c r="DR352" s="45"/>
      <c r="DS352" s="45"/>
      <c r="DT352" s="45"/>
      <c r="DU352" s="45"/>
      <c r="DV352" s="45"/>
      <c r="DW352" s="45"/>
      <c r="DX352" s="45"/>
      <c r="DY352" s="45"/>
      <c r="DZ352" s="45"/>
      <c r="EA352" s="45"/>
      <c r="EB352" s="45"/>
      <c r="EC352" s="45"/>
      <c r="ED352" s="45"/>
      <c r="EE352" s="45"/>
      <c r="EF352" s="45"/>
      <c r="EG352" s="45"/>
      <c r="EH352" s="45"/>
      <c r="EI352" s="45"/>
      <c r="EJ352" s="45"/>
      <c r="EK352" s="45"/>
      <c r="EL352" s="45"/>
      <c r="EM352" s="45"/>
      <c r="EN352" s="45"/>
      <c r="EO352" s="45"/>
      <c r="EP352" s="45"/>
      <c r="EQ352" s="45"/>
      <c r="ER352" s="45"/>
      <c r="ES352" s="45"/>
      <c r="ET352" s="45"/>
      <c r="EU352" s="45"/>
      <c r="EV352" s="45"/>
      <c r="EW352" s="45"/>
      <c r="EX352" s="45"/>
      <c r="EY352" s="45"/>
      <c r="EZ352" s="45"/>
      <c r="FA352" s="45"/>
      <c r="FB352" s="45"/>
      <c r="FC352" s="45"/>
      <c r="FD352" s="45"/>
      <c r="FE352" s="45"/>
      <c r="FF352" s="45"/>
      <c r="FG352" s="45"/>
      <c r="FH352" s="45"/>
      <c r="FI352" s="45"/>
      <c r="FJ352" s="45"/>
      <c r="FK352" s="45"/>
      <c r="FL352" s="45"/>
      <c r="FM352" s="45"/>
      <c r="FN352" s="45"/>
      <c r="FO352" s="45"/>
      <c r="FP352" s="45"/>
      <c r="FQ352" s="45"/>
      <c r="FR352" s="45"/>
      <c r="FS352" s="45"/>
      <c r="FT352" s="45"/>
      <c r="FU352" s="45"/>
      <c r="FV352" s="45"/>
      <c r="FW352" s="45"/>
      <c r="FX352" s="45"/>
      <c r="FY352" s="45"/>
      <c r="FZ352" s="45"/>
      <c r="GA352" s="45"/>
      <c r="GB352" s="45"/>
      <c r="GC352" s="45"/>
      <c r="GD352" s="45"/>
      <c r="GE352" s="45"/>
      <c r="GF352" s="45"/>
      <c r="GG352" s="45"/>
      <c r="GH352" s="45"/>
      <c r="GI352" s="45"/>
      <c r="GJ352" s="45"/>
      <c r="GK352" s="45"/>
      <c r="GL352" s="45"/>
      <c r="GM352" s="45"/>
      <c r="GN352" s="45"/>
      <c r="GO352" s="45"/>
      <c r="GP352" s="45"/>
      <c r="GQ352" s="45"/>
      <c r="GR352" s="45"/>
      <c r="GS352" s="45"/>
      <c r="GT352" s="45"/>
      <c r="GU352" s="45"/>
      <c r="GV352" s="45"/>
      <c r="GW352" s="45"/>
      <c r="GX352" s="45"/>
      <c r="GY352" s="45"/>
      <c r="GZ352" s="45"/>
      <c r="HA352" s="45"/>
      <c r="HB352" s="45"/>
      <c r="HC352" s="45"/>
      <c r="HD352" s="45"/>
      <c r="HE352" s="45"/>
      <c r="HF352" s="45"/>
      <c r="HG352" s="45"/>
      <c r="HH352" s="45"/>
      <c r="HI352" s="45"/>
      <c r="HJ352" s="45"/>
      <c r="HK352" s="45"/>
      <c r="HL352" s="45"/>
      <c r="HM352" s="45"/>
      <c r="HN352" s="45"/>
      <c r="HO352" s="45"/>
      <c r="HP352" s="45"/>
      <c r="HQ352" s="45"/>
      <c r="HR352" s="45"/>
      <c r="HS352" s="45"/>
      <c r="HT352" s="45"/>
      <c r="HU352" s="45"/>
      <c r="HV352" s="45"/>
      <c r="HW352" s="45"/>
      <c r="HX352" s="45"/>
      <c r="HY352" s="45"/>
      <c r="HZ352" s="45"/>
      <c r="IA352" s="45"/>
      <c r="IB352" s="45"/>
    </row>
    <row r="353" spans="3:236" s="67" customFormat="1" ht="18.75">
      <c r="C353" s="45"/>
      <c r="D353" s="45"/>
      <c r="E353" s="45"/>
      <c r="F353" s="45"/>
      <c r="G353" s="12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147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5"/>
      <c r="CD353" s="45"/>
      <c r="CE353" s="45"/>
      <c r="CF353" s="45"/>
      <c r="CG353" s="45"/>
      <c r="CH353" s="45"/>
      <c r="CI353" s="45"/>
      <c r="CJ353" s="45"/>
      <c r="CK353" s="45"/>
      <c r="CL353" s="45"/>
      <c r="CM353" s="45"/>
      <c r="CN353" s="45"/>
      <c r="CO353" s="45"/>
      <c r="CP353" s="45"/>
      <c r="CQ353" s="45"/>
      <c r="CR353" s="45"/>
      <c r="CS353" s="45"/>
      <c r="CT353" s="45"/>
      <c r="CU353" s="45"/>
      <c r="CV353" s="45"/>
      <c r="CW353" s="45"/>
      <c r="CX353" s="45"/>
      <c r="CY353" s="45"/>
      <c r="CZ353" s="45"/>
      <c r="DA353" s="45"/>
      <c r="DB353" s="45"/>
      <c r="DC353" s="45"/>
      <c r="DD353" s="45"/>
      <c r="DE353" s="45"/>
      <c r="DF353" s="45"/>
      <c r="DG353" s="45"/>
      <c r="DH353" s="45"/>
      <c r="DI353" s="45"/>
      <c r="DJ353" s="45"/>
      <c r="DK353" s="45"/>
      <c r="DL353" s="45"/>
      <c r="DM353" s="45"/>
      <c r="DN353" s="45"/>
      <c r="DO353" s="45"/>
      <c r="DP353" s="45"/>
      <c r="DQ353" s="45"/>
      <c r="DR353" s="45"/>
      <c r="DS353" s="45"/>
      <c r="DT353" s="45"/>
      <c r="DU353" s="45"/>
      <c r="DV353" s="45"/>
      <c r="DW353" s="45"/>
      <c r="DX353" s="45"/>
      <c r="DY353" s="45"/>
      <c r="DZ353" s="45"/>
      <c r="EA353" s="45"/>
      <c r="EB353" s="45"/>
      <c r="EC353" s="45"/>
      <c r="ED353" s="45"/>
      <c r="EE353" s="45"/>
      <c r="EF353" s="45"/>
      <c r="EG353" s="45"/>
      <c r="EH353" s="45"/>
      <c r="EI353" s="45"/>
      <c r="EJ353" s="45"/>
      <c r="EK353" s="45"/>
      <c r="EL353" s="45"/>
      <c r="EM353" s="45"/>
      <c r="EN353" s="45"/>
      <c r="EO353" s="45"/>
      <c r="EP353" s="45"/>
      <c r="EQ353" s="45"/>
      <c r="ER353" s="45"/>
      <c r="ES353" s="45"/>
      <c r="ET353" s="45"/>
      <c r="EU353" s="45"/>
      <c r="EV353" s="45"/>
      <c r="EW353" s="45"/>
      <c r="EX353" s="45"/>
      <c r="EY353" s="45"/>
      <c r="EZ353" s="45"/>
      <c r="FA353" s="45"/>
      <c r="FB353" s="45"/>
      <c r="FC353" s="45"/>
      <c r="FD353" s="45"/>
      <c r="FE353" s="45"/>
      <c r="FF353" s="45"/>
      <c r="FG353" s="45"/>
      <c r="FH353" s="45"/>
      <c r="FI353" s="45"/>
      <c r="FJ353" s="45"/>
      <c r="FK353" s="45"/>
      <c r="FL353" s="45"/>
      <c r="FM353" s="45"/>
      <c r="FN353" s="45"/>
      <c r="FO353" s="45"/>
      <c r="FP353" s="45"/>
      <c r="FQ353" s="45"/>
      <c r="FR353" s="45"/>
      <c r="FS353" s="45"/>
      <c r="FT353" s="45"/>
      <c r="FU353" s="45"/>
      <c r="FV353" s="45"/>
      <c r="FW353" s="45"/>
      <c r="FX353" s="45"/>
      <c r="FY353" s="45"/>
      <c r="FZ353" s="45"/>
      <c r="GA353" s="45"/>
      <c r="GB353" s="45"/>
      <c r="GC353" s="45"/>
      <c r="GD353" s="45"/>
      <c r="GE353" s="45"/>
      <c r="GF353" s="45"/>
      <c r="GG353" s="45"/>
      <c r="GH353" s="45"/>
      <c r="GI353" s="45"/>
      <c r="GJ353" s="45"/>
      <c r="GK353" s="45"/>
      <c r="GL353" s="45"/>
      <c r="GM353" s="45"/>
      <c r="GN353" s="45"/>
      <c r="GO353" s="45"/>
      <c r="GP353" s="45"/>
      <c r="GQ353" s="45"/>
      <c r="GR353" s="45"/>
      <c r="GS353" s="45"/>
      <c r="GT353" s="45"/>
      <c r="GU353" s="45"/>
      <c r="GV353" s="45"/>
      <c r="GW353" s="45"/>
      <c r="GX353" s="45"/>
      <c r="GY353" s="45"/>
      <c r="GZ353" s="45"/>
      <c r="HA353" s="45"/>
      <c r="HB353" s="45"/>
      <c r="HC353" s="45"/>
      <c r="HD353" s="45"/>
      <c r="HE353" s="45"/>
      <c r="HF353" s="45"/>
      <c r="HG353" s="45"/>
      <c r="HH353" s="45"/>
      <c r="HI353" s="45"/>
      <c r="HJ353" s="45"/>
      <c r="HK353" s="45"/>
      <c r="HL353" s="45"/>
      <c r="HM353" s="45"/>
      <c r="HN353" s="45"/>
      <c r="HO353" s="45"/>
      <c r="HP353" s="45"/>
      <c r="HQ353" s="45"/>
      <c r="HR353" s="45"/>
      <c r="HS353" s="45"/>
      <c r="HT353" s="45"/>
      <c r="HU353" s="45"/>
      <c r="HV353" s="45"/>
      <c r="HW353" s="45"/>
      <c r="HX353" s="45"/>
      <c r="HY353" s="45"/>
      <c r="HZ353" s="45"/>
      <c r="IA353" s="45"/>
      <c r="IB353" s="45"/>
    </row>
    <row r="354" spans="3:236" s="67" customFormat="1" ht="18.75">
      <c r="C354" s="45"/>
      <c r="D354" s="45"/>
      <c r="E354" s="45"/>
      <c r="F354" s="45"/>
      <c r="G354" s="12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147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  <c r="CA354" s="45"/>
      <c r="CB354" s="45"/>
      <c r="CC354" s="45"/>
      <c r="CD354" s="45"/>
      <c r="CE354" s="45"/>
      <c r="CF354" s="45"/>
      <c r="CG354" s="45"/>
      <c r="CH354" s="45"/>
      <c r="CI354" s="45"/>
      <c r="CJ354" s="45"/>
      <c r="CK354" s="45"/>
      <c r="CL354" s="45"/>
      <c r="CM354" s="45"/>
      <c r="CN354" s="45"/>
      <c r="CO354" s="45"/>
      <c r="CP354" s="45"/>
      <c r="CQ354" s="45"/>
      <c r="CR354" s="45"/>
      <c r="CS354" s="45"/>
      <c r="CT354" s="45"/>
      <c r="CU354" s="45"/>
      <c r="CV354" s="45"/>
      <c r="CW354" s="45"/>
      <c r="CX354" s="45"/>
      <c r="CY354" s="45"/>
      <c r="CZ354" s="45"/>
      <c r="DA354" s="45"/>
      <c r="DB354" s="45"/>
      <c r="DC354" s="45"/>
      <c r="DD354" s="45"/>
      <c r="DE354" s="45"/>
      <c r="DF354" s="45"/>
      <c r="DG354" s="45"/>
      <c r="DH354" s="45"/>
      <c r="DI354" s="45"/>
      <c r="DJ354" s="45"/>
      <c r="DK354" s="45"/>
      <c r="DL354" s="45"/>
      <c r="DM354" s="45"/>
      <c r="DN354" s="45"/>
      <c r="DO354" s="45"/>
      <c r="DP354" s="45"/>
      <c r="DQ354" s="45"/>
      <c r="DR354" s="45"/>
      <c r="DS354" s="45"/>
      <c r="DT354" s="45"/>
      <c r="DU354" s="45"/>
      <c r="DV354" s="45"/>
      <c r="DW354" s="45"/>
      <c r="DX354" s="45"/>
      <c r="DY354" s="45"/>
      <c r="DZ354" s="45"/>
      <c r="EA354" s="45"/>
      <c r="EB354" s="45"/>
      <c r="EC354" s="45"/>
      <c r="ED354" s="45"/>
      <c r="EE354" s="45"/>
      <c r="EF354" s="45"/>
      <c r="EG354" s="45"/>
      <c r="EH354" s="45"/>
      <c r="EI354" s="45"/>
      <c r="EJ354" s="45"/>
      <c r="EK354" s="45"/>
      <c r="EL354" s="45"/>
      <c r="EM354" s="45"/>
      <c r="EN354" s="45"/>
      <c r="EO354" s="45"/>
      <c r="EP354" s="45"/>
      <c r="EQ354" s="45"/>
      <c r="ER354" s="45"/>
      <c r="ES354" s="45"/>
      <c r="ET354" s="45"/>
      <c r="EU354" s="45"/>
      <c r="EV354" s="45"/>
      <c r="EW354" s="45"/>
      <c r="EX354" s="45"/>
      <c r="EY354" s="45"/>
      <c r="EZ354" s="45"/>
      <c r="FA354" s="45"/>
      <c r="FB354" s="45"/>
      <c r="FC354" s="45"/>
      <c r="FD354" s="45"/>
      <c r="FE354" s="45"/>
      <c r="FF354" s="45"/>
      <c r="FG354" s="45"/>
      <c r="FH354" s="45"/>
      <c r="FI354" s="45"/>
      <c r="FJ354" s="45"/>
      <c r="FK354" s="45"/>
      <c r="FL354" s="45"/>
      <c r="FM354" s="45"/>
      <c r="FN354" s="45"/>
      <c r="FO354" s="45"/>
      <c r="FP354" s="45"/>
      <c r="FQ354" s="45"/>
      <c r="FR354" s="45"/>
      <c r="FS354" s="45"/>
      <c r="FT354" s="45"/>
      <c r="FU354" s="45"/>
      <c r="FV354" s="45"/>
      <c r="FW354" s="45"/>
      <c r="FX354" s="45"/>
      <c r="FY354" s="45"/>
      <c r="FZ354" s="45"/>
      <c r="GA354" s="45"/>
      <c r="GB354" s="45"/>
      <c r="GC354" s="45"/>
      <c r="GD354" s="45"/>
      <c r="GE354" s="45"/>
      <c r="GF354" s="45"/>
      <c r="GG354" s="45"/>
      <c r="GH354" s="45"/>
      <c r="GI354" s="45"/>
      <c r="GJ354" s="45"/>
      <c r="GK354" s="45"/>
      <c r="GL354" s="45"/>
      <c r="GM354" s="45"/>
      <c r="GN354" s="45"/>
      <c r="GO354" s="45"/>
      <c r="GP354" s="45"/>
      <c r="GQ354" s="45"/>
      <c r="GR354" s="45"/>
      <c r="GS354" s="45"/>
      <c r="GT354" s="45"/>
      <c r="GU354" s="45"/>
      <c r="GV354" s="45"/>
      <c r="GW354" s="45"/>
      <c r="GX354" s="45"/>
      <c r="GY354" s="45"/>
      <c r="GZ354" s="45"/>
      <c r="HA354" s="45"/>
      <c r="HB354" s="45"/>
      <c r="HC354" s="45"/>
      <c r="HD354" s="45"/>
      <c r="HE354" s="45"/>
      <c r="HF354" s="45"/>
      <c r="HG354" s="45"/>
      <c r="HH354" s="45"/>
      <c r="HI354" s="45"/>
      <c r="HJ354" s="45"/>
      <c r="HK354" s="45"/>
      <c r="HL354" s="45"/>
      <c r="HM354" s="45"/>
      <c r="HN354" s="45"/>
      <c r="HO354" s="45"/>
      <c r="HP354" s="45"/>
      <c r="HQ354" s="45"/>
      <c r="HR354" s="45"/>
      <c r="HS354" s="45"/>
      <c r="HT354" s="45"/>
      <c r="HU354" s="45"/>
      <c r="HV354" s="45"/>
      <c r="HW354" s="45"/>
      <c r="HX354" s="45"/>
      <c r="HY354" s="45"/>
      <c r="HZ354" s="45"/>
      <c r="IA354" s="45"/>
      <c r="IB354" s="45"/>
    </row>
    <row r="355" spans="3:236" s="67" customFormat="1" ht="18.75">
      <c r="C355" s="45"/>
      <c r="D355" s="45"/>
      <c r="E355" s="45"/>
      <c r="F355" s="45"/>
      <c r="G355" s="12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147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  <c r="CA355" s="45"/>
      <c r="CB355" s="45"/>
      <c r="CC355" s="45"/>
      <c r="CD355" s="45"/>
      <c r="CE355" s="45"/>
      <c r="CF355" s="45"/>
      <c r="CG355" s="45"/>
      <c r="CH355" s="45"/>
      <c r="CI355" s="45"/>
      <c r="CJ355" s="45"/>
      <c r="CK355" s="45"/>
      <c r="CL355" s="45"/>
      <c r="CM355" s="45"/>
      <c r="CN355" s="45"/>
      <c r="CO355" s="45"/>
      <c r="CP355" s="45"/>
      <c r="CQ355" s="45"/>
      <c r="CR355" s="45"/>
      <c r="CS355" s="45"/>
      <c r="CT355" s="45"/>
      <c r="CU355" s="45"/>
      <c r="CV355" s="45"/>
      <c r="CW355" s="45"/>
      <c r="CX355" s="45"/>
      <c r="CY355" s="45"/>
      <c r="CZ355" s="45"/>
      <c r="DA355" s="45"/>
      <c r="DB355" s="45"/>
      <c r="DC355" s="45"/>
      <c r="DD355" s="45"/>
      <c r="DE355" s="45"/>
      <c r="DF355" s="45"/>
      <c r="DG355" s="45"/>
      <c r="DH355" s="45"/>
      <c r="DI355" s="45"/>
      <c r="DJ355" s="45"/>
      <c r="DK355" s="45"/>
      <c r="DL355" s="45"/>
      <c r="DM355" s="45"/>
      <c r="DN355" s="45"/>
      <c r="DO355" s="45"/>
      <c r="DP355" s="45"/>
      <c r="DQ355" s="45"/>
      <c r="DR355" s="45"/>
      <c r="DS355" s="45"/>
      <c r="DT355" s="45"/>
      <c r="DU355" s="45"/>
      <c r="DV355" s="45"/>
      <c r="DW355" s="45"/>
      <c r="DX355" s="45"/>
      <c r="DY355" s="45"/>
      <c r="DZ355" s="45"/>
      <c r="EA355" s="45"/>
      <c r="EB355" s="45"/>
      <c r="EC355" s="45"/>
      <c r="ED355" s="45"/>
      <c r="EE355" s="45"/>
      <c r="EF355" s="45"/>
      <c r="EG355" s="45"/>
      <c r="EH355" s="45"/>
      <c r="EI355" s="45"/>
      <c r="EJ355" s="45"/>
      <c r="EK355" s="45"/>
      <c r="EL355" s="45"/>
      <c r="EM355" s="45"/>
      <c r="EN355" s="45"/>
      <c r="EO355" s="45"/>
      <c r="EP355" s="45"/>
      <c r="EQ355" s="45"/>
      <c r="ER355" s="45"/>
      <c r="ES355" s="45"/>
      <c r="ET355" s="45"/>
      <c r="EU355" s="45"/>
      <c r="EV355" s="45"/>
      <c r="EW355" s="45"/>
      <c r="EX355" s="45"/>
      <c r="EY355" s="45"/>
      <c r="EZ355" s="45"/>
      <c r="FA355" s="45"/>
      <c r="FB355" s="45"/>
      <c r="FC355" s="45"/>
      <c r="FD355" s="45"/>
      <c r="FE355" s="45"/>
      <c r="FF355" s="45"/>
      <c r="FG355" s="45"/>
      <c r="FH355" s="45"/>
      <c r="FI355" s="45"/>
      <c r="FJ355" s="45"/>
      <c r="FK355" s="45"/>
      <c r="FL355" s="45"/>
      <c r="FM355" s="45"/>
      <c r="FN355" s="45"/>
      <c r="FO355" s="45"/>
      <c r="FP355" s="45"/>
      <c r="FQ355" s="45"/>
      <c r="FR355" s="45"/>
      <c r="FS355" s="45"/>
      <c r="FT355" s="45"/>
      <c r="FU355" s="45"/>
      <c r="FV355" s="45"/>
      <c r="FW355" s="45"/>
      <c r="FX355" s="45"/>
      <c r="FY355" s="45"/>
      <c r="FZ355" s="45"/>
      <c r="GA355" s="45"/>
      <c r="GB355" s="45"/>
      <c r="GC355" s="45"/>
      <c r="GD355" s="45"/>
      <c r="GE355" s="45"/>
      <c r="GF355" s="45"/>
      <c r="GG355" s="45"/>
      <c r="GH355" s="45"/>
      <c r="GI355" s="45"/>
      <c r="GJ355" s="45"/>
      <c r="GK355" s="45"/>
      <c r="GL355" s="45"/>
      <c r="GM355" s="45"/>
      <c r="GN355" s="45"/>
      <c r="GO355" s="45"/>
      <c r="GP355" s="45"/>
      <c r="GQ355" s="45"/>
      <c r="GR355" s="45"/>
      <c r="GS355" s="45"/>
      <c r="GT355" s="45"/>
      <c r="GU355" s="45"/>
      <c r="GV355" s="45"/>
      <c r="GW355" s="45"/>
      <c r="GX355" s="45"/>
      <c r="GY355" s="45"/>
      <c r="GZ355" s="45"/>
      <c r="HA355" s="45"/>
      <c r="HB355" s="45"/>
      <c r="HC355" s="45"/>
      <c r="HD355" s="45"/>
      <c r="HE355" s="45"/>
      <c r="HF355" s="45"/>
      <c r="HG355" s="45"/>
      <c r="HH355" s="45"/>
      <c r="HI355" s="45"/>
      <c r="HJ355" s="45"/>
      <c r="HK355" s="45"/>
      <c r="HL355" s="45"/>
      <c r="HM355" s="45"/>
      <c r="HN355" s="45"/>
      <c r="HO355" s="45"/>
      <c r="HP355" s="45"/>
      <c r="HQ355" s="45"/>
      <c r="HR355" s="45"/>
      <c r="HS355" s="45"/>
      <c r="HT355" s="45"/>
      <c r="HU355" s="45"/>
      <c r="HV355" s="45"/>
      <c r="HW355" s="45"/>
      <c r="HX355" s="45"/>
      <c r="HY355" s="45"/>
      <c r="HZ355" s="45"/>
      <c r="IA355" s="45"/>
      <c r="IB355" s="45"/>
    </row>
    <row r="356" spans="3:236" s="67" customFormat="1" ht="18.75">
      <c r="C356" s="45"/>
      <c r="D356" s="45"/>
      <c r="E356" s="45"/>
      <c r="F356" s="45"/>
      <c r="G356" s="12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147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  <c r="BY356" s="45"/>
      <c r="BZ356" s="45"/>
      <c r="CA356" s="45"/>
      <c r="CB356" s="45"/>
      <c r="CC356" s="45"/>
      <c r="CD356" s="45"/>
      <c r="CE356" s="45"/>
      <c r="CF356" s="45"/>
      <c r="CG356" s="45"/>
      <c r="CH356" s="45"/>
      <c r="CI356" s="45"/>
      <c r="CJ356" s="45"/>
      <c r="CK356" s="45"/>
      <c r="CL356" s="45"/>
      <c r="CM356" s="45"/>
      <c r="CN356" s="45"/>
      <c r="CO356" s="45"/>
      <c r="CP356" s="45"/>
      <c r="CQ356" s="45"/>
      <c r="CR356" s="45"/>
      <c r="CS356" s="45"/>
      <c r="CT356" s="45"/>
      <c r="CU356" s="45"/>
      <c r="CV356" s="45"/>
      <c r="CW356" s="45"/>
      <c r="CX356" s="45"/>
      <c r="CY356" s="45"/>
      <c r="CZ356" s="45"/>
      <c r="DA356" s="45"/>
      <c r="DB356" s="45"/>
      <c r="DC356" s="45"/>
      <c r="DD356" s="45"/>
      <c r="DE356" s="45"/>
      <c r="DF356" s="45"/>
      <c r="DG356" s="45"/>
      <c r="DH356" s="45"/>
      <c r="DI356" s="45"/>
      <c r="DJ356" s="45"/>
      <c r="DK356" s="45"/>
      <c r="DL356" s="45"/>
      <c r="DM356" s="45"/>
      <c r="DN356" s="45"/>
      <c r="DO356" s="45"/>
      <c r="DP356" s="45"/>
      <c r="DQ356" s="45"/>
      <c r="DR356" s="45"/>
      <c r="DS356" s="45"/>
      <c r="DT356" s="45"/>
      <c r="DU356" s="45"/>
      <c r="DV356" s="45"/>
      <c r="DW356" s="45"/>
      <c r="DX356" s="45"/>
      <c r="DY356" s="45"/>
      <c r="DZ356" s="45"/>
      <c r="EA356" s="45"/>
      <c r="EB356" s="45"/>
      <c r="EC356" s="45"/>
      <c r="ED356" s="45"/>
      <c r="EE356" s="45"/>
      <c r="EF356" s="45"/>
      <c r="EG356" s="45"/>
      <c r="EH356" s="45"/>
      <c r="EI356" s="45"/>
      <c r="EJ356" s="45"/>
      <c r="EK356" s="45"/>
      <c r="EL356" s="45"/>
      <c r="EM356" s="45"/>
      <c r="EN356" s="45"/>
      <c r="EO356" s="45"/>
      <c r="EP356" s="45"/>
      <c r="EQ356" s="45"/>
      <c r="ER356" s="45"/>
      <c r="ES356" s="45"/>
      <c r="ET356" s="45"/>
      <c r="EU356" s="45"/>
      <c r="EV356" s="45"/>
      <c r="EW356" s="45"/>
      <c r="EX356" s="45"/>
      <c r="EY356" s="45"/>
      <c r="EZ356" s="45"/>
      <c r="FA356" s="45"/>
      <c r="FB356" s="45"/>
      <c r="FC356" s="45"/>
      <c r="FD356" s="45"/>
      <c r="FE356" s="45"/>
      <c r="FF356" s="45"/>
      <c r="FG356" s="45"/>
      <c r="FH356" s="45"/>
      <c r="FI356" s="45"/>
      <c r="FJ356" s="45"/>
      <c r="FK356" s="45"/>
      <c r="FL356" s="45"/>
      <c r="FM356" s="45"/>
      <c r="FN356" s="45"/>
      <c r="FO356" s="45"/>
      <c r="FP356" s="45"/>
      <c r="FQ356" s="45"/>
      <c r="FR356" s="45"/>
      <c r="FS356" s="45"/>
      <c r="FT356" s="45"/>
      <c r="FU356" s="45"/>
      <c r="FV356" s="45"/>
      <c r="FW356" s="45"/>
      <c r="FX356" s="45"/>
      <c r="FY356" s="45"/>
      <c r="FZ356" s="45"/>
      <c r="GA356" s="45"/>
      <c r="GB356" s="45"/>
      <c r="GC356" s="45"/>
      <c r="GD356" s="45"/>
      <c r="GE356" s="45"/>
      <c r="GF356" s="45"/>
      <c r="GG356" s="45"/>
      <c r="GH356" s="45"/>
      <c r="GI356" s="45"/>
      <c r="GJ356" s="45"/>
      <c r="GK356" s="45"/>
      <c r="GL356" s="45"/>
      <c r="GM356" s="45"/>
      <c r="GN356" s="45"/>
      <c r="GO356" s="45"/>
      <c r="GP356" s="45"/>
      <c r="GQ356" s="45"/>
      <c r="GR356" s="45"/>
      <c r="GS356" s="45"/>
      <c r="GT356" s="45"/>
      <c r="GU356" s="45"/>
      <c r="GV356" s="45"/>
      <c r="GW356" s="45"/>
      <c r="GX356" s="45"/>
      <c r="GY356" s="45"/>
      <c r="GZ356" s="45"/>
      <c r="HA356" s="45"/>
      <c r="HB356" s="45"/>
      <c r="HC356" s="45"/>
      <c r="HD356" s="45"/>
      <c r="HE356" s="45"/>
      <c r="HF356" s="45"/>
      <c r="HG356" s="45"/>
      <c r="HH356" s="45"/>
      <c r="HI356" s="45"/>
      <c r="HJ356" s="45"/>
      <c r="HK356" s="45"/>
      <c r="HL356" s="45"/>
      <c r="HM356" s="45"/>
      <c r="HN356" s="45"/>
      <c r="HO356" s="45"/>
      <c r="HP356" s="45"/>
      <c r="HQ356" s="45"/>
      <c r="HR356" s="45"/>
      <c r="HS356" s="45"/>
      <c r="HT356" s="45"/>
      <c r="HU356" s="45"/>
      <c r="HV356" s="45"/>
      <c r="HW356" s="45"/>
      <c r="HX356" s="45"/>
      <c r="HY356" s="45"/>
      <c r="HZ356" s="45"/>
      <c r="IA356" s="45"/>
      <c r="IB356" s="45"/>
    </row>
    <row r="357" spans="3:236" s="67" customFormat="1" ht="18.75">
      <c r="C357" s="45"/>
      <c r="D357" s="45"/>
      <c r="E357" s="45"/>
      <c r="F357" s="45"/>
      <c r="G357" s="12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147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  <c r="BY357" s="45"/>
      <c r="BZ357" s="45"/>
      <c r="CA357" s="45"/>
      <c r="CB357" s="45"/>
      <c r="CC357" s="45"/>
      <c r="CD357" s="45"/>
      <c r="CE357" s="45"/>
      <c r="CF357" s="45"/>
      <c r="CG357" s="45"/>
      <c r="CH357" s="45"/>
      <c r="CI357" s="45"/>
      <c r="CJ357" s="45"/>
      <c r="CK357" s="45"/>
      <c r="CL357" s="45"/>
      <c r="CM357" s="45"/>
      <c r="CN357" s="45"/>
      <c r="CO357" s="45"/>
      <c r="CP357" s="45"/>
      <c r="CQ357" s="45"/>
      <c r="CR357" s="45"/>
      <c r="CS357" s="45"/>
      <c r="CT357" s="45"/>
      <c r="CU357" s="45"/>
      <c r="CV357" s="45"/>
      <c r="CW357" s="45"/>
      <c r="CX357" s="45"/>
      <c r="CY357" s="45"/>
      <c r="CZ357" s="45"/>
      <c r="DA357" s="45"/>
      <c r="DB357" s="45"/>
      <c r="DC357" s="45"/>
      <c r="DD357" s="45"/>
      <c r="DE357" s="45"/>
      <c r="DF357" s="45"/>
      <c r="DG357" s="45"/>
      <c r="DH357" s="45"/>
      <c r="DI357" s="45"/>
      <c r="DJ357" s="45"/>
      <c r="DK357" s="45"/>
      <c r="DL357" s="45"/>
      <c r="DM357" s="45"/>
      <c r="DN357" s="45"/>
      <c r="DO357" s="45"/>
      <c r="DP357" s="45"/>
      <c r="DQ357" s="45"/>
      <c r="DR357" s="45"/>
      <c r="DS357" s="45"/>
      <c r="DT357" s="45"/>
      <c r="DU357" s="45"/>
      <c r="DV357" s="45"/>
      <c r="DW357" s="45"/>
      <c r="DX357" s="45"/>
      <c r="DY357" s="45"/>
      <c r="DZ357" s="45"/>
      <c r="EA357" s="45"/>
      <c r="EB357" s="45"/>
      <c r="EC357" s="45"/>
      <c r="ED357" s="45"/>
      <c r="EE357" s="45"/>
      <c r="EF357" s="45"/>
      <c r="EG357" s="45"/>
      <c r="EH357" s="45"/>
      <c r="EI357" s="45"/>
      <c r="EJ357" s="45"/>
      <c r="EK357" s="45"/>
      <c r="EL357" s="45"/>
      <c r="EM357" s="45"/>
      <c r="EN357" s="45"/>
      <c r="EO357" s="45"/>
      <c r="EP357" s="45"/>
      <c r="EQ357" s="45"/>
      <c r="ER357" s="45"/>
      <c r="ES357" s="45"/>
      <c r="ET357" s="45"/>
      <c r="EU357" s="45"/>
      <c r="EV357" s="45"/>
      <c r="EW357" s="45"/>
      <c r="EX357" s="45"/>
      <c r="EY357" s="45"/>
      <c r="EZ357" s="45"/>
      <c r="FA357" s="45"/>
      <c r="FB357" s="45"/>
      <c r="FC357" s="45"/>
      <c r="FD357" s="45"/>
      <c r="FE357" s="45"/>
      <c r="FF357" s="45"/>
      <c r="FG357" s="45"/>
      <c r="FH357" s="45"/>
      <c r="FI357" s="45"/>
      <c r="FJ357" s="45"/>
      <c r="FK357" s="45"/>
      <c r="FL357" s="45"/>
      <c r="FM357" s="45"/>
      <c r="FN357" s="45"/>
      <c r="FO357" s="45"/>
      <c r="FP357" s="45"/>
      <c r="FQ357" s="45"/>
      <c r="FR357" s="45"/>
      <c r="FS357" s="45"/>
      <c r="FT357" s="45"/>
      <c r="FU357" s="45"/>
      <c r="FV357" s="45"/>
      <c r="FW357" s="45"/>
      <c r="FX357" s="45"/>
      <c r="FY357" s="45"/>
      <c r="FZ357" s="45"/>
      <c r="GA357" s="45"/>
      <c r="GB357" s="45"/>
      <c r="GC357" s="45"/>
      <c r="GD357" s="45"/>
      <c r="GE357" s="45"/>
      <c r="GF357" s="45"/>
      <c r="GG357" s="45"/>
      <c r="GH357" s="45"/>
      <c r="GI357" s="45"/>
      <c r="GJ357" s="45"/>
      <c r="GK357" s="45"/>
      <c r="GL357" s="45"/>
      <c r="GM357" s="45"/>
      <c r="GN357" s="45"/>
      <c r="GO357" s="45"/>
      <c r="GP357" s="45"/>
      <c r="GQ357" s="45"/>
      <c r="GR357" s="45"/>
      <c r="GS357" s="45"/>
      <c r="GT357" s="45"/>
      <c r="GU357" s="45"/>
      <c r="GV357" s="45"/>
      <c r="GW357" s="45"/>
      <c r="GX357" s="45"/>
      <c r="GY357" s="45"/>
      <c r="GZ357" s="45"/>
      <c r="HA357" s="45"/>
      <c r="HB357" s="45"/>
      <c r="HC357" s="45"/>
      <c r="HD357" s="45"/>
      <c r="HE357" s="45"/>
      <c r="HF357" s="45"/>
      <c r="HG357" s="45"/>
      <c r="HH357" s="45"/>
      <c r="HI357" s="45"/>
      <c r="HJ357" s="45"/>
      <c r="HK357" s="45"/>
      <c r="HL357" s="45"/>
      <c r="HM357" s="45"/>
      <c r="HN357" s="45"/>
      <c r="HO357" s="45"/>
      <c r="HP357" s="45"/>
      <c r="HQ357" s="45"/>
      <c r="HR357" s="45"/>
      <c r="HS357" s="45"/>
      <c r="HT357" s="45"/>
      <c r="HU357" s="45"/>
      <c r="HV357" s="45"/>
      <c r="HW357" s="45"/>
      <c r="HX357" s="45"/>
      <c r="HY357" s="45"/>
      <c r="HZ357" s="45"/>
      <c r="IA357" s="45"/>
      <c r="IB357" s="45"/>
    </row>
    <row r="358" spans="3:236" s="67" customFormat="1" ht="18.75">
      <c r="C358" s="45"/>
      <c r="D358" s="45"/>
      <c r="E358" s="45"/>
      <c r="F358" s="45"/>
      <c r="G358" s="12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147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  <c r="BY358" s="45"/>
      <c r="BZ358" s="45"/>
      <c r="CA358" s="45"/>
      <c r="CB358" s="45"/>
      <c r="CC358" s="45"/>
      <c r="CD358" s="45"/>
      <c r="CE358" s="45"/>
      <c r="CF358" s="45"/>
      <c r="CG358" s="45"/>
      <c r="CH358" s="45"/>
      <c r="CI358" s="45"/>
      <c r="CJ358" s="45"/>
      <c r="CK358" s="45"/>
      <c r="CL358" s="45"/>
      <c r="CM358" s="45"/>
      <c r="CN358" s="45"/>
      <c r="CO358" s="45"/>
      <c r="CP358" s="45"/>
      <c r="CQ358" s="45"/>
      <c r="CR358" s="45"/>
      <c r="CS358" s="45"/>
      <c r="CT358" s="45"/>
      <c r="CU358" s="45"/>
      <c r="CV358" s="45"/>
      <c r="CW358" s="45"/>
      <c r="CX358" s="45"/>
      <c r="CY358" s="45"/>
      <c r="CZ358" s="45"/>
      <c r="DA358" s="45"/>
      <c r="DB358" s="45"/>
      <c r="DC358" s="45"/>
      <c r="DD358" s="45"/>
      <c r="DE358" s="45"/>
      <c r="DF358" s="45"/>
      <c r="DG358" s="45"/>
      <c r="DH358" s="45"/>
      <c r="DI358" s="45"/>
      <c r="DJ358" s="45"/>
      <c r="DK358" s="45"/>
      <c r="DL358" s="45"/>
      <c r="DM358" s="45"/>
      <c r="DN358" s="45"/>
      <c r="DO358" s="45"/>
      <c r="DP358" s="45"/>
      <c r="DQ358" s="45"/>
      <c r="DR358" s="45"/>
      <c r="DS358" s="45"/>
      <c r="DT358" s="45"/>
      <c r="DU358" s="45"/>
      <c r="DV358" s="45"/>
      <c r="DW358" s="45"/>
      <c r="DX358" s="45"/>
      <c r="DY358" s="45"/>
      <c r="DZ358" s="45"/>
      <c r="EA358" s="45"/>
      <c r="EB358" s="45"/>
      <c r="EC358" s="45"/>
      <c r="ED358" s="45"/>
      <c r="EE358" s="45"/>
      <c r="EF358" s="45"/>
      <c r="EG358" s="45"/>
      <c r="EH358" s="45"/>
      <c r="EI358" s="45"/>
      <c r="EJ358" s="45"/>
      <c r="EK358" s="45"/>
      <c r="EL358" s="45"/>
      <c r="EM358" s="45"/>
      <c r="EN358" s="45"/>
      <c r="EO358" s="45"/>
      <c r="EP358" s="45"/>
      <c r="EQ358" s="45"/>
      <c r="ER358" s="45"/>
      <c r="ES358" s="45"/>
      <c r="ET358" s="45"/>
      <c r="EU358" s="45"/>
      <c r="EV358" s="45"/>
      <c r="EW358" s="45"/>
      <c r="EX358" s="45"/>
      <c r="EY358" s="45"/>
      <c r="EZ358" s="45"/>
      <c r="FA358" s="45"/>
      <c r="FB358" s="45"/>
      <c r="FC358" s="45"/>
      <c r="FD358" s="45"/>
      <c r="FE358" s="45"/>
      <c r="FF358" s="45"/>
      <c r="FG358" s="45"/>
      <c r="FH358" s="45"/>
      <c r="FI358" s="45"/>
      <c r="FJ358" s="45"/>
      <c r="FK358" s="45"/>
      <c r="FL358" s="45"/>
      <c r="FM358" s="45"/>
      <c r="FN358" s="45"/>
      <c r="FO358" s="45"/>
      <c r="FP358" s="45"/>
      <c r="FQ358" s="45"/>
      <c r="FR358" s="45"/>
      <c r="FS358" s="45"/>
      <c r="FT358" s="45"/>
      <c r="FU358" s="45"/>
      <c r="FV358" s="45"/>
      <c r="FW358" s="45"/>
      <c r="FX358" s="45"/>
      <c r="FY358" s="45"/>
      <c r="FZ358" s="45"/>
      <c r="GA358" s="45"/>
      <c r="GB358" s="45"/>
      <c r="GC358" s="45"/>
      <c r="GD358" s="45"/>
      <c r="GE358" s="45"/>
      <c r="GF358" s="45"/>
      <c r="GG358" s="45"/>
      <c r="GH358" s="45"/>
      <c r="GI358" s="45"/>
      <c r="GJ358" s="45"/>
      <c r="GK358" s="45"/>
      <c r="GL358" s="45"/>
      <c r="GM358" s="45"/>
      <c r="GN358" s="45"/>
      <c r="GO358" s="45"/>
      <c r="GP358" s="45"/>
      <c r="GQ358" s="45"/>
      <c r="GR358" s="45"/>
      <c r="GS358" s="45"/>
      <c r="GT358" s="45"/>
      <c r="GU358" s="45"/>
      <c r="GV358" s="45"/>
      <c r="GW358" s="45"/>
      <c r="GX358" s="45"/>
      <c r="GY358" s="45"/>
      <c r="GZ358" s="45"/>
      <c r="HA358" s="45"/>
      <c r="HB358" s="45"/>
      <c r="HC358" s="45"/>
      <c r="HD358" s="45"/>
      <c r="HE358" s="45"/>
      <c r="HF358" s="45"/>
      <c r="HG358" s="45"/>
      <c r="HH358" s="45"/>
      <c r="HI358" s="45"/>
      <c r="HJ358" s="45"/>
      <c r="HK358" s="45"/>
      <c r="HL358" s="45"/>
      <c r="HM358" s="45"/>
      <c r="HN358" s="45"/>
      <c r="HO358" s="45"/>
      <c r="HP358" s="45"/>
      <c r="HQ358" s="45"/>
      <c r="HR358" s="45"/>
      <c r="HS358" s="45"/>
      <c r="HT358" s="45"/>
      <c r="HU358" s="45"/>
      <c r="HV358" s="45"/>
      <c r="HW358" s="45"/>
      <c r="HX358" s="45"/>
      <c r="HY358" s="45"/>
      <c r="HZ358" s="45"/>
      <c r="IA358" s="45"/>
      <c r="IB358" s="45"/>
    </row>
    <row r="359" spans="3:236" s="67" customFormat="1" ht="18.75">
      <c r="C359" s="45"/>
      <c r="D359" s="45"/>
      <c r="E359" s="45"/>
      <c r="F359" s="45"/>
      <c r="G359" s="12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147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  <c r="BY359" s="45"/>
      <c r="BZ359" s="45"/>
      <c r="CA359" s="45"/>
      <c r="CB359" s="45"/>
      <c r="CC359" s="45"/>
      <c r="CD359" s="45"/>
      <c r="CE359" s="45"/>
      <c r="CF359" s="45"/>
      <c r="CG359" s="45"/>
      <c r="CH359" s="45"/>
      <c r="CI359" s="45"/>
      <c r="CJ359" s="45"/>
      <c r="CK359" s="45"/>
      <c r="CL359" s="45"/>
      <c r="CM359" s="45"/>
      <c r="CN359" s="45"/>
      <c r="CO359" s="45"/>
      <c r="CP359" s="45"/>
      <c r="CQ359" s="45"/>
      <c r="CR359" s="45"/>
      <c r="CS359" s="45"/>
      <c r="CT359" s="45"/>
      <c r="CU359" s="45"/>
      <c r="CV359" s="45"/>
      <c r="CW359" s="45"/>
      <c r="CX359" s="45"/>
      <c r="CY359" s="45"/>
      <c r="CZ359" s="45"/>
      <c r="DA359" s="45"/>
      <c r="DB359" s="45"/>
      <c r="DC359" s="45"/>
      <c r="DD359" s="45"/>
      <c r="DE359" s="45"/>
      <c r="DF359" s="45"/>
      <c r="DG359" s="45"/>
      <c r="DH359" s="45"/>
      <c r="DI359" s="45"/>
      <c r="DJ359" s="45"/>
      <c r="DK359" s="45"/>
      <c r="DL359" s="45"/>
      <c r="DM359" s="45"/>
      <c r="DN359" s="45"/>
      <c r="DO359" s="45"/>
      <c r="DP359" s="45"/>
      <c r="DQ359" s="45"/>
      <c r="DR359" s="45"/>
      <c r="DS359" s="45"/>
      <c r="DT359" s="45"/>
      <c r="DU359" s="45"/>
      <c r="DV359" s="45"/>
      <c r="DW359" s="45"/>
      <c r="DX359" s="45"/>
      <c r="DY359" s="45"/>
      <c r="DZ359" s="45"/>
      <c r="EA359" s="45"/>
      <c r="EB359" s="45"/>
      <c r="EC359" s="45"/>
      <c r="ED359" s="45"/>
      <c r="EE359" s="45"/>
      <c r="EF359" s="45"/>
      <c r="EG359" s="45"/>
      <c r="EH359" s="45"/>
      <c r="EI359" s="45"/>
      <c r="EJ359" s="45"/>
      <c r="EK359" s="45"/>
      <c r="EL359" s="45"/>
      <c r="EM359" s="45"/>
      <c r="EN359" s="45"/>
      <c r="EO359" s="45"/>
      <c r="EP359" s="45"/>
      <c r="EQ359" s="45"/>
      <c r="ER359" s="45"/>
      <c r="ES359" s="45"/>
      <c r="ET359" s="45"/>
      <c r="EU359" s="45"/>
      <c r="EV359" s="45"/>
      <c r="EW359" s="45"/>
      <c r="EX359" s="45"/>
      <c r="EY359" s="45"/>
      <c r="EZ359" s="45"/>
      <c r="FA359" s="45"/>
      <c r="FB359" s="45"/>
      <c r="FC359" s="45"/>
      <c r="FD359" s="45"/>
      <c r="FE359" s="45"/>
      <c r="FF359" s="45"/>
      <c r="FG359" s="45"/>
      <c r="FH359" s="45"/>
      <c r="FI359" s="45"/>
      <c r="FJ359" s="45"/>
      <c r="FK359" s="45"/>
      <c r="FL359" s="45"/>
      <c r="FM359" s="45"/>
      <c r="FN359" s="45"/>
      <c r="FO359" s="45"/>
      <c r="FP359" s="45"/>
      <c r="FQ359" s="45"/>
      <c r="FR359" s="45"/>
      <c r="FS359" s="45"/>
      <c r="FT359" s="45"/>
      <c r="FU359" s="45"/>
      <c r="FV359" s="45"/>
      <c r="FW359" s="45"/>
      <c r="FX359" s="45"/>
      <c r="FY359" s="45"/>
      <c r="FZ359" s="45"/>
      <c r="GA359" s="45"/>
      <c r="GB359" s="45"/>
      <c r="GC359" s="45"/>
      <c r="GD359" s="45"/>
      <c r="GE359" s="45"/>
      <c r="GF359" s="45"/>
      <c r="GG359" s="45"/>
      <c r="GH359" s="45"/>
      <c r="GI359" s="45"/>
      <c r="GJ359" s="45"/>
      <c r="GK359" s="45"/>
      <c r="GL359" s="45"/>
      <c r="GM359" s="45"/>
      <c r="GN359" s="45"/>
      <c r="GO359" s="45"/>
      <c r="GP359" s="45"/>
      <c r="GQ359" s="45"/>
      <c r="GR359" s="45"/>
      <c r="GS359" s="45"/>
      <c r="GT359" s="45"/>
      <c r="GU359" s="45"/>
      <c r="GV359" s="45"/>
      <c r="GW359" s="45"/>
      <c r="GX359" s="45"/>
      <c r="GY359" s="45"/>
      <c r="GZ359" s="45"/>
      <c r="HA359" s="45"/>
      <c r="HB359" s="45"/>
      <c r="HC359" s="45"/>
      <c r="HD359" s="45"/>
      <c r="HE359" s="45"/>
      <c r="HF359" s="45"/>
      <c r="HG359" s="45"/>
      <c r="HH359" s="45"/>
      <c r="HI359" s="45"/>
      <c r="HJ359" s="45"/>
      <c r="HK359" s="45"/>
      <c r="HL359" s="45"/>
      <c r="HM359" s="45"/>
      <c r="HN359" s="45"/>
      <c r="HO359" s="45"/>
      <c r="HP359" s="45"/>
      <c r="HQ359" s="45"/>
      <c r="HR359" s="45"/>
      <c r="HS359" s="45"/>
      <c r="HT359" s="45"/>
      <c r="HU359" s="45"/>
      <c r="HV359" s="45"/>
      <c r="HW359" s="45"/>
      <c r="HX359" s="45"/>
      <c r="HY359" s="45"/>
      <c r="HZ359" s="45"/>
      <c r="IA359" s="45"/>
      <c r="IB359" s="45"/>
    </row>
    <row r="360" spans="3:236" s="67" customFormat="1" ht="18.75">
      <c r="C360" s="45"/>
      <c r="D360" s="45"/>
      <c r="E360" s="45"/>
      <c r="F360" s="45"/>
      <c r="G360" s="12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147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  <c r="BY360" s="45"/>
      <c r="BZ360" s="45"/>
      <c r="CA360" s="45"/>
      <c r="CB360" s="45"/>
      <c r="CC360" s="45"/>
      <c r="CD360" s="45"/>
      <c r="CE360" s="45"/>
      <c r="CF360" s="45"/>
      <c r="CG360" s="45"/>
      <c r="CH360" s="45"/>
      <c r="CI360" s="45"/>
      <c r="CJ360" s="45"/>
      <c r="CK360" s="45"/>
      <c r="CL360" s="45"/>
      <c r="CM360" s="45"/>
      <c r="CN360" s="45"/>
      <c r="CO360" s="45"/>
      <c r="CP360" s="45"/>
      <c r="CQ360" s="45"/>
      <c r="CR360" s="45"/>
      <c r="CS360" s="45"/>
      <c r="CT360" s="45"/>
      <c r="CU360" s="45"/>
      <c r="CV360" s="45"/>
      <c r="CW360" s="45"/>
      <c r="CX360" s="45"/>
      <c r="CY360" s="45"/>
      <c r="CZ360" s="45"/>
      <c r="DA360" s="45"/>
      <c r="DB360" s="45"/>
      <c r="DC360" s="45"/>
      <c r="DD360" s="45"/>
      <c r="DE360" s="45"/>
      <c r="DF360" s="45"/>
      <c r="DG360" s="45"/>
      <c r="DH360" s="45"/>
      <c r="DI360" s="45"/>
      <c r="DJ360" s="45"/>
      <c r="DK360" s="45"/>
      <c r="DL360" s="45"/>
      <c r="DM360" s="45"/>
      <c r="DN360" s="45"/>
      <c r="DO360" s="45"/>
      <c r="DP360" s="45"/>
      <c r="DQ360" s="45"/>
      <c r="DR360" s="45"/>
      <c r="DS360" s="45"/>
      <c r="DT360" s="45"/>
      <c r="DU360" s="45"/>
      <c r="DV360" s="45"/>
      <c r="DW360" s="45"/>
      <c r="DX360" s="45"/>
      <c r="DY360" s="45"/>
      <c r="DZ360" s="45"/>
      <c r="EA360" s="45"/>
      <c r="EB360" s="45"/>
      <c r="EC360" s="45"/>
      <c r="ED360" s="45"/>
      <c r="EE360" s="45"/>
      <c r="EF360" s="45"/>
      <c r="EG360" s="45"/>
      <c r="EH360" s="45"/>
      <c r="EI360" s="45"/>
      <c r="EJ360" s="45"/>
      <c r="EK360" s="45"/>
      <c r="EL360" s="45"/>
      <c r="EM360" s="45"/>
      <c r="EN360" s="45"/>
      <c r="EO360" s="45"/>
      <c r="EP360" s="45"/>
      <c r="EQ360" s="45"/>
      <c r="ER360" s="45"/>
      <c r="ES360" s="45"/>
      <c r="ET360" s="45"/>
      <c r="EU360" s="45"/>
      <c r="EV360" s="45"/>
      <c r="EW360" s="45"/>
      <c r="EX360" s="45"/>
      <c r="EY360" s="45"/>
      <c r="EZ360" s="45"/>
      <c r="FA360" s="45"/>
      <c r="FB360" s="45"/>
      <c r="FC360" s="45"/>
      <c r="FD360" s="45"/>
      <c r="FE360" s="45"/>
      <c r="FF360" s="45"/>
      <c r="FG360" s="45"/>
      <c r="FH360" s="45"/>
      <c r="FI360" s="45"/>
      <c r="FJ360" s="45"/>
      <c r="FK360" s="45"/>
      <c r="FL360" s="45"/>
      <c r="FM360" s="45"/>
      <c r="FN360" s="45"/>
      <c r="FO360" s="45"/>
      <c r="FP360" s="45"/>
      <c r="FQ360" s="45"/>
      <c r="FR360" s="45"/>
      <c r="FS360" s="45"/>
      <c r="FT360" s="45"/>
      <c r="FU360" s="45"/>
      <c r="FV360" s="45"/>
      <c r="FW360" s="45"/>
      <c r="FX360" s="45"/>
      <c r="FY360" s="45"/>
      <c r="FZ360" s="45"/>
      <c r="GA360" s="45"/>
      <c r="GB360" s="45"/>
      <c r="GC360" s="45"/>
      <c r="GD360" s="45"/>
      <c r="GE360" s="45"/>
      <c r="GF360" s="45"/>
      <c r="GG360" s="45"/>
      <c r="GH360" s="45"/>
      <c r="GI360" s="45"/>
      <c r="GJ360" s="45"/>
      <c r="GK360" s="45"/>
      <c r="GL360" s="45"/>
      <c r="GM360" s="45"/>
      <c r="GN360" s="45"/>
      <c r="GO360" s="45"/>
      <c r="GP360" s="45"/>
      <c r="GQ360" s="45"/>
      <c r="GR360" s="45"/>
      <c r="GS360" s="45"/>
      <c r="GT360" s="45"/>
      <c r="GU360" s="45"/>
      <c r="GV360" s="45"/>
      <c r="GW360" s="45"/>
      <c r="GX360" s="45"/>
      <c r="GY360" s="45"/>
      <c r="GZ360" s="45"/>
      <c r="HA360" s="45"/>
      <c r="HB360" s="45"/>
      <c r="HC360" s="45"/>
      <c r="HD360" s="45"/>
      <c r="HE360" s="45"/>
      <c r="HF360" s="45"/>
      <c r="HG360" s="45"/>
      <c r="HH360" s="45"/>
      <c r="HI360" s="45"/>
      <c r="HJ360" s="45"/>
      <c r="HK360" s="45"/>
      <c r="HL360" s="45"/>
      <c r="HM360" s="45"/>
      <c r="HN360" s="45"/>
      <c r="HO360" s="45"/>
      <c r="HP360" s="45"/>
      <c r="HQ360" s="45"/>
      <c r="HR360" s="45"/>
      <c r="HS360" s="45"/>
      <c r="HT360" s="45"/>
      <c r="HU360" s="45"/>
      <c r="HV360" s="45"/>
      <c r="HW360" s="45"/>
      <c r="HX360" s="45"/>
      <c r="HY360" s="45"/>
      <c r="HZ360" s="45"/>
      <c r="IA360" s="45"/>
      <c r="IB360" s="45"/>
    </row>
    <row r="361" spans="3:236" s="67" customFormat="1" ht="18.75">
      <c r="C361" s="45"/>
      <c r="D361" s="45"/>
      <c r="E361" s="45"/>
      <c r="F361" s="45"/>
      <c r="G361" s="12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147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  <c r="BY361" s="45"/>
      <c r="BZ361" s="45"/>
      <c r="CA361" s="45"/>
      <c r="CB361" s="45"/>
      <c r="CC361" s="45"/>
      <c r="CD361" s="45"/>
      <c r="CE361" s="45"/>
      <c r="CF361" s="45"/>
      <c r="CG361" s="45"/>
      <c r="CH361" s="45"/>
      <c r="CI361" s="45"/>
      <c r="CJ361" s="45"/>
      <c r="CK361" s="45"/>
      <c r="CL361" s="45"/>
      <c r="CM361" s="45"/>
      <c r="CN361" s="45"/>
      <c r="CO361" s="45"/>
      <c r="CP361" s="45"/>
      <c r="CQ361" s="45"/>
      <c r="CR361" s="45"/>
      <c r="CS361" s="45"/>
      <c r="CT361" s="45"/>
      <c r="CU361" s="45"/>
      <c r="CV361" s="45"/>
      <c r="CW361" s="45"/>
      <c r="CX361" s="45"/>
      <c r="CY361" s="45"/>
      <c r="CZ361" s="45"/>
      <c r="DA361" s="45"/>
      <c r="DB361" s="45"/>
      <c r="DC361" s="45"/>
      <c r="DD361" s="45"/>
      <c r="DE361" s="45"/>
      <c r="DF361" s="45"/>
      <c r="DG361" s="45"/>
      <c r="DH361" s="45"/>
      <c r="DI361" s="45"/>
      <c r="DJ361" s="45"/>
      <c r="DK361" s="45"/>
      <c r="DL361" s="45"/>
      <c r="DM361" s="45"/>
      <c r="DN361" s="45"/>
      <c r="DO361" s="45"/>
      <c r="DP361" s="45"/>
      <c r="DQ361" s="45"/>
      <c r="DR361" s="45"/>
      <c r="DS361" s="45"/>
      <c r="DT361" s="45"/>
      <c r="DU361" s="45"/>
      <c r="DV361" s="45"/>
      <c r="DW361" s="45"/>
      <c r="DX361" s="45"/>
      <c r="DY361" s="45"/>
      <c r="DZ361" s="45"/>
      <c r="EA361" s="45"/>
      <c r="EB361" s="45"/>
      <c r="EC361" s="45"/>
      <c r="ED361" s="45"/>
      <c r="EE361" s="45"/>
      <c r="EF361" s="45"/>
      <c r="EG361" s="45"/>
      <c r="EH361" s="45"/>
      <c r="EI361" s="45"/>
      <c r="EJ361" s="45"/>
      <c r="EK361" s="45"/>
      <c r="EL361" s="45"/>
      <c r="EM361" s="45"/>
      <c r="EN361" s="45"/>
      <c r="EO361" s="45"/>
      <c r="EP361" s="45"/>
      <c r="EQ361" s="45"/>
      <c r="ER361" s="45"/>
      <c r="ES361" s="45"/>
      <c r="ET361" s="45"/>
      <c r="EU361" s="45"/>
      <c r="EV361" s="45"/>
      <c r="EW361" s="45"/>
      <c r="EX361" s="45"/>
      <c r="EY361" s="45"/>
      <c r="EZ361" s="45"/>
      <c r="FA361" s="45"/>
      <c r="FB361" s="45"/>
      <c r="FC361" s="45"/>
      <c r="FD361" s="45"/>
      <c r="FE361" s="45"/>
      <c r="FF361" s="45"/>
      <c r="FG361" s="45"/>
      <c r="FH361" s="45"/>
      <c r="FI361" s="45"/>
      <c r="FJ361" s="45"/>
      <c r="FK361" s="45"/>
      <c r="FL361" s="45"/>
      <c r="FM361" s="45"/>
      <c r="FN361" s="45"/>
      <c r="FO361" s="45"/>
      <c r="FP361" s="45"/>
      <c r="FQ361" s="45"/>
      <c r="FR361" s="45"/>
      <c r="FS361" s="45"/>
      <c r="FT361" s="45"/>
      <c r="FU361" s="45"/>
      <c r="FV361" s="45"/>
      <c r="FW361" s="45"/>
      <c r="FX361" s="45"/>
      <c r="FY361" s="45"/>
      <c r="FZ361" s="45"/>
      <c r="GA361" s="45"/>
      <c r="GB361" s="45"/>
      <c r="GC361" s="45"/>
      <c r="GD361" s="45"/>
      <c r="GE361" s="45"/>
      <c r="GF361" s="45"/>
      <c r="GG361" s="45"/>
      <c r="GH361" s="45"/>
      <c r="GI361" s="45"/>
      <c r="GJ361" s="45"/>
      <c r="GK361" s="45"/>
      <c r="GL361" s="45"/>
      <c r="GM361" s="45"/>
      <c r="GN361" s="45"/>
      <c r="GO361" s="45"/>
      <c r="GP361" s="45"/>
      <c r="GQ361" s="45"/>
      <c r="GR361" s="45"/>
      <c r="GS361" s="45"/>
      <c r="GT361" s="45"/>
      <c r="GU361" s="45"/>
      <c r="GV361" s="45"/>
      <c r="GW361" s="45"/>
      <c r="GX361" s="45"/>
      <c r="GY361" s="45"/>
      <c r="GZ361" s="45"/>
      <c r="HA361" s="45"/>
      <c r="HB361" s="45"/>
      <c r="HC361" s="45"/>
      <c r="HD361" s="45"/>
      <c r="HE361" s="45"/>
      <c r="HF361" s="45"/>
      <c r="HG361" s="45"/>
      <c r="HH361" s="45"/>
      <c r="HI361" s="45"/>
      <c r="HJ361" s="45"/>
      <c r="HK361" s="45"/>
      <c r="HL361" s="45"/>
      <c r="HM361" s="45"/>
      <c r="HN361" s="45"/>
      <c r="HO361" s="45"/>
      <c r="HP361" s="45"/>
      <c r="HQ361" s="45"/>
      <c r="HR361" s="45"/>
      <c r="HS361" s="45"/>
      <c r="HT361" s="45"/>
      <c r="HU361" s="45"/>
      <c r="HV361" s="45"/>
      <c r="HW361" s="45"/>
      <c r="HX361" s="45"/>
      <c r="HY361" s="45"/>
      <c r="HZ361" s="45"/>
      <c r="IA361" s="45"/>
      <c r="IB361" s="45"/>
    </row>
    <row r="362" spans="3:236" s="67" customFormat="1" ht="18.75">
      <c r="C362" s="45"/>
      <c r="D362" s="45"/>
      <c r="E362" s="45"/>
      <c r="F362" s="45"/>
      <c r="G362" s="12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147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  <c r="BY362" s="45"/>
      <c r="BZ362" s="45"/>
      <c r="CA362" s="45"/>
      <c r="CB362" s="45"/>
      <c r="CC362" s="45"/>
      <c r="CD362" s="45"/>
      <c r="CE362" s="45"/>
      <c r="CF362" s="45"/>
      <c r="CG362" s="45"/>
      <c r="CH362" s="45"/>
      <c r="CI362" s="45"/>
      <c r="CJ362" s="45"/>
      <c r="CK362" s="45"/>
      <c r="CL362" s="45"/>
      <c r="CM362" s="45"/>
      <c r="CN362" s="45"/>
      <c r="CO362" s="45"/>
      <c r="CP362" s="45"/>
      <c r="CQ362" s="45"/>
      <c r="CR362" s="45"/>
      <c r="CS362" s="45"/>
      <c r="CT362" s="45"/>
      <c r="CU362" s="45"/>
      <c r="CV362" s="45"/>
      <c r="CW362" s="45"/>
      <c r="CX362" s="45"/>
      <c r="CY362" s="45"/>
      <c r="CZ362" s="45"/>
      <c r="DA362" s="45"/>
      <c r="DB362" s="45"/>
      <c r="DC362" s="45"/>
      <c r="DD362" s="45"/>
      <c r="DE362" s="45"/>
      <c r="DF362" s="45"/>
      <c r="DG362" s="45"/>
      <c r="DH362" s="45"/>
      <c r="DI362" s="45"/>
      <c r="DJ362" s="45"/>
      <c r="DK362" s="45"/>
      <c r="DL362" s="45"/>
      <c r="DM362" s="45"/>
      <c r="DN362" s="45"/>
      <c r="DO362" s="45"/>
      <c r="DP362" s="45"/>
      <c r="DQ362" s="45"/>
      <c r="DR362" s="45"/>
      <c r="DS362" s="45"/>
      <c r="DT362" s="45"/>
      <c r="DU362" s="45"/>
      <c r="DV362" s="45"/>
      <c r="DW362" s="45"/>
      <c r="DX362" s="45"/>
      <c r="DY362" s="45"/>
      <c r="DZ362" s="45"/>
      <c r="EA362" s="45"/>
      <c r="EB362" s="45"/>
      <c r="EC362" s="45"/>
      <c r="ED362" s="45"/>
      <c r="EE362" s="45"/>
      <c r="EF362" s="45"/>
      <c r="EG362" s="45"/>
      <c r="EH362" s="45"/>
      <c r="EI362" s="45"/>
      <c r="EJ362" s="45"/>
      <c r="EK362" s="45"/>
      <c r="EL362" s="45"/>
      <c r="EM362" s="45"/>
      <c r="EN362" s="45"/>
      <c r="EO362" s="45"/>
      <c r="EP362" s="45"/>
      <c r="EQ362" s="45"/>
      <c r="ER362" s="45"/>
      <c r="ES362" s="45"/>
      <c r="ET362" s="45"/>
      <c r="EU362" s="45"/>
      <c r="EV362" s="45"/>
      <c r="EW362" s="45"/>
      <c r="EX362" s="45"/>
      <c r="EY362" s="45"/>
      <c r="EZ362" s="45"/>
      <c r="FA362" s="45"/>
      <c r="FB362" s="45"/>
      <c r="FC362" s="45"/>
      <c r="FD362" s="45"/>
      <c r="FE362" s="45"/>
      <c r="FF362" s="45"/>
      <c r="FG362" s="45"/>
      <c r="FH362" s="45"/>
      <c r="FI362" s="45"/>
      <c r="FJ362" s="45"/>
      <c r="FK362" s="45"/>
      <c r="FL362" s="45"/>
      <c r="FM362" s="45"/>
      <c r="FN362" s="45"/>
      <c r="FO362" s="45"/>
      <c r="FP362" s="45"/>
      <c r="FQ362" s="45"/>
      <c r="FR362" s="45"/>
      <c r="FS362" s="45"/>
      <c r="FT362" s="45"/>
      <c r="FU362" s="45"/>
      <c r="FV362" s="45"/>
      <c r="FW362" s="45"/>
      <c r="FX362" s="45"/>
      <c r="FY362" s="45"/>
      <c r="FZ362" s="45"/>
      <c r="GA362" s="45"/>
      <c r="GB362" s="45"/>
      <c r="GC362" s="45"/>
      <c r="GD362" s="45"/>
      <c r="GE362" s="45"/>
      <c r="GF362" s="45"/>
      <c r="GG362" s="45"/>
      <c r="GH362" s="45"/>
      <c r="GI362" s="45"/>
      <c r="GJ362" s="45"/>
      <c r="GK362" s="45"/>
      <c r="GL362" s="45"/>
      <c r="GM362" s="45"/>
      <c r="GN362" s="45"/>
      <c r="GO362" s="45"/>
      <c r="GP362" s="45"/>
      <c r="GQ362" s="45"/>
      <c r="GR362" s="45"/>
      <c r="GS362" s="45"/>
      <c r="GT362" s="45"/>
      <c r="GU362" s="45"/>
      <c r="GV362" s="45"/>
      <c r="GW362" s="45"/>
      <c r="GX362" s="45"/>
      <c r="GY362" s="45"/>
      <c r="GZ362" s="45"/>
      <c r="HA362" s="45"/>
      <c r="HB362" s="45"/>
      <c r="HC362" s="45"/>
      <c r="HD362" s="45"/>
      <c r="HE362" s="45"/>
      <c r="HF362" s="45"/>
      <c r="HG362" s="45"/>
      <c r="HH362" s="45"/>
      <c r="HI362" s="45"/>
      <c r="HJ362" s="45"/>
      <c r="HK362" s="45"/>
      <c r="HL362" s="45"/>
      <c r="HM362" s="45"/>
      <c r="HN362" s="45"/>
      <c r="HO362" s="45"/>
      <c r="HP362" s="45"/>
      <c r="HQ362" s="45"/>
      <c r="HR362" s="45"/>
      <c r="HS362" s="45"/>
      <c r="HT362" s="45"/>
      <c r="HU362" s="45"/>
      <c r="HV362" s="45"/>
      <c r="HW362" s="45"/>
      <c r="HX362" s="45"/>
      <c r="HY362" s="45"/>
      <c r="HZ362" s="45"/>
      <c r="IA362" s="45"/>
      <c r="IB362" s="45"/>
    </row>
    <row r="363" spans="3:236" s="67" customFormat="1" ht="18.75">
      <c r="C363" s="45"/>
      <c r="D363" s="45"/>
      <c r="E363" s="45"/>
      <c r="F363" s="45"/>
      <c r="G363" s="12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147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5"/>
      <c r="CA363" s="45"/>
      <c r="CB363" s="45"/>
      <c r="CC363" s="45"/>
      <c r="CD363" s="45"/>
      <c r="CE363" s="45"/>
      <c r="CF363" s="45"/>
      <c r="CG363" s="45"/>
      <c r="CH363" s="45"/>
      <c r="CI363" s="45"/>
      <c r="CJ363" s="45"/>
      <c r="CK363" s="45"/>
      <c r="CL363" s="45"/>
      <c r="CM363" s="45"/>
      <c r="CN363" s="45"/>
      <c r="CO363" s="45"/>
      <c r="CP363" s="45"/>
      <c r="CQ363" s="45"/>
      <c r="CR363" s="45"/>
      <c r="CS363" s="45"/>
      <c r="CT363" s="45"/>
      <c r="CU363" s="45"/>
      <c r="CV363" s="45"/>
      <c r="CW363" s="45"/>
      <c r="CX363" s="45"/>
      <c r="CY363" s="45"/>
      <c r="CZ363" s="45"/>
      <c r="DA363" s="45"/>
      <c r="DB363" s="45"/>
      <c r="DC363" s="45"/>
      <c r="DD363" s="45"/>
      <c r="DE363" s="45"/>
      <c r="DF363" s="45"/>
      <c r="DG363" s="45"/>
      <c r="DH363" s="45"/>
      <c r="DI363" s="45"/>
      <c r="DJ363" s="45"/>
      <c r="DK363" s="45"/>
      <c r="DL363" s="45"/>
      <c r="DM363" s="45"/>
      <c r="DN363" s="45"/>
      <c r="DO363" s="45"/>
      <c r="DP363" s="45"/>
      <c r="DQ363" s="45"/>
      <c r="DR363" s="45"/>
      <c r="DS363" s="45"/>
      <c r="DT363" s="45"/>
      <c r="DU363" s="45"/>
      <c r="DV363" s="45"/>
      <c r="DW363" s="45"/>
      <c r="DX363" s="45"/>
      <c r="DY363" s="45"/>
      <c r="DZ363" s="45"/>
      <c r="EA363" s="45"/>
      <c r="EB363" s="45"/>
      <c r="EC363" s="45"/>
      <c r="ED363" s="45"/>
      <c r="EE363" s="45"/>
      <c r="EF363" s="45"/>
      <c r="EG363" s="45"/>
      <c r="EH363" s="45"/>
      <c r="EI363" s="45"/>
      <c r="EJ363" s="45"/>
      <c r="EK363" s="45"/>
      <c r="EL363" s="45"/>
      <c r="EM363" s="45"/>
      <c r="EN363" s="45"/>
      <c r="EO363" s="45"/>
      <c r="EP363" s="45"/>
      <c r="EQ363" s="45"/>
      <c r="ER363" s="45"/>
      <c r="ES363" s="45"/>
      <c r="ET363" s="45"/>
      <c r="EU363" s="45"/>
      <c r="EV363" s="45"/>
      <c r="EW363" s="45"/>
      <c r="EX363" s="45"/>
      <c r="EY363" s="45"/>
      <c r="EZ363" s="45"/>
      <c r="FA363" s="45"/>
      <c r="FB363" s="45"/>
      <c r="FC363" s="45"/>
      <c r="FD363" s="45"/>
      <c r="FE363" s="45"/>
      <c r="FF363" s="45"/>
      <c r="FG363" s="45"/>
      <c r="FH363" s="45"/>
      <c r="FI363" s="45"/>
      <c r="FJ363" s="45"/>
      <c r="FK363" s="45"/>
      <c r="FL363" s="45"/>
      <c r="FM363" s="45"/>
      <c r="FN363" s="45"/>
      <c r="FO363" s="45"/>
      <c r="FP363" s="45"/>
      <c r="FQ363" s="45"/>
      <c r="FR363" s="45"/>
      <c r="FS363" s="45"/>
      <c r="FT363" s="45"/>
      <c r="FU363" s="45"/>
      <c r="FV363" s="45"/>
      <c r="FW363" s="45"/>
      <c r="FX363" s="45"/>
      <c r="FY363" s="45"/>
      <c r="FZ363" s="45"/>
      <c r="GA363" s="45"/>
      <c r="GB363" s="45"/>
      <c r="GC363" s="45"/>
      <c r="GD363" s="45"/>
      <c r="GE363" s="45"/>
      <c r="GF363" s="45"/>
      <c r="GG363" s="45"/>
      <c r="GH363" s="45"/>
      <c r="GI363" s="45"/>
      <c r="GJ363" s="45"/>
      <c r="GK363" s="45"/>
      <c r="GL363" s="45"/>
      <c r="GM363" s="45"/>
      <c r="GN363" s="45"/>
      <c r="GO363" s="45"/>
      <c r="GP363" s="45"/>
      <c r="GQ363" s="45"/>
      <c r="GR363" s="45"/>
      <c r="GS363" s="45"/>
      <c r="GT363" s="45"/>
      <c r="GU363" s="45"/>
      <c r="GV363" s="45"/>
      <c r="GW363" s="45"/>
      <c r="GX363" s="45"/>
      <c r="GY363" s="45"/>
      <c r="GZ363" s="45"/>
      <c r="HA363" s="45"/>
      <c r="HB363" s="45"/>
      <c r="HC363" s="45"/>
      <c r="HD363" s="45"/>
      <c r="HE363" s="45"/>
      <c r="HF363" s="45"/>
      <c r="HG363" s="45"/>
      <c r="HH363" s="45"/>
      <c r="HI363" s="45"/>
      <c r="HJ363" s="45"/>
      <c r="HK363" s="45"/>
      <c r="HL363" s="45"/>
      <c r="HM363" s="45"/>
      <c r="HN363" s="45"/>
      <c r="HO363" s="45"/>
      <c r="HP363" s="45"/>
      <c r="HQ363" s="45"/>
      <c r="HR363" s="45"/>
      <c r="HS363" s="45"/>
      <c r="HT363" s="45"/>
      <c r="HU363" s="45"/>
      <c r="HV363" s="45"/>
      <c r="HW363" s="45"/>
      <c r="HX363" s="45"/>
      <c r="HY363" s="45"/>
      <c r="HZ363" s="45"/>
      <c r="IA363" s="45"/>
      <c r="IB363" s="45"/>
    </row>
    <row r="364" spans="3:236" s="67" customFormat="1" ht="18.75">
      <c r="C364" s="45"/>
      <c r="D364" s="45"/>
      <c r="E364" s="45"/>
      <c r="F364" s="45"/>
      <c r="G364" s="12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147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  <c r="BY364" s="45"/>
      <c r="BZ364" s="45"/>
      <c r="CA364" s="45"/>
      <c r="CB364" s="45"/>
      <c r="CC364" s="45"/>
      <c r="CD364" s="45"/>
      <c r="CE364" s="45"/>
      <c r="CF364" s="45"/>
      <c r="CG364" s="45"/>
      <c r="CH364" s="45"/>
      <c r="CI364" s="45"/>
      <c r="CJ364" s="45"/>
      <c r="CK364" s="45"/>
      <c r="CL364" s="45"/>
      <c r="CM364" s="45"/>
      <c r="CN364" s="45"/>
      <c r="CO364" s="45"/>
      <c r="CP364" s="45"/>
      <c r="CQ364" s="45"/>
      <c r="CR364" s="45"/>
      <c r="CS364" s="45"/>
      <c r="CT364" s="45"/>
      <c r="CU364" s="45"/>
      <c r="CV364" s="45"/>
      <c r="CW364" s="45"/>
      <c r="CX364" s="45"/>
      <c r="CY364" s="45"/>
      <c r="CZ364" s="45"/>
      <c r="DA364" s="45"/>
      <c r="DB364" s="45"/>
      <c r="DC364" s="45"/>
      <c r="DD364" s="45"/>
      <c r="DE364" s="45"/>
      <c r="DF364" s="45"/>
      <c r="DG364" s="45"/>
      <c r="DH364" s="45"/>
      <c r="DI364" s="45"/>
      <c r="DJ364" s="45"/>
      <c r="DK364" s="45"/>
      <c r="DL364" s="45"/>
      <c r="DM364" s="45"/>
      <c r="DN364" s="45"/>
      <c r="DO364" s="45"/>
      <c r="DP364" s="45"/>
      <c r="DQ364" s="45"/>
      <c r="DR364" s="45"/>
      <c r="DS364" s="45"/>
      <c r="DT364" s="45"/>
      <c r="DU364" s="45"/>
      <c r="DV364" s="45"/>
      <c r="DW364" s="45"/>
      <c r="DX364" s="45"/>
      <c r="DY364" s="45"/>
      <c r="DZ364" s="45"/>
      <c r="EA364" s="45"/>
      <c r="EB364" s="45"/>
      <c r="EC364" s="45"/>
      <c r="ED364" s="45"/>
      <c r="EE364" s="45"/>
      <c r="EF364" s="45"/>
      <c r="EG364" s="45"/>
      <c r="EH364" s="45"/>
      <c r="EI364" s="45"/>
      <c r="EJ364" s="45"/>
      <c r="EK364" s="45"/>
      <c r="EL364" s="45"/>
      <c r="EM364" s="45"/>
      <c r="EN364" s="45"/>
      <c r="EO364" s="45"/>
      <c r="EP364" s="45"/>
      <c r="EQ364" s="45"/>
      <c r="ER364" s="45"/>
      <c r="ES364" s="45"/>
      <c r="ET364" s="45"/>
      <c r="EU364" s="45"/>
      <c r="EV364" s="45"/>
      <c r="EW364" s="45"/>
      <c r="EX364" s="45"/>
      <c r="EY364" s="45"/>
      <c r="EZ364" s="45"/>
      <c r="FA364" s="45"/>
      <c r="FB364" s="45"/>
      <c r="FC364" s="45"/>
      <c r="FD364" s="45"/>
      <c r="FE364" s="45"/>
      <c r="FF364" s="45"/>
      <c r="FG364" s="45"/>
      <c r="FH364" s="45"/>
      <c r="FI364" s="45"/>
      <c r="FJ364" s="45"/>
      <c r="FK364" s="45"/>
      <c r="FL364" s="45"/>
      <c r="FM364" s="45"/>
      <c r="FN364" s="45"/>
      <c r="FO364" s="45"/>
      <c r="FP364" s="45"/>
      <c r="FQ364" s="45"/>
      <c r="FR364" s="45"/>
      <c r="FS364" s="45"/>
      <c r="FT364" s="45"/>
      <c r="FU364" s="45"/>
      <c r="FV364" s="45"/>
      <c r="FW364" s="45"/>
      <c r="FX364" s="45"/>
      <c r="FY364" s="45"/>
      <c r="FZ364" s="45"/>
      <c r="GA364" s="45"/>
      <c r="GB364" s="45"/>
      <c r="GC364" s="45"/>
      <c r="GD364" s="45"/>
      <c r="GE364" s="45"/>
      <c r="GF364" s="45"/>
      <c r="GG364" s="45"/>
      <c r="GH364" s="45"/>
      <c r="GI364" s="45"/>
      <c r="GJ364" s="45"/>
      <c r="GK364" s="45"/>
      <c r="GL364" s="45"/>
      <c r="GM364" s="45"/>
      <c r="GN364" s="45"/>
      <c r="GO364" s="45"/>
      <c r="GP364" s="45"/>
      <c r="GQ364" s="45"/>
      <c r="GR364" s="45"/>
      <c r="GS364" s="45"/>
      <c r="GT364" s="45"/>
      <c r="GU364" s="45"/>
      <c r="GV364" s="45"/>
      <c r="GW364" s="45"/>
      <c r="GX364" s="45"/>
      <c r="GY364" s="45"/>
      <c r="GZ364" s="45"/>
      <c r="HA364" s="45"/>
      <c r="HB364" s="45"/>
      <c r="HC364" s="45"/>
      <c r="HD364" s="45"/>
      <c r="HE364" s="45"/>
      <c r="HF364" s="45"/>
      <c r="HG364" s="45"/>
      <c r="HH364" s="45"/>
      <c r="HI364" s="45"/>
      <c r="HJ364" s="45"/>
      <c r="HK364" s="45"/>
      <c r="HL364" s="45"/>
      <c r="HM364" s="45"/>
      <c r="HN364" s="45"/>
      <c r="HO364" s="45"/>
      <c r="HP364" s="45"/>
      <c r="HQ364" s="45"/>
      <c r="HR364" s="45"/>
      <c r="HS364" s="45"/>
      <c r="HT364" s="45"/>
      <c r="HU364" s="45"/>
      <c r="HV364" s="45"/>
      <c r="HW364" s="45"/>
      <c r="HX364" s="45"/>
      <c r="HY364" s="45"/>
      <c r="HZ364" s="45"/>
      <c r="IA364" s="45"/>
      <c r="IB364" s="45"/>
    </row>
    <row r="365" spans="3:236" s="67" customFormat="1" ht="18.75">
      <c r="C365" s="45"/>
      <c r="D365" s="45"/>
      <c r="E365" s="45"/>
      <c r="F365" s="45"/>
      <c r="G365" s="12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147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  <c r="BY365" s="45"/>
      <c r="BZ365" s="45"/>
      <c r="CA365" s="45"/>
      <c r="CB365" s="45"/>
      <c r="CC365" s="45"/>
      <c r="CD365" s="45"/>
      <c r="CE365" s="45"/>
      <c r="CF365" s="45"/>
      <c r="CG365" s="45"/>
      <c r="CH365" s="45"/>
      <c r="CI365" s="45"/>
      <c r="CJ365" s="45"/>
      <c r="CK365" s="45"/>
      <c r="CL365" s="45"/>
      <c r="CM365" s="45"/>
      <c r="CN365" s="45"/>
      <c r="CO365" s="45"/>
      <c r="CP365" s="45"/>
      <c r="CQ365" s="45"/>
      <c r="CR365" s="45"/>
      <c r="CS365" s="45"/>
      <c r="CT365" s="45"/>
      <c r="CU365" s="45"/>
      <c r="CV365" s="45"/>
      <c r="CW365" s="45"/>
      <c r="CX365" s="45"/>
      <c r="CY365" s="45"/>
      <c r="CZ365" s="45"/>
      <c r="DA365" s="45"/>
      <c r="DB365" s="45"/>
      <c r="DC365" s="45"/>
      <c r="DD365" s="45"/>
      <c r="DE365" s="45"/>
      <c r="DF365" s="45"/>
      <c r="DG365" s="45"/>
      <c r="DH365" s="45"/>
      <c r="DI365" s="45"/>
      <c r="DJ365" s="45"/>
      <c r="DK365" s="45"/>
      <c r="DL365" s="45"/>
      <c r="DM365" s="45"/>
      <c r="DN365" s="45"/>
      <c r="DO365" s="45"/>
      <c r="DP365" s="45"/>
      <c r="DQ365" s="45"/>
      <c r="DR365" s="45"/>
      <c r="DS365" s="45"/>
      <c r="DT365" s="45"/>
      <c r="DU365" s="45"/>
      <c r="DV365" s="45"/>
      <c r="DW365" s="45"/>
      <c r="DX365" s="45"/>
      <c r="DY365" s="45"/>
      <c r="DZ365" s="45"/>
      <c r="EA365" s="45"/>
      <c r="EB365" s="45"/>
      <c r="EC365" s="45"/>
      <c r="ED365" s="45"/>
      <c r="EE365" s="45"/>
      <c r="EF365" s="45"/>
      <c r="EG365" s="45"/>
      <c r="EH365" s="45"/>
      <c r="EI365" s="45"/>
      <c r="EJ365" s="45"/>
      <c r="EK365" s="45"/>
      <c r="EL365" s="45"/>
      <c r="EM365" s="45"/>
      <c r="EN365" s="45"/>
      <c r="EO365" s="45"/>
      <c r="EP365" s="45"/>
      <c r="EQ365" s="45"/>
      <c r="ER365" s="45"/>
      <c r="ES365" s="45"/>
      <c r="ET365" s="45"/>
      <c r="EU365" s="45"/>
      <c r="EV365" s="45"/>
      <c r="EW365" s="45"/>
      <c r="EX365" s="45"/>
      <c r="EY365" s="45"/>
      <c r="EZ365" s="45"/>
      <c r="FA365" s="45"/>
      <c r="FB365" s="45"/>
      <c r="FC365" s="45"/>
      <c r="FD365" s="45"/>
      <c r="FE365" s="45"/>
      <c r="FF365" s="45"/>
      <c r="FG365" s="45"/>
      <c r="FH365" s="45"/>
      <c r="FI365" s="45"/>
      <c r="FJ365" s="45"/>
      <c r="FK365" s="45"/>
      <c r="FL365" s="45"/>
      <c r="FM365" s="45"/>
      <c r="FN365" s="45"/>
      <c r="FO365" s="45"/>
      <c r="FP365" s="45"/>
      <c r="FQ365" s="45"/>
      <c r="FR365" s="45"/>
      <c r="FS365" s="45"/>
      <c r="FT365" s="45"/>
      <c r="FU365" s="45"/>
      <c r="FV365" s="45"/>
      <c r="FW365" s="45"/>
      <c r="FX365" s="45"/>
      <c r="FY365" s="45"/>
      <c r="FZ365" s="45"/>
      <c r="GA365" s="45"/>
      <c r="GB365" s="45"/>
      <c r="GC365" s="45"/>
      <c r="GD365" s="45"/>
      <c r="GE365" s="45"/>
      <c r="GF365" s="45"/>
      <c r="GG365" s="45"/>
      <c r="GH365" s="45"/>
      <c r="GI365" s="45"/>
      <c r="GJ365" s="45"/>
      <c r="GK365" s="45"/>
      <c r="GL365" s="45"/>
      <c r="GM365" s="45"/>
      <c r="GN365" s="45"/>
      <c r="GO365" s="45"/>
      <c r="GP365" s="45"/>
      <c r="GQ365" s="45"/>
      <c r="GR365" s="45"/>
      <c r="GS365" s="45"/>
      <c r="GT365" s="45"/>
      <c r="GU365" s="45"/>
      <c r="GV365" s="45"/>
      <c r="GW365" s="45"/>
      <c r="GX365" s="45"/>
      <c r="GY365" s="45"/>
      <c r="GZ365" s="45"/>
      <c r="HA365" s="45"/>
      <c r="HB365" s="45"/>
      <c r="HC365" s="45"/>
      <c r="HD365" s="45"/>
      <c r="HE365" s="45"/>
      <c r="HF365" s="45"/>
      <c r="HG365" s="45"/>
      <c r="HH365" s="45"/>
      <c r="HI365" s="45"/>
      <c r="HJ365" s="45"/>
      <c r="HK365" s="45"/>
      <c r="HL365" s="45"/>
      <c r="HM365" s="45"/>
      <c r="HN365" s="45"/>
      <c r="HO365" s="45"/>
      <c r="HP365" s="45"/>
      <c r="HQ365" s="45"/>
      <c r="HR365" s="45"/>
      <c r="HS365" s="45"/>
      <c r="HT365" s="45"/>
      <c r="HU365" s="45"/>
      <c r="HV365" s="45"/>
      <c r="HW365" s="45"/>
      <c r="HX365" s="45"/>
      <c r="HY365" s="45"/>
      <c r="HZ365" s="45"/>
      <c r="IA365" s="45"/>
      <c r="IB365" s="45"/>
    </row>
    <row r="366" spans="3:236" s="67" customFormat="1" ht="18.75">
      <c r="C366" s="45"/>
      <c r="D366" s="45"/>
      <c r="E366" s="45"/>
      <c r="F366" s="45"/>
      <c r="G366" s="12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147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  <c r="BY366" s="45"/>
      <c r="BZ366" s="45"/>
      <c r="CA366" s="45"/>
      <c r="CB366" s="45"/>
      <c r="CC366" s="45"/>
      <c r="CD366" s="45"/>
      <c r="CE366" s="45"/>
      <c r="CF366" s="45"/>
      <c r="CG366" s="45"/>
      <c r="CH366" s="45"/>
      <c r="CI366" s="45"/>
      <c r="CJ366" s="45"/>
      <c r="CK366" s="45"/>
      <c r="CL366" s="45"/>
      <c r="CM366" s="45"/>
      <c r="CN366" s="45"/>
      <c r="CO366" s="45"/>
      <c r="CP366" s="45"/>
      <c r="CQ366" s="45"/>
      <c r="CR366" s="45"/>
      <c r="CS366" s="45"/>
      <c r="CT366" s="45"/>
      <c r="CU366" s="45"/>
      <c r="CV366" s="45"/>
      <c r="CW366" s="45"/>
      <c r="CX366" s="45"/>
      <c r="CY366" s="45"/>
      <c r="CZ366" s="45"/>
      <c r="DA366" s="45"/>
      <c r="DB366" s="45"/>
      <c r="DC366" s="45"/>
      <c r="DD366" s="45"/>
      <c r="DE366" s="45"/>
      <c r="DF366" s="45"/>
      <c r="DG366" s="45"/>
      <c r="DH366" s="45"/>
      <c r="DI366" s="45"/>
      <c r="DJ366" s="45"/>
      <c r="DK366" s="45"/>
      <c r="DL366" s="45"/>
      <c r="DM366" s="45"/>
      <c r="DN366" s="45"/>
      <c r="DO366" s="45"/>
      <c r="DP366" s="45"/>
      <c r="DQ366" s="45"/>
      <c r="DR366" s="45"/>
      <c r="DS366" s="45"/>
      <c r="DT366" s="45"/>
      <c r="DU366" s="45"/>
      <c r="DV366" s="45"/>
      <c r="DW366" s="45"/>
      <c r="DX366" s="45"/>
      <c r="DY366" s="45"/>
      <c r="DZ366" s="45"/>
      <c r="EA366" s="45"/>
      <c r="EB366" s="45"/>
      <c r="EC366" s="45"/>
      <c r="ED366" s="45"/>
      <c r="EE366" s="45"/>
      <c r="EF366" s="45"/>
      <c r="EG366" s="45"/>
      <c r="EH366" s="45"/>
      <c r="EI366" s="45"/>
      <c r="EJ366" s="45"/>
      <c r="EK366" s="45"/>
      <c r="EL366" s="45"/>
      <c r="EM366" s="45"/>
      <c r="EN366" s="45"/>
      <c r="EO366" s="45"/>
      <c r="EP366" s="45"/>
      <c r="EQ366" s="45"/>
      <c r="ER366" s="45"/>
      <c r="ES366" s="45"/>
      <c r="ET366" s="45"/>
      <c r="EU366" s="45"/>
      <c r="EV366" s="45"/>
      <c r="EW366" s="45"/>
      <c r="EX366" s="45"/>
      <c r="EY366" s="45"/>
      <c r="EZ366" s="45"/>
      <c r="FA366" s="45"/>
      <c r="FB366" s="45"/>
      <c r="FC366" s="45"/>
      <c r="FD366" s="45"/>
      <c r="FE366" s="45"/>
      <c r="FF366" s="45"/>
      <c r="FG366" s="45"/>
      <c r="FH366" s="45"/>
      <c r="FI366" s="45"/>
      <c r="FJ366" s="45"/>
      <c r="FK366" s="45"/>
      <c r="FL366" s="45"/>
      <c r="FM366" s="45"/>
      <c r="FN366" s="45"/>
      <c r="FO366" s="45"/>
      <c r="FP366" s="45"/>
      <c r="FQ366" s="45"/>
      <c r="FR366" s="45"/>
      <c r="FS366" s="45"/>
      <c r="FT366" s="45"/>
      <c r="FU366" s="45"/>
      <c r="FV366" s="45"/>
      <c r="FW366" s="45"/>
      <c r="FX366" s="45"/>
      <c r="FY366" s="45"/>
      <c r="FZ366" s="45"/>
      <c r="GA366" s="45"/>
      <c r="GB366" s="45"/>
      <c r="GC366" s="45"/>
      <c r="GD366" s="45"/>
      <c r="GE366" s="45"/>
      <c r="GF366" s="45"/>
      <c r="GG366" s="45"/>
      <c r="GH366" s="45"/>
      <c r="GI366" s="45"/>
      <c r="GJ366" s="45"/>
      <c r="GK366" s="45"/>
      <c r="GL366" s="45"/>
      <c r="GM366" s="45"/>
      <c r="GN366" s="45"/>
      <c r="GO366" s="45"/>
      <c r="GP366" s="45"/>
      <c r="GQ366" s="45"/>
      <c r="GR366" s="45"/>
      <c r="GS366" s="45"/>
      <c r="GT366" s="45"/>
      <c r="GU366" s="45"/>
      <c r="GV366" s="45"/>
      <c r="GW366" s="45"/>
      <c r="GX366" s="45"/>
      <c r="GY366" s="45"/>
      <c r="GZ366" s="45"/>
      <c r="HA366" s="45"/>
      <c r="HB366" s="45"/>
      <c r="HC366" s="45"/>
      <c r="HD366" s="45"/>
      <c r="HE366" s="45"/>
      <c r="HF366" s="45"/>
      <c r="HG366" s="45"/>
      <c r="HH366" s="45"/>
      <c r="HI366" s="45"/>
      <c r="HJ366" s="45"/>
      <c r="HK366" s="45"/>
      <c r="HL366" s="45"/>
      <c r="HM366" s="45"/>
      <c r="HN366" s="45"/>
      <c r="HO366" s="45"/>
      <c r="HP366" s="45"/>
      <c r="HQ366" s="45"/>
      <c r="HR366" s="45"/>
      <c r="HS366" s="45"/>
      <c r="HT366" s="45"/>
      <c r="HU366" s="45"/>
      <c r="HV366" s="45"/>
      <c r="HW366" s="45"/>
      <c r="HX366" s="45"/>
      <c r="HY366" s="45"/>
      <c r="HZ366" s="45"/>
      <c r="IA366" s="45"/>
      <c r="IB366" s="45"/>
    </row>
    <row r="367" spans="3:236" s="67" customFormat="1" ht="18.75">
      <c r="C367" s="45"/>
      <c r="D367" s="45"/>
      <c r="E367" s="45"/>
      <c r="F367" s="45"/>
      <c r="G367" s="12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147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  <c r="BY367" s="45"/>
      <c r="BZ367" s="45"/>
      <c r="CA367" s="45"/>
      <c r="CB367" s="45"/>
      <c r="CC367" s="45"/>
      <c r="CD367" s="45"/>
      <c r="CE367" s="45"/>
      <c r="CF367" s="45"/>
      <c r="CG367" s="45"/>
      <c r="CH367" s="45"/>
      <c r="CI367" s="45"/>
      <c r="CJ367" s="45"/>
      <c r="CK367" s="45"/>
      <c r="CL367" s="45"/>
      <c r="CM367" s="45"/>
      <c r="CN367" s="45"/>
      <c r="CO367" s="45"/>
      <c r="CP367" s="45"/>
      <c r="CQ367" s="45"/>
      <c r="CR367" s="45"/>
      <c r="CS367" s="45"/>
      <c r="CT367" s="45"/>
      <c r="CU367" s="45"/>
      <c r="CV367" s="45"/>
      <c r="CW367" s="45"/>
      <c r="CX367" s="45"/>
      <c r="CY367" s="45"/>
      <c r="CZ367" s="45"/>
      <c r="DA367" s="45"/>
      <c r="DB367" s="45"/>
      <c r="DC367" s="45"/>
      <c r="DD367" s="45"/>
      <c r="DE367" s="45"/>
      <c r="DF367" s="45"/>
      <c r="DG367" s="45"/>
      <c r="DH367" s="45"/>
      <c r="DI367" s="45"/>
      <c r="DJ367" s="45"/>
      <c r="DK367" s="45"/>
      <c r="DL367" s="45"/>
      <c r="DM367" s="45"/>
      <c r="DN367" s="45"/>
      <c r="DO367" s="45"/>
      <c r="DP367" s="45"/>
      <c r="DQ367" s="45"/>
      <c r="DR367" s="45"/>
      <c r="DS367" s="45"/>
      <c r="DT367" s="45"/>
      <c r="DU367" s="45"/>
      <c r="DV367" s="45"/>
      <c r="DW367" s="45"/>
      <c r="DX367" s="45"/>
      <c r="DY367" s="45"/>
      <c r="DZ367" s="45"/>
      <c r="EA367" s="45"/>
      <c r="EB367" s="45"/>
      <c r="EC367" s="45"/>
      <c r="ED367" s="45"/>
      <c r="EE367" s="45"/>
      <c r="EF367" s="45"/>
      <c r="EG367" s="45"/>
      <c r="EH367" s="45"/>
      <c r="EI367" s="45"/>
      <c r="EJ367" s="45"/>
      <c r="EK367" s="45"/>
      <c r="EL367" s="45"/>
      <c r="EM367" s="45"/>
      <c r="EN367" s="45"/>
      <c r="EO367" s="45"/>
      <c r="EP367" s="45"/>
      <c r="EQ367" s="45"/>
      <c r="ER367" s="45"/>
      <c r="ES367" s="45"/>
      <c r="ET367" s="45"/>
      <c r="EU367" s="45"/>
      <c r="EV367" s="45"/>
      <c r="EW367" s="45"/>
      <c r="EX367" s="45"/>
      <c r="EY367" s="45"/>
      <c r="EZ367" s="45"/>
      <c r="FA367" s="45"/>
      <c r="FB367" s="45"/>
      <c r="FC367" s="45"/>
      <c r="FD367" s="45"/>
      <c r="FE367" s="45"/>
      <c r="FF367" s="45"/>
      <c r="FG367" s="45"/>
      <c r="FH367" s="45"/>
      <c r="FI367" s="45"/>
      <c r="FJ367" s="45"/>
      <c r="FK367" s="45"/>
      <c r="FL367" s="45"/>
      <c r="FM367" s="45"/>
      <c r="FN367" s="45"/>
      <c r="FO367" s="45"/>
      <c r="FP367" s="45"/>
      <c r="FQ367" s="45"/>
      <c r="FR367" s="45"/>
      <c r="FS367" s="45"/>
      <c r="FT367" s="45"/>
      <c r="FU367" s="45"/>
      <c r="FV367" s="45"/>
      <c r="FW367" s="45"/>
      <c r="FX367" s="45"/>
      <c r="FY367" s="45"/>
      <c r="FZ367" s="45"/>
      <c r="GA367" s="45"/>
      <c r="GB367" s="45"/>
      <c r="GC367" s="45"/>
      <c r="GD367" s="45"/>
      <c r="GE367" s="45"/>
      <c r="GF367" s="45"/>
      <c r="GG367" s="45"/>
      <c r="GH367" s="45"/>
      <c r="GI367" s="45"/>
      <c r="GJ367" s="45"/>
      <c r="GK367" s="45"/>
      <c r="GL367" s="45"/>
      <c r="GM367" s="45"/>
      <c r="GN367" s="45"/>
      <c r="GO367" s="45"/>
      <c r="GP367" s="45"/>
      <c r="GQ367" s="45"/>
      <c r="GR367" s="45"/>
      <c r="GS367" s="45"/>
      <c r="GT367" s="45"/>
      <c r="GU367" s="45"/>
      <c r="GV367" s="45"/>
      <c r="GW367" s="45"/>
      <c r="GX367" s="45"/>
      <c r="GY367" s="45"/>
      <c r="GZ367" s="45"/>
      <c r="HA367" s="45"/>
      <c r="HB367" s="45"/>
      <c r="HC367" s="45"/>
      <c r="HD367" s="45"/>
      <c r="HE367" s="45"/>
      <c r="HF367" s="45"/>
      <c r="HG367" s="45"/>
      <c r="HH367" s="45"/>
      <c r="HI367" s="45"/>
      <c r="HJ367" s="45"/>
      <c r="HK367" s="45"/>
      <c r="HL367" s="45"/>
      <c r="HM367" s="45"/>
      <c r="HN367" s="45"/>
      <c r="HO367" s="45"/>
      <c r="HP367" s="45"/>
      <c r="HQ367" s="45"/>
      <c r="HR367" s="45"/>
      <c r="HS367" s="45"/>
      <c r="HT367" s="45"/>
      <c r="HU367" s="45"/>
      <c r="HV367" s="45"/>
      <c r="HW367" s="45"/>
      <c r="HX367" s="45"/>
      <c r="HY367" s="45"/>
      <c r="HZ367" s="45"/>
      <c r="IA367" s="45"/>
      <c r="IB367" s="45"/>
    </row>
    <row r="368" spans="3:236" s="67" customFormat="1" ht="18.75">
      <c r="C368" s="45"/>
      <c r="D368" s="45"/>
      <c r="E368" s="45"/>
      <c r="F368" s="45"/>
      <c r="G368" s="12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147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  <c r="BY368" s="45"/>
      <c r="BZ368" s="45"/>
      <c r="CA368" s="45"/>
      <c r="CB368" s="45"/>
      <c r="CC368" s="45"/>
      <c r="CD368" s="45"/>
      <c r="CE368" s="45"/>
      <c r="CF368" s="45"/>
      <c r="CG368" s="45"/>
      <c r="CH368" s="45"/>
      <c r="CI368" s="45"/>
      <c r="CJ368" s="45"/>
      <c r="CK368" s="45"/>
      <c r="CL368" s="45"/>
      <c r="CM368" s="45"/>
      <c r="CN368" s="45"/>
      <c r="CO368" s="45"/>
      <c r="CP368" s="45"/>
      <c r="CQ368" s="45"/>
      <c r="CR368" s="45"/>
      <c r="CS368" s="45"/>
      <c r="CT368" s="45"/>
      <c r="CU368" s="45"/>
      <c r="CV368" s="45"/>
      <c r="CW368" s="45"/>
      <c r="CX368" s="45"/>
      <c r="CY368" s="45"/>
      <c r="CZ368" s="45"/>
      <c r="DA368" s="45"/>
      <c r="DB368" s="45"/>
      <c r="DC368" s="45"/>
      <c r="DD368" s="45"/>
      <c r="DE368" s="45"/>
      <c r="DF368" s="45"/>
      <c r="DG368" s="45"/>
      <c r="DH368" s="45"/>
      <c r="DI368" s="45"/>
      <c r="DJ368" s="45"/>
      <c r="DK368" s="45"/>
      <c r="DL368" s="45"/>
      <c r="DM368" s="45"/>
      <c r="DN368" s="45"/>
      <c r="DO368" s="45"/>
      <c r="DP368" s="45"/>
      <c r="DQ368" s="45"/>
      <c r="DR368" s="45"/>
      <c r="DS368" s="45"/>
      <c r="DT368" s="45"/>
      <c r="DU368" s="45"/>
      <c r="DV368" s="45"/>
      <c r="DW368" s="45"/>
      <c r="DX368" s="45"/>
      <c r="DY368" s="45"/>
      <c r="DZ368" s="45"/>
      <c r="EA368" s="45"/>
      <c r="EB368" s="45"/>
      <c r="EC368" s="45"/>
      <c r="ED368" s="45"/>
      <c r="EE368" s="45"/>
      <c r="EF368" s="45"/>
      <c r="EG368" s="45"/>
      <c r="EH368" s="45"/>
      <c r="EI368" s="45"/>
      <c r="EJ368" s="45"/>
      <c r="EK368" s="45"/>
      <c r="EL368" s="45"/>
      <c r="EM368" s="45"/>
      <c r="EN368" s="45"/>
      <c r="EO368" s="45"/>
      <c r="EP368" s="45"/>
      <c r="EQ368" s="45"/>
      <c r="ER368" s="45"/>
      <c r="ES368" s="45"/>
      <c r="ET368" s="45"/>
      <c r="EU368" s="45"/>
      <c r="EV368" s="45"/>
      <c r="EW368" s="45"/>
      <c r="EX368" s="45"/>
      <c r="EY368" s="45"/>
      <c r="EZ368" s="45"/>
      <c r="FA368" s="45"/>
      <c r="FB368" s="45"/>
      <c r="FC368" s="45"/>
      <c r="FD368" s="45"/>
      <c r="FE368" s="45"/>
      <c r="FF368" s="45"/>
      <c r="FG368" s="45"/>
      <c r="FH368" s="45"/>
      <c r="FI368" s="45"/>
      <c r="FJ368" s="45"/>
      <c r="FK368" s="45"/>
      <c r="FL368" s="45"/>
      <c r="FM368" s="45"/>
      <c r="FN368" s="45"/>
      <c r="FO368" s="45"/>
      <c r="FP368" s="45"/>
      <c r="FQ368" s="45"/>
      <c r="FR368" s="45"/>
      <c r="FS368" s="45"/>
      <c r="FT368" s="45"/>
      <c r="FU368" s="45"/>
      <c r="FV368" s="45"/>
      <c r="FW368" s="45"/>
      <c r="FX368" s="45"/>
      <c r="FY368" s="45"/>
      <c r="FZ368" s="45"/>
      <c r="GA368" s="45"/>
      <c r="GB368" s="45"/>
      <c r="GC368" s="45"/>
      <c r="GD368" s="45"/>
      <c r="GE368" s="45"/>
      <c r="GF368" s="45"/>
      <c r="GG368" s="45"/>
      <c r="GH368" s="45"/>
      <c r="GI368" s="45"/>
      <c r="GJ368" s="45"/>
      <c r="GK368" s="45"/>
      <c r="GL368" s="45"/>
      <c r="GM368" s="45"/>
      <c r="GN368" s="45"/>
      <c r="GO368" s="45"/>
      <c r="GP368" s="45"/>
      <c r="GQ368" s="45"/>
      <c r="GR368" s="45"/>
      <c r="GS368" s="45"/>
      <c r="GT368" s="45"/>
      <c r="GU368" s="45"/>
      <c r="GV368" s="45"/>
      <c r="GW368" s="45"/>
      <c r="GX368" s="45"/>
      <c r="GY368" s="45"/>
      <c r="GZ368" s="45"/>
      <c r="HA368" s="45"/>
      <c r="HB368" s="45"/>
      <c r="HC368" s="45"/>
      <c r="HD368" s="45"/>
      <c r="HE368" s="45"/>
      <c r="HF368" s="45"/>
      <c r="HG368" s="45"/>
      <c r="HH368" s="45"/>
      <c r="HI368" s="45"/>
      <c r="HJ368" s="45"/>
      <c r="HK368" s="45"/>
      <c r="HL368" s="45"/>
      <c r="HM368" s="45"/>
      <c r="HN368" s="45"/>
      <c r="HO368" s="45"/>
      <c r="HP368" s="45"/>
      <c r="HQ368" s="45"/>
      <c r="HR368" s="45"/>
      <c r="HS368" s="45"/>
      <c r="HT368" s="45"/>
      <c r="HU368" s="45"/>
      <c r="HV368" s="45"/>
      <c r="HW368" s="45"/>
      <c r="HX368" s="45"/>
      <c r="HY368" s="45"/>
      <c r="HZ368" s="45"/>
      <c r="IA368" s="45"/>
      <c r="IB368" s="45"/>
    </row>
    <row r="369" spans="3:236" s="67" customFormat="1" ht="18.75">
      <c r="C369" s="45"/>
      <c r="D369" s="45"/>
      <c r="E369" s="45"/>
      <c r="F369" s="45"/>
      <c r="G369" s="12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147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  <c r="BY369" s="45"/>
      <c r="BZ369" s="45"/>
      <c r="CA369" s="45"/>
      <c r="CB369" s="45"/>
      <c r="CC369" s="45"/>
      <c r="CD369" s="45"/>
      <c r="CE369" s="45"/>
      <c r="CF369" s="45"/>
      <c r="CG369" s="45"/>
      <c r="CH369" s="45"/>
      <c r="CI369" s="45"/>
      <c r="CJ369" s="45"/>
      <c r="CK369" s="45"/>
      <c r="CL369" s="45"/>
      <c r="CM369" s="45"/>
      <c r="CN369" s="45"/>
      <c r="CO369" s="45"/>
      <c r="CP369" s="45"/>
      <c r="CQ369" s="45"/>
      <c r="CR369" s="45"/>
      <c r="CS369" s="45"/>
      <c r="CT369" s="45"/>
      <c r="CU369" s="45"/>
      <c r="CV369" s="45"/>
      <c r="CW369" s="45"/>
      <c r="CX369" s="45"/>
      <c r="CY369" s="45"/>
      <c r="CZ369" s="45"/>
      <c r="DA369" s="45"/>
      <c r="DB369" s="45"/>
      <c r="DC369" s="45"/>
      <c r="DD369" s="45"/>
      <c r="DE369" s="45"/>
      <c r="DF369" s="45"/>
      <c r="DG369" s="45"/>
      <c r="DH369" s="45"/>
      <c r="DI369" s="45"/>
      <c r="DJ369" s="45"/>
      <c r="DK369" s="45"/>
      <c r="DL369" s="45"/>
      <c r="DM369" s="45"/>
      <c r="DN369" s="45"/>
      <c r="DO369" s="45"/>
      <c r="DP369" s="45"/>
      <c r="DQ369" s="45"/>
      <c r="DR369" s="45"/>
      <c r="DS369" s="45"/>
      <c r="DT369" s="45"/>
      <c r="DU369" s="45"/>
      <c r="DV369" s="45"/>
      <c r="DW369" s="45"/>
      <c r="DX369" s="45"/>
      <c r="DY369" s="45"/>
      <c r="DZ369" s="45"/>
      <c r="EA369" s="45"/>
      <c r="EB369" s="45"/>
      <c r="EC369" s="45"/>
      <c r="ED369" s="45"/>
      <c r="EE369" s="45"/>
      <c r="EF369" s="45"/>
      <c r="EG369" s="45"/>
      <c r="EH369" s="45"/>
      <c r="EI369" s="45"/>
      <c r="EJ369" s="45"/>
      <c r="EK369" s="45"/>
      <c r="EL369" s="45"/>
      <c r="EM369" s="45"/>
      <c r="EN369" s="45"/>
      <c r="EO369" s="45"/>
      <c r="EP369" s="45"/>
      <c r="EQ369" s="45"/>
      <c r="ER369" s="45"/>
      <c r="ES369" s="45"/>
      <c r="ET369" s="45"/>
      <c r="EU369" s="45"/>
      <c r="EV369" s="45"/>
      <c r="EW369" s="45"/>
      <c r="EX369" s="45"/>
      <c r="EY369" s="45"/>
      <c r="EZ369" s="45"/>
      <c r="FA369" s="45"/>
      <c r="FB369" s="45"/>
      <c r="FC369" s="45"/>
      <c r="FD369" s="45"/>
      <c r="FE369" s="45"/>
      <c r="FF369" s="45"/>
      <c r="FG369" s="45"/>
      <c r="FH369" s="45"/>
      <c r="FI369" s="45"/>
      <c r="FJ369" s="45"/>
      <c r="FK369" s="45"/>
      <c r="FL369" s="45"/>
      <c r="FM369" s="45"/>
      <c r="FN369" s="45"/>
      <c r="FO369" s="45"/>
      <c r="FP369" s="45"/>
      <c r="FQ369" s="45"/>
      <c r="FR369" s="45"/>
      <c r="FS369" s="45"/>
      <c r="FT369" s="45"/>
      <c r="FU369" s="45"/>
      <c r="FV369" s="45"/>
      <c r="FW369" s="45"/>
      <c r="FX369" s="45"/>
      <c r="FY369" s="45"/>
      <c r="FZ369" s="45"/>
      <c r="GA369" s="45"/>
      <c r="GB369" s="45"/>
      <c r="GC369" s="45"/>
      <c r="GD369" s="45"/>
      <c r="GE369" s="45"/>
      <c r="GF369" s="45"/>
      <c r="GG369" s="45"/>
      <c r="GH369" s="45"/>
      <c r="GI369" s="45"/>
      <c r="GJ369" s="45"/>
      <c r="GK369" s="45"/>
      <c r="GL369" s="45"/>
      <c r="GM369" s="45"/>
      <c r="GN369" s="45"/>
      <c r="GO369" s="45"/>
      <c r="GP369" s="45"/>
      <c r="GQ369" s="45"/>
      <c r="GR369" s="45"/>
      <c r="GS369" s="45"/>
      <c r="GT369" s="45"/>
      <c r="GU369" s="45"/>
      <c r="GV369" s="45"/>
      <c r="GW369" s="45"/>
      <c r="GX369" s="45"/>
      <c r="GY369" s="45"/>
      <c r="GZ369" s="45"/>
      <c r="HA369" s="45"/>
      <c r="HB369" s="45"/>
      <c r="HC369" s="45"/>
      <c r="HD369" s="45"/>
      <c r="HE369" s="45"/>
      <c r="HF369" s="45"/>
      <c r="HG369" s="45"/>
      <c r="HH369" s="45"/>
      <c r="HI369" s="45"/>
      <c r="HJ369" s="45"/>
      <c r="HK369" s="45"/>
      <c r="HL369" s="45"/>
      <c r="HM369" s="45"/>
      <c r="HN369" s="45"/>
      <c r="HO369" s="45"/>
      <c r="HP369" s="45"/>
      <c r="HQ369" s="45"/>
      <c r="HR369" s="45"/>
      <c r="HS369" s="45"/>
      <c r="HT369" s="45"/>
      <c r="HU369" s="45"/>
      <c r="HV369" s="45"/>
      <c r="HW369" s="45"/>
      <c r="HX369" s="45"/>
      <c r="HY369" s="45"/>
      <c r="HZ369" s="45"/>
      <c r="IA369" s="45"/>
      <c r="IB369" s="45"/>
    </row>
    <row r="370" spans="3:236" s="67" customFormat="1" ht="18.75">
      <c r="C370" s="45"/>
      <c r="D370" s="45"/>
      <c r="E370" s="45"/>
      <c r="F370" s="45"/>
      <c r="G370" s="12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147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  <c r="BY370" s="45"/>
      <c r="BZ370" s="45"/>
      <c r="CA370" s="45"/>
      <c r="CB370" s="45"/>
      <c r="CC370" s="45"/>
      <c r="CD370" s="45"/>
      <c r="CE370" s="45"/>
      <c r="CF370" s="45"/>
      <c r="CG370" s="45"/>
      <c r="CH370" s="45"/>
      <c r="CI370" s="45"/>
      <c r="CJ370" s="45"/>
      <c r="CK370" s="45"/>
      <c r="CL370" s="45"/>
      <c r="CM370" s="45"/>
      <c r="CN370" s="45"/>
      <c r="CO370" s="45"/>
      <c r="CP370" s="45"/>
      <c r="CQ370" s="45"/>
      <c r="CR370" s="45"/>
      <c r="CS370" s="45"/>
      <c r="CT370" s="45"/>
      <c r="CU370" s="45"/>
      <c r="CV370" s="45"/>
      <c r="CW370" s="45"/>
      <c r="CX370" s="45"/>
      <c r="CY370" s="45"/>
      <c r="CZ370" s="45"/>
      <c r="DA370" s="45"/>
      <c r="DB370" s="45"/>
      <c r="DC370" s="45"/>
      <c r="DD370" s="45"/>
      <c r="DE370" s="45"/>
      <c r="DF370" s="45"/>
      <c r="DG370" s="45"/>
      <c r="DH370" s="45"/>
      <c r="DI370" s="45"/>
      <c r="DJ370" s="45"/>
      <c r="DK370" s="45"/>
      <c r="DL370" s="45"/>
      <c r="DM370" s="45"/>
      <c r="DN370" s="45"/>
      <c r="DO370" s="45"/>
      <c r="DP370" s="45"/>
      <c r="DQ370" s="45"/>
      <c r="DR370" s="45"/>
      <c r="DS370" s="45"/>
      <c r="DT370" s="45"/>
      <c r="DU370" s="45"/>
      <c r="DV370" s="45"/>
      <c r="DW370" s="45"/>
      <c r="DX370" s="45"/>
      <c r="DY370" s="45"/>
      <c r="DZ370" s="45"/>
      <c r="EA370" s="45"/>
      <c r="EB370" s="45"/>
      <c r="EC370" s="45"/>
      <c r="ED370" s="45"/>
      <c r="EE370" s="45"/>
      <c r="EF370" s="45"/>
      <c r="EG370" s="45"/>
      <c r="EH370" s="45"/>
      <c r="EI370" s="45"/>
      <c r="EJ370" s="45"/>
      <c r="EK370" s="45"/>
      <c r="EL370" s="45"/>
      <c r="EM370" s="45"/>
      <c r="EN370" s="45"/>
      <c r="EO370" s="45"/>
      <c r="EP370" s="45"/>
      <c r="EQ370" s="45"/>
      <c r="ER370" s="45"/>
      <c r="ES370" s="45"/>
      <c r="ET370" s="45"/>
      <c r="EU370" s="45"/>
      <c r="EV370" s="45"/>
      <c r="EW370" s="45"/>
      <c r="EX370" s="45"/>
      <c r="EY370" s="45"/>
      <c r="EZ370" s="45"/>
      <c r="FA370" s="45"/>
      <c r="FB370" s="45"/>
      <c r="FC370" s="45"/>
      <c r="FD370" s="45"/>
      <c r="FE370" s="45"/>
      <c r="FF370" s="45"/>
      <c r="FG370" s="45"/>
      <c r="FH370" s="45"/>
      <c r="FI370" s="45"/>
      <c r="FJ370" s="45"/>
      <c r="FK370" s="45"/>
      <c r="FL370" s="45"/>
      <c r="FM370" s="45"/>
      <c r="FN370" s="45"/>
      <c r="FO370" s="45"/>
      <c r="FP370" s="45"/>
      <c r="FQ370" s="45"/>
      <c r="FR370" s="45"/>
      <c r="FS370" s="45"/>
      <c r="FT370" s="45"/>
      <c r="FU370" s="45"/>
      <c r="FV370" s="45"/>
      <c r="FW370" s="45"/>
      <c r="FX370" s="45"/>
      <c r="FY370" s="45"/>
      <c r="FZ370" s="45"/>
      <c r="GA370" s="45"/>
      <c r="GB370" s="45"/>
      <c r="GC370" s="45"/>
      <c r="GD370" s="45"/>
      <c r="GE370" s="45"/>
      <c r="GF370" s="45"/>
      <c r="GG370" s="45"/>
      <c r="GH370" s="45"/>
      <c r="GI370" s="45"/>
      <c r="GJ370" s="45"/>
      <c r="GK370" s="45"/>
      <c r="GL370" s="45"/>
      <c r="GM370" s="45"/>
      <c r="GN370" s="45"/>
      <c r="GO370" s="45"/>
      <c r="GP370" s="45"/>
      <c r="GQ370" s="45"/>
      <c r="GR370" s="45"/>
      <c r="GS370" s="45"/>
      <c r="GT370" s="45"/>
      <c r="GU370" s="45"/>
      <c r="GV370" s="45"/>
      <c r="GW370" s="45"/>
      <c r="GX370" s="45"/>
      <c r="GY370" s="45"/>
      <c r="GZ370" s="45"/>
      <c r="HA370" s="45"/>
      <c r="HB370" s="45"/>
      <c r="HC370" s="45"/>
      <c r="HD370" s="45"/>
      <c r="HE370" s="45"/>
      <c r="HF370" s="45"/>
      <c r="HG370" s="45"/>
      <c r="HH370" s="45"/>
      <c r="HI370" s="45"/>
      <c r="HJ370" s="45"/>
      <c r="HK370" s="45"/>
      <c r="HL370" s="45"/>
      <c r="HM370" s="45"/>
      <c r="HN370" s="45"/>
      <c r="HO370" s="45"/>
      <c r="HP370" s="45"/>
      <c r="HQ370" s="45"/>
      <c r="HR370" s="45"/>
      <c r="HS370" s="45"/>
      <c r="HT370" s="45"/>
      <c r="HU370" s="45"/>
      <c r="HV370" s="45"/>
      <c r="HW370" s="45"/>
      <c r="HX370" s="45"/>
      <c r="HY370" s="45"/>
      <c r="HZ370" s="45"/>
      <c r="IA370" s="45"/>
      <c r="IB370" s="45"/>
    </row>
    <row r="371" spans="3:236" s="67" customFormat="1" ht="18.75">
      <c r="C371" s="45"/>
      <c r="D371" s="45"/>
      <c r="E371" s="45"/>
      <c r="F371" s="45"/>
      <c r="G371" s="12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147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  <c r="BY371" s="45"/>
      <c r="BZ371" s="45"/>
      <c r="CA371" s="45"/>
      <c r="CB371" s="45"/>
      <c r="CC371" s="45"/>
      <c r="CD371" s="45"/>
      <c r="CE371" s="45"/>
      <c r="CF371" s="45"/>
      <c r="CG371" s="45"/>
      <c r="CH371" s="45"/>
      <c r="CI371" s="45"/>
      <c r="CJ371" s="45"/>
      <c r="CK371" s="45"/>
      <c r="CL371" s="45"/>
      <c r="CM371" s="45"/>
      <c r="CN371" s="45"/>
      <c r="CO371" s="45"/>
      <c r="CP371" s="45"/>
      <c r="CQ371" s="45"/>
      <c r="CR371" s="45"/>
      <c r="CS371" s="45"/>
      <c r="CT371" s="45"/>
      <c r="CU371" s="45"/>
      <c r="CV371" s="45"/>
      <c r="CW371" s="45"/>
      <c r="CX371" s="45"/>
      <c r="CY371" s="45"/>
      <c r="CZ371" s="45"/>
      <c r="DA371" s="45"/>
      <c r="DB371" s="45"/>
      <c r="DC371" s="45"/>
      <c r="DD371" s="45"/>
      <c r="DE371" s="45"/>
      <c r="DF371" s="45"/>
      <c r="DG371" s="45"/>
      <c r="DH371" s="45"/>
      <c r="DI371" s="45"/>
      <c r="DJ371" s="45"/>
      <c r="DK371" s="45"/>
      <c r="DL371" s="45"/>
      <c r="DM371" s="45"/>
      <c r="DN371" s="45"/>
      <c r="DO371" s="45"/>
      <c r="DP371" s="45"/>
      <c r="DQ371" s="45"/>
      <c r="DR371" s="45"/>
      <c r="DS371" s="45"/>
      <c r="DT371" s="45"/>
      <c r="DU371" s="45"/>
      <c r="DV371" s="45"/>
      <c r="DW371" s="45"/>
      <c r="DX371" s="45"/>
      <c r="DY371" s="45"/>
      <c r="DZ371" s="45"/>
      <c r="EA371" s="45"/>
      <c r="EB371" s="45"/>
      <c r="EC371" s="45"/>
      <c r="ED371" s="45"/>
      <c r="EE371" s="45"/>
      <c r="EF371" s="45"/>
      <c r="EG371" s="45"/>
      <c r="EH371" s="45"/>
      <c r="EI371" s="45"/>
      <c r="EJ371" s="45"/>
      <c r="EK371" s="45"/>
      <c r="EL371" s="45"/>
      <c r="EM371" s="45"/>
      <c r="EN371" s="45"/>
      <c r="EO371" s="45"/>
      <c r="EP371" s="45"/>
      <c r="EQ371" s="45"/>
      <c r="ER371" s="45"/>
      <c r="ES371" s="45"/>
      <c r="ET371" s="45"/>
      <c r="EU371" s="45"/>
      <c r="EV371" s="45"/>
      <c r="EW371" s="45"/>
      <c r="EX371" s="45"/>
      <c r="EY371" s="45"/>
      <c r="EZ371" s="45"/>
      <c r="FA371" s="45"/>
      <c r="FB371" s="45"/>
      <c r="FC371" s="45"/>
      <c r="FD371" s="45"/>
      <c r="FE371" s="45"/>
      <c r="FF371" s="45"/>
      <c r="FG371" s="45"/>
      <c r="FH371" s="45"/>
      <c r="FI371" s="45"/>
      <c r="FJ371" s="45"/>
      <c r="FK371" s="45"/>
      <c r="FL371" s="45"/>
      <c r="FM371" s="45"/>
      <c r="FN371" s="45"/>
      <c r="FO371" s="45"/>
      <c r="FP371" s="45"/>
      <c r="FQ371" s="45"/>
      <c r="FR371" s="45"/>
      <c r="FS371" s="45"/>
      <c r="FT371" s="45"/>
      <c r="FU371" s="45"/>
      <c r="FV371" s="45"/>
      <c r="FW371" s="45"/>
      <c r="FX371" s="45"/>
      <c r="FY371" s="45"/>
      <c r="FZ371" s="45"/>
      <c r="GA371" s="45"/>
      <c r="GB371" s="45"/>
      <c r="GC371" s="45"/>
      <c r="GD371" s="45"/>
      <c r="GE371" s="45"/>
      <c r="GF371" s="45"/>
      <c r="GG371" s="45"/>
      <c r="GH371" s="45"/>
      <c r="GI371" s="45"/>
      <c r="GJ371" s="45"/>
      <c r="GK371" s="45"/>
      <c r="GL371" s="45"/>
      <c r="GM371" s="45"/>
      <c r="GN371" s="45"/>
      <c r="GO371" s="45"/>
      <c r="GP371" s="45"/>
      <c r="GQ371" s="45"/>
      <c r="GR371" s="45"/>
      <c r="GS371" s="45"/>
      <c r="GT371" s="45"/>
      <c r="GU371" s="45"/>
      <c r="GV371" s="45"/>
      <c r="GW371" s="45"/>
      <c r="GX371" s="45"/>
      <c r="GY371" s="45"/>
      <c r="GZ371" s="45"/>
      <c r="HA371" s="45"/>
      <c r="HB371" s="45"/>
      <c r="HC371" s="45"/>
      <c r="HD371" s="45"/>
      <c r="HE371" s="45"/>
      <c r="HF371" s="45"/>
      <c r="HG371" s="45"/>
      <c r="HH371" s="45"/>
      <c r="HI371" s="45"/>
      <c r="HJ371" s="45"/>
      <c r="HK371" s="45"/>
      <c r="HL371" s="45"/>
      <c r="HM371" s="45"/>
      <c r="HN371" s="45"/>
      <c r="HO371" s="45"/>
      <c r="HP371" s="45"/>
      <c r="HQ371" s="45"/>
      <c r="HR371" s="45"/>
      <c r="HS371" s="45"/>
      <c r="HT371" s="45"/>
      <c r="HU371" s="45"/>
      <c r="HV371" s="45"/>
      <c r="HW371" s="45"/>
      <c r="HX371" s="45"/>
      <c r="HY371" s="45"/>
      <c r="HZ371" s="45"/>
      <c r="IA371" s="45"/>
      <c r="IB371" s="45"/>
    </row>
    <row r="372" spans="3:236" s="67" customFormat="1" ht="18.75">
      <c r="C372" s="45"/>
      <c r="D372" s="45"/>
      <c r="E372" s="45"/>
      <c r="F372" s="45"/>
      <c r="G372" s="12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147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  <c r="BY372" s="45"/>
      <c r="BZ372" s="45"/>
      <c r="CA372" s="45"/>
      <c r="CB372" s="45"/>
      <c r="CC372" s="45"/>
      <c r="CD372" s="45"/>
      <c r="CE372" s="45"/>
      <c r="CF372" s="45"/>
      <c r="CG372" s="45"/>
      <c r="CH372" s="45"/>
      <c r="CI372" s="45"/>
      <c r="CJ372" s="45"/>
      <c r="CK372" s="45"/>
      <c r="CL372" s="45"/>
      <c r="CM372" s="45"/>
      <c r="CN372" s="45"/>
      <c r="CO372" s="45"/>
      <c r="CP372" s="45"/>
      <c r="CQ372" s="45"/>
      <c r="CR372" s="45"/>
      <c r="CS372" s="45"/>
      <c r="CT372" s="45"/>
      <c r="CU372" s="45"/>
      <c r="CV372" s="45"/>
      <c r="CW372" s="45"/>
      <c r="CX372" s="45"/>
      <c r="CY372" s="45"/>
      <c r="CZ372" s="45"/>
      <c r="DA372" s="45"/>
      <c r="DB372" s="45"/>
      <c r="DC372" s="45"/>
      <c r="DD372" s="45"/>
      <c r="DE372" s="45"/>
      <c r="DF372" s="45"/>
      <c r="DG372" s="45"/>
      <c r="DH372" s="45"/>
      <c r="DI372" s="45"/>
      <c r="DJ372" s="45"/>
      <c r="DK372" s="45"/>
      <c r="DL372" s="45"/>
      <c r="DM372" s="45"/>
      <c r="DN372" s="45"/>
      <c r="DO372" s="45"/>
      <c r="DP372" s="45"/>
      <c r="DQ372" s="45"/>
      <c r="DR372" s="45"/>
      <c r="DS372" s="45"/>
      <c r="DT372" s="45"/>
      <c r="DU372" s="45"/>
      <c r="DV372" s="45"/>
      <c r="DW372" s="45"/>
      <c r="DX372" s="45"/>
      <c r="DY372" s="45"/>
      <c r="DZ372" s="45"/>
      <c r="EA372" s="45"/>
      <c r="EB372" s="45"/>
      <c r="EC372" s="45"/>
      <c r="ED372" s="45"/>
      <c r="EE372" s="45"/>
      <c r="EF372" s="45"/>
      <c r="EG372" s="45"/>
      <c r="EH372" s="45"/>
      <c r="EI372" s="45"/>
      <c r="EJ372" s="45"/>
      <c r="EK372" s="45"/>
      <c r="EL372" s="45"/>
      <c r="EM372" s="45"/>
      <c r="EN372" s="45"/>
      <c r="EO372" s="45"/>
      <c r="EP372" s="45"/>
      <c r="EQ372" s="45"/>
      <c r="ER372" s="45"/>
      <c r="ES372" s="45"/>
      <c r="ET372" s="45"/>
      <c r="EU372" s="45"/>
      <c r="EV372" s="45"/>
      <c r="EW372" s="45"/>
      <c r="EX372" s="45"/>
      <c r="EY372" s="45"/>
      <c r="EZ372" s="45"/>
      <c r="FA372" s="45"/>
      <c r="FB372" s="45"/>
      <c r="FC372" s="45"/>
      <c r="FD372" s="45"/>
      <c r="FE372" s="45"/>
      <c r="FF372" s="45"/>
      <c r="FG372" s="45"/>
      <c r="FH372" s="45"/>
      <c r="FI372" s="45"/>
      <c r="FJ372" s="45"/>
      <c r="FK372" s="45"/>
      <c r="FL372" s="45"/>
      <c r="FM372" s="45"/>
      <c r="FN372" s="45"/>
      <c r="FO372" s="45"/>
      <c r="FP372" s="45"/>
      <c r="FQ372" s="45"/>
      <c r="FR372" s="45"/>
      <c r="FS372" s="45"/>
      <c r="FT372" s="45"/>
      <c r="FU372" s="45"/>
      <c r="FV372" s="45"/>
      <c r="FW372" s="45"/>
      <c r="FX372" s="45"/>
      <c r="FY372" s="45"/>
      <c r="FZ372" s="45"/>
      <c r="GA372" s="45"/>
      <c r="GB372" s="45"/>
      <c r="GC372" s="45"/>
      <c r="GD372" s="45"/>
      <c r="GE372" s="45"/>
      <c r="GF372" s="45"/>
      <c r="GG372" s="45"/>
      <c r="GH372" s="45"/>
      <c r="GI372" s="45"/>
      <c r="GJ372" s="45"/>
      <c r="GK372" s="45"/>
      <c r="GL372" s="45"/>
      <c r="GM372" s="45"/>
      <c r="GN372" s="45"/>
      <c r="GO372" s="45"/>
      <c r="GP372" s="45"/>
      <c r="GQ372" s="45"/>
      <c r="GR372" s="45"/>
      <c r="GS372" s="45"/>
      <c r="GT372" s="45"/>
      <c r="GU372" s="45"/>
      <c r="GV372" s="45"/>
      <c r="GW372" s="45"/>
      <c r="GX372" s="45"/>
      <c r="GY372" s="45"/>
      <c r="GZ372" s="45"/>
      <c r="HA372" s="45"/>
      <c r="HB372" s="45"/>
      <c r="HC372" s="45"/>
      <c r="HD372" s="45"/>
      <c r="HE372" s="45"/>
      <c r="HF372" s="45"/>
      <c r="HG372" s="45"/>
      <c r="HH372" s="45"/>
      <c r="HI372" s="45"/>
      <c r="HJ372" s="45"/>
      <c r="HK372" s="45"/>
      <c r="HL372" s="45"/>
      <c r="HM372" s="45"/>
      <c r="HN372" s="45"/>
      <c r="HO372" s="45"/>
      <c r="HP372" s="45"/>
      <c r="HQ372" s="45"/>
      <c r="HR372" s="45"/>
      <c r="HS372" s="45"/>
      <c r="HT372" s="45"/>
      <c r="HU372" s="45"/>
      <c r="HV372" s="45"/>
      <c r="HW372" s="45"/>
      <c r="HX372" s="45"/>
      <c r="HY372" s="45"/>
      <c r="HZ372" s="45"/>
      <c r="IA372" s="45"/>
      <c r="IB372" s="45"/>
    </row>
    <row r="373" spans="3:236" s="67" customFormat="1" ht="18.75">
      <c r="C373" s="45"/>
      <c r="D373" s="45"/>
      <c r="E373" s="45"/>
      <c r="F373" s="45"/>
      <c r="G373" s="12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147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  <c r="BY373" s="45"/>
      <c r="BZ373" s="45"/>
      <c r="CA373" s="45"/>
      <c r="CB373" s="45"/>
      <c r="CC373" s="45"/>
      <c r="CD373" s="45"/>
      <c r="CE373" s="45"/>
      <c r="CF373" s="45"/>
      <c r="CG373" s="45"/>
      <c r="CH373" s="45"/>
      <c r="CI373" s="45"/>
      <c r="CJ373" s="45"/>
      <c r="CK373" s="45"/>
      <c r="CL373" s="45"/>
      <c r="CM373" s="45"/>
      <c r="CN373" s="45"/>
      <c r="CO373" s="45"/>
      <c r="CP373" s="45"/>
      <c r="CQ373" s="45"/>
      <c r="CR373" s="45"/>
      <c r="CS373" s="45"/>
      <c r="CT373" s="45"/>
      <c r="CU373" s="45"/>
      <c r="CV373" s="45"/>
      <c r="CW373" s="45"/>
      <c r="CX373" s="45"/>
      <c r="CY373" s="45"/>
      <c r="CZ373" s="45"/>
      <c r="DA373" s="45"/>
      <c r="DB373" s="45"/>
      <c r="DC373" s="45"/>
      <c r="DD373" s="45"/>
      <c r="DE373" s="45"/>
      <c r="DF373" s="45"/>
      <c r="DG373" s="45"/>
      <c r="DH373" s="45"/>
      <c r="DI373" s="45"/>
      <c r="DJ373" s="45"/>
      <c r="DK373" s="45"/>
      <c r="DL373" s="45"/>
      <c r="DM373" s="45"/>
      <c r="DN373" s="45"/>
      <c r="DO373" s="45"/>
      <c r="DP373" s="45"/>
      <c r="DQ373" s="45"/>
      <c r="DR373" s="45"/>
      <c r="DS373" s="45"/>
      <c r="DT373" s="45"/>
      <c r="DU373" s="45"/>
      <c r="DV373" s="45"/>
      <c r="DW373" s="45"/>
      <c r="DX373" s="45"/>
      <c r="DY373" s="45"/>
      <c r="DZ373" s="45"/>
      <c r="EA373" s="45"/>
      <c r="EB373" s="45"/>
      <c r="EC373" s="45"/>
      <c r="ED373" s="45"/>
      <c r="EE373" s="45"/>
      <c r="EF373" s="45"/>
      <c r="EG373" s="45"/>
      <c r="EH373" s="45"/>
      <c r="EI373" s="45"/>
      <c r="EJ373" s="45"/>
      <c r="EK373" s="45"/>
      <c r="EL373" s="45"/>
      <c r="EM373" s="45"/>
      <c r="EN373" s="45"/>
      <c r="EO373" s="45"/>
      <c r="EP373" s="45"/>
      <c r="EQ373" s="45"/>
      <c r="ER373" s="45"/>
      <c r="ES373" s="45"/>
      <c r="ET373" s="45"/>
      <c r="EU373" s="45"/>
      <c r="EV373" s="45"/>
      <c r="EW373" s="45"/>
      <c r="EX373" s="45"/>
      <c r="EY373" s="45"/>
      <c r="EZ373" s="45"/>
      <c r="FA373" s="45"/>
      <c r="FB373" s="45"/>
      <c r="FC373" s="45"/>
      <c r="FD373" s="45"/>
      <c r="FE373" s="45"/>
      <c r="FF373" s="45"/>
      <c r="FG373" s="45"/>
      <c r="FH373" s="45"/>
      <c r="FI373" s="45"/>
      <c r="FJ373" s="45"/>
      <c r="FK373" s="45"/>
      <c r="FL373" s="45"/>
      <c r="FM373" s="45"/>
      <c r="FN373" s="45"/>
      <c r="FO373" s="45"/>
      <c r="FP373" s="45"/>
      <c r="FQ373" s="45"/>
      <c r="FR373" s="45"/>
      <c r="FS373" s="45"/>
      <c r="FT373" s="45"/>
      <c r="FU373" s="45"/>
      <c r="FV373" s="45"/>
      <c r="FW373" s="45"/>
      <c r="FX373" s="45"/>
      <c r="FY373" s="45"/>
      <c r="FZ373" s="45"/>
      <c r="GA373" s="45"/>
      <c r="GB373" s="45"/>
      <c r="GC373" s="45"/>
      <c r="GD373" s="45"/>
      <c r="GE373" s="45"/>
      <c r="GF373" s="45"/>
      <c r="GG373" s="45"/>
      <c r="GH373" s="45"/>
      <c r="GI373" s="45"/>
      <c r="GJ373" s="45"/>
      <c r="GK373" s="45"/>
      <c r="GL373" s="45"/>
      <c r="GM373" s="45"/>
      <c r="GN373" s="45"/>
      <c r="GO373" s="45"/>
      <c r="GP373" s="45"/>
      <c r="GQ373" s="45"/>
      <c r="GR373" s="45"/>
      <c r="GS373" s="45"/>
      <c r="GT373" s="45"/>
      <c r="GU373" s="45"/>
      <c r="GV373" s="45"/>
      <c r="GW373" s="45"/>
      <c r="GX373" s="45"/>
      <c r="GY373" s="45"/>
      <c r="GZ373" s="45"/>
      <c r="HA373" s="45"/>
      <c r="HB373" s="45"/>
      <c r="HC373" s="45"/>
      <c r="HD373" s="45"/>
      <c r="HE373" s="45"/>
      <c r="HF373" s="45"/>
      <c r="HG373" s="45"/>
      <c r="HH373" s="45"/>
      <c r="HI373" s="45"/>
      <c r="HJ373" s="45"/>
      <c r="HK373" s="45"/>
      <c r="HL373" s="45"/>
      <c r="HM373" s="45"/>
      <c r="HN373" s="45"/>
      <c r="HO373" s="45"/>
      <c r="HP373" s="45"/>
      <c r="HQ373" s="45"/>
      <c r="HR373" s="45"/>
      <c r="HS373" s="45"/>
      <c r="HT373" s="45"/>
      <c r="HU373" s="45"/>
      <c r="HV373" s="45"/>
      <c r="HW373" s="45"/>
      <c r="HX373" s="45"/>
      <c r="HY373" s="45"/>
      <c r="HZ373" s="45"/>
      <c r="IA373" s="45"/>
      <c r="IB373" s="45"/>
    </row>
    <row r="374" spans="3:236" s="67" customFormat="1" ht="18.75">
      <c r="C374" s="45"/>
      <c r="D374" s="45"/>
      <c r="E374" s="45"/>
      <c r="F374" s="45"/>
      <c r="G374" s="12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147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  <c r="BT374" s="45"/>
      <c r="BU374" s="45"/>
      <c r="BV374" s="45"/>
      <c r="BW374" s="45"/>
      <c r="BX374" s="45"/>
      <c r="BY374" s="45"/>
      <c r="BZ374" s="45"/>
      <c r="CA374" s="45"/>
      <c r="CB374" s="45"/>
      <c r="CC374" s="45"/>
      <c r="CD374" s="45"/>
      <c r="CE374" s="45"/>
      <c r="CF374" s="45"/>
      <c r="CG374" s="45"/>
      <c r="CH374" s="45"/>
      <c r="CI374" s="45"/>
      <c r="CJ374" s="45"/>
      <c r="CK374" s="45"/>
      <c r="CL374" s="45"/>
      <c r="CM374" s="45"/>
      <c r="CN374" s="45"/>
      <c r="CO374" s="45"/>
      <c r="CP374" s="45"/>
      <c r="CQ374" s="45"/>
      <c r="CR374" s="45"/>
      <c r="CS374" s="45"/>
      <c r="CT374" s="45"/>
      <c r="CU374" s="45"/>
      <c r="CV374" s="45"/>
      <c r="CW374" s="45"/>
      <c r="CX374" s="45"/>
      <c r="CY374" s="45"/>
      <c r="CZ374" s="45"/>
      <c r="DA374" s="45"/>
      <c r="DB374" s="45"/>
      <c r="DC374" s="45"/>
      <c r="DD374" s="45"/>
      <c r="DE374" s="45"/>
      <c r="DF374" s="45"/>
      <c r="DG374" s="45"/>
      <c r="DH374" s="45"/>
      <c r="DI374" s="45"/>
      <c r="DJ374" s="45"/>
      <c r="DK374" s="45"/>
      <c r="DL374" s="45"/>
      <c r="DM374" s="45"/>
      <c r="DN374" s="45"/>
      <c r="DO374" s="45"/>
      <c r="DP374" s="45"/>
      <c r="DQ374" s="45"/>
      <c r="DR374" s="45"/>
      <c r="DS374" s="45"/>
      <c r="DT374" s="45"/>
      <c r="DU374" s="45"/>
      <c r="DV374" s="45"/>
      <c r="DW374" s="45"/>
      <c r="DX374" s="45"/>
      <c r="DY374" s="45"/>
      <c r="DZ374" s="45"/>
      <c r="EA374" s="45"/>
      <c r="EB374" s="45"/>
      <c r="EC374" s="45"/>
      <c r="ED374" s="45"/>
      <c r="EE374" s="45"/>
      <c r="EF374" s="45"/>
      <c r="EG374" s="45"/>
      <c r="EH374" s="45"/>
      <c r="EI374" s="45"/>
      <c r="EJ374" s="45"/>
      <c r="EK374" s="45"/>
      <c r="EL374" s="45"/>
      <c r="EM374" s="45"/>
      <c r="EN374" s="45"/>
      <c r="EO374" s="45"/>
      <c r="EP374" s="45"/>
      <c r="EQ374" s="45"/>
      <c r="ER374" s="45"/>
      <c r="ES374" s="45"/>
      <c r="ET374" s="45"/>
      <c r="EU374" s="45"/>
      <c r="EV374" s="45"/>
      <c r="EW374" s="45"/>
      <c r="EX374" s="45"/>
      <c r="EY374" s="45"/>
      <c r="EZ374" s="45"/>
      <c r="FA374" s="45"/>
      <c r="FB374" s="45"/>
      <c r="FC374" s="45"/>
      <c r="FD374" s="45"/>
      <c r="FE374" s="45"/>
      <c r="FF374" s="45"/>
      <c r="FG374" s="45"/>
      <c r="FH374" s="45"/>
      <c r="FI374" s="45"/>
      <c r="FJ374" s="45"/>
      <c r="FK374" s="45"/>
      <c r="FL374" s="45"/>
      <c r="FM374" s="45"/>
      <c r="FN374" s="45"/>
      <c r="FO374" s="45"/>
      <c r="FP374" s="45"/>
      <c r="FQ374" s="45"/>
      <c r="FR374" s="45"/>
      <c r="FS374" s="45"/>
      <c r="FT374" s="45"/>
      <c r="FU374" s="45"/>
      <c r="FV374" s="45"/>
      <c r="FW374" s="45"/>
      <c r="FX374" s="45"/>
      <c r="FY374" s="45"/>
      <c r="FZ374" s="45"/>
      <c r="GA374" s="45"/>
      <c r="GB374" s="45"/>
      <c r="GC374" s="45"/>
      <c r="GD374" s="45"/>
      <c r="GE374" s="45"/>
      <c r="GF374" s="45"/>
      <c r="GG374" s="45"/>
      <c r="GH374" s="45"/>
      <c r="GI374" s="45"/>
      <c r="GJ374" s="45"/>
      <c r="GK374" s="45"/>
      <c r="GL374" s="45"/>
      <c r="GM374" s="45"/>
      <c r="GN374" s="45"/>
      <c r="GO374" s="45"/>
      <c r="GP374" s="45"/>
      <c r="GQ374" s="45"/>
      <c r="GR374" s="45"/>
      <c r="GS374" s="45"/>
      <c r="GT374" s="45"/>
      <c r="GU374" s="45"/>
      <c r="GV374" s="45"/>
      <c r="GW374" s="45"/>
      <c r="GX374" s="45"/>
      <c r="GY374" s="45"/>
      <c r="GZ374" s="45"/>
      <c r="HA374" s="45"/>
      <c r="HB374" s="45"/>
      <c r="HC374" s="45"/>
      <c r="HD374" s="45"/>
      <c r="HE374" s="45"/>
      <c r="HF374" s="45"/>
      <c r="HG374" s="45"/>
      <c r="HH374" s="45"/>
      <c r="HI374" s="45"/>
      <c r="HJ374" s="45"/>
      <c r="HK374" s="45"/>
      <c r="HL374" s="45"/>
      <c r="HM374" s="45"/>
      <c r="HN374" s="45"/>
      <c r="HO374" s="45"/>
      <c r="HP374" s="45"/>
      <c r="HQ374" s="45"/>
      <c r="HR374" s="45"/>
      <c r="HS374" s="45"/>
      <c r="HT374" s="45"/>
      <c r="HU374" s="45"/>
      <c r="HV374" s="45"/>
      <c r="HW374" s="45"/>
      <c r="HX374" s="45"/>
      <c r="HY374" s="45"/>
      <c r="HZ374" s="45"/>
      <c r="IA374" s="45"/>
      <c r="IB374" s="45"/>
    </row>
    <row r="375" spans="3:236" s="67" customFormat="1" ht="18.75">
      <c r="C375" s="45"/>
      <c r="D375" s="45"/>
      <c r="E375" s="45"/>
      <c r="F375" s="45"/>
      <c r="G375" s="12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147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  <c r="BT375" s="45"/>
      <c r="BU375" s="45"/>
      <c r="BV375" s="45"/>
      <c r="BW375" s="45"/>
      <c r="BX375" s="45"/>
      <c r="BY375" s="45"/>
      <c r="BZ375" s="45"/>
      <c r="CA375" s="45"/>
      <c r="CB375" s="45"/>
      <c r="CC375" s="45"/>
      <c r="CD375" s="45"/>
      <c r="CE375" s="45"/>
      <c r="CF375" s="45"/>
      <c r="CG375" s="45"/>
      <c r="CH375" s="45"/>
      <c r="CI375" s="45"/>
      <c r="CJ375" s="45"/>
      <c r="CK375" s="45"/>
      <c r="CL375" s="45"/>
      <c r="CM375" s="45"/>
      <c r="CN375" s="45"/>
      <c r="CO375" s="45"/>
      <c r="CP375" s="45"/>
      <c r="CQ375" s="45"/>
      <c r="CR375" s="45"/>
      <c r="CS375" s="45"/>
      <c r="CT375" s="45"/>
      <c r="CU375" s="45"/>
      <c r="CV375" s="45"/>
      <c r="CW375" s="45"/>
      <c r="CX375" s="45"/>
      <c r="CY375" s="45"/>
      <c r="CZ375" s="45"/>
      <c r="DA375" s="45"/>
      <c r="DB375" s="45"/>
      <c r="DC375" s="45"/>
      <c r="DD375" s="45"/>
      <c r="DE375" s="45"/>
      <c r="DF375" s="45"/>
      <c r="DG375" s="45"/>
      <c r="DH375" s="45"/>
      <c r="DI375" s="45"/>
      <c r="DJ375" s="45"/>
      <c r="DK375" s="45"/>
      <c r="DL375" s="45"/>
      <c r="DM375" s="45"/>
      <c r="DN375" s="45"/>
      <c r="DO375" s="45"/>
      <c r="DP375" s="45"/>
      <c r="DQ375" s="45"/>
      <c r="DR375" s="45"/>
      <c r="DS375" s="45"/>
      <c r="DT375" s="45"/>
      <c r="DU375" s="45"/>
      <c r="DV375" s="45"/>
      <c r="DW375" s="45"/>
      <c r="DX375" s="45"/>
      <c r="DY375" s="45"/>
      <c r="DZ375" s="45"/>
      <c r="EA375" s="45"/>
      <c r="EB375" s="45"/>
      <c r="EC375" s="45"/>
      <c r="ED375" s="45"/>
      <c r="EE375" s="45"/>
      <c r="EF375" s="45"/>
      <c r="EG375" s="45"/>
      <c r="EH375" s="45"/>
      <c r="EI375" s="45"/>
      <c r="EJ375" s="45"/>
      <c r="EK375" s="45"/>
      <c r="EL375" s="45"/>
      <c r="EM375" s="45"/>
      <c r="EN375" s="45"/>
      <c r="EO375" s="45"/>
      <c r="EP375" s="45"/>
      <c r="EQ375" s="45"/>
      <c r="ER375" s="45"/>
      <c r="ES375" s="45"/>
      <c r="ET375" s="45"/>
      <c r="EU375" s="45"/>
      <c r="EV375" s="45"/>
      <c r="EW375" s="45"/>
      <c r="EX375" s="45"/>
      <c r="EY375" s="45"/>
      <c r="EZ375" s="45"/>
      <c r="FA375" s="45"/>
      <c r="FB375" s="45"/>
      <c r="FC375" s="45"/>
      <c r="FD375" s="45"/>
      <c r="FE375" s="45"/>
      <c r="FF375" s="45"/>
      <c r="FG375" s="45"/>
      <c r="FH375" s="45"/>
      <c r="FI375" s="45"/>
      <c r="FJ375" s="45"/>
      <c r="FK375" s="45"/>
      <c r="FL375" s="45"/>
      <c r="FM375" s="45"/>
      <c r="FN375" s="45"/>
      <c r="FO375" s="45"/>
      <c r="FP375" s="45"/>
      <c r="FQ375" s="45"/>
      <c r="FR375" s="45"/>
      <c r="FS375" s="45"/>
      <c r="FT375" s="45"/>
      <c r="FU375" s="45"/>
      <c r="FV375" s="45"/>
      <c r="FW375" s="45"/>
      <c r="FX375" s="45"/>
      <c r="FY375" s="45"/>
      <c r="FZ375" s="45"/>
      <c r="GA375" s="45"/>
      <c r="GB375" s="45"/>
      <c r="GC375" s="45"/>
      <c r="GD375" s="45"/>
      <c r="GE375" s="45"/>
      <c r="GF375" s="45"/>
      <c r="GG375" s="45"/>
      <c r="GH375" s="45"/>
      <c r="GI375" s="45"/>
      <c r="GJ375" s="45"/>
      <c r="GK375" s="45"/>
      <c r="GL375" s="45"/>
      <c r="GM375" s="45"/>
      <c r="GN375" s="45"/>
      <c r="GO375" s="45"/>
      <c r="GP375" s="45"/>
      <c r="GQ375" s="45"/>
      <c r="GR375" s="45"/>
      <c r="GS375" s="45"/>
      <c r="GT375" s="45"/>
      <c r="GU375" s="45"/>
      <c r="GV375" s="45"/>
      <c r="GW375" s="45"/>
      <c r="GX375" s="45"/>
      <c r="GY375" s="45"/>
      <c r="GZ375" s="45"/>
      <c r="HA375" s="45"/>
      <c r="HB375" s="45"/>
      <c r="HC375" s="45"/>
      <c r="HD375" s="45"/>
      <c r="HE375" s="45"/>
      <c r="HF375" s="45"/>
      <c r="HG375" s="45"/>
      <c r="HH375" s="45"/>
      <c r="HI375" s="45"/>
      <c r="HJ375" s="45"/>
      <c r="HK375" s="45"/>
      <c r="HL375" s="45"/>
      <c r="HM375" s="45"/>
      <c r="HN375" s="45"/>
      <c r="HO375" s="45"/>
      <c r="HP375" s="45"/>
      <c r="HQ375" s="45"/>
      <c r="HR375" s="45"/>
      <c r="HS375" s="45"/>
      <c r="HT375" s="45"/>
      <c r="HU375" s="45"/>
      <c r="HV375" s="45"/>
      <c r="HW375" s="45"/>
      <c r="HX375" s="45"/>
      <c r="HY375" s="45"/>
      <c r="HZ375" s="45"/>
      <c r="IA375" s="45"/>
      <c r="IB375" s="45"/>
    </row>
    <row r="376" spans="3:236" s="67" customFormat="1" ht="18.75">
      <c r="C376" s="45"/>
      <c r="D376" s="45"/>
      <c r="E376" s="45"/>
      <c r="F376" s="45"/>
      <c r="G376" s="12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147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  <c r="BT376" s="45"/>
      <c r="BU376" s="45"/>
      <c r="BV376" s="45"/>
      <c r="BW376" s="45"/>
      <c r="BX376" s="45"/>
      <c r="BY376" s="45"/>
      <c r="BZ376" s="45"/>
      <c r="CA376" s="45"/>
      <c r="CB376" s="45"/>
      <c r="CC376" s="45"/>
      <c r="CD376" s="45"/>
      <c r="CE376" s="45"/>
      <c r="CF376" s="45"/>
      <c r="CG376" s="45"/>
      <c r="CH376" s="45"/>
      <c r="CI376" s="45"/>
      <c r="CJ376" s="45"/>
      <c r="CK376" s="45"/>
      <c r="CL376" s="45"/>
      <c r="CM376" s="45"/>
      <c r="CN376" s="45"/>
      <c r="CO376" s="45"/>
      <c r="CP376" s="45"/>
      <c r="CQ376" s="45"/>
      <c r="CR376" s="45"/>
      <c r="CS376" s="45"/>
      <c r="CT376" s="45"/>
      <c r="CU376" s="45"/>
      <c r="CV376" s="45"/>
      <c r="CW376" s="45"/>
      <c r="CX376" s="45"/>
      <c r="CY376" s="45"/>
      <c r="CZ376" s="45"/>
      <c r="DA376" s="45"/>
      <c r="DB376" s="45"/>
      <c r="DC376" s="45"/>
      <c r="DD376" s="45"/>
      <c r="DE376" s="45"/>
      <c r="DF376" s="45"/>
      <c r="DG376" s="45"/>
      <c r="DH376" s="45"/>
      <c r="DI376" s="45"/>
      <c r="DJ376" s="45"/>
      <c r="DK376" s="45"/>
      <c r="DL376" s="45"/>
      <c r="DM376" s="45"/>
      <c r="DN376" s="45"/>
      <c r="DO376" s="45"/>
      <c r="DP376" s="45"/>
      <c r="DQ376" s="45"/>
      <c r="DR376" s="45"/>
      <c r="DS376" s="45"/>
      <c r="DT376" s="45"/>
      <c r="DU376" s="45"/>
      <c r="DV376" s="45"/>
      <c r="DW376" s="45"/>
      <c r="DX376" s="45"/>
      <c r="DY376" s="45"/>
      <c r="DZ376" s="45"/>
      <c r="EA376" s="45"/>
      <c r="EB376" s="45"/>
      <c r="EC376" s="45"/>
      <c r="ED376" s="45"/>
      <c r="EE376" s="45"/>
      <c r="EF376" s="45"/>
      <c r="EG376" s="45"/>
      <c r="EH376" s="45"/>
      <c r="EI376" s="45"/>
      <c r="EJ376" s="45"/>
      <c r="EK376" s="45"/>
      <c r="EL376" s="45"/>
      <c r="EM376" s="45"/>
      <c r="EN376" s="45"/>
      <c r="EO376" s="45"/>
      <c r="EP376" s="45"/>
      <c r="EQ376" s="45"/>
      <c r="ER376" s="45"/>
      <c r="ES376" s="45"/>
      <c r="ET376" s="45"/>
      <c r="EU376" s="45"/>
      <c r="EV376" s="45"/>
      <c r="EW376" s="45"/>
      <c r="EX376" s="45"/>
      <c r="EY376" s="45"/>
      <c r="EZ376" s="45"/>
      <c r="FA376" s="45"/>
      <c r="FB376" s="45"/>
      <c r="FC376" s="45"/>
      <c r="FD376" s="45"/>
      <c r="FE376" s="45"/>
      <c r="FF376" s="45"/>
      <c r="FG376" s="45"/>
      <c r="FH376" s="45"/>
      <c r="FI376" s="45"/>
      <c r="FJ376" s="45"/>
      <c r="FK376" s="45"/>
      <c r="FL376" s="45"/>
      <c r="FM376" s="45"/>
      <c r="FN376" s="45"/>
      <c r="FO376" s="45"/>
      <c r="FP376" s="45"/>
      <c r="FQ376" s="45"/>
      <c r="FR376" s="45"/>
      <c r="FS376" s="45"/>
      <c r="FT376" s="45"/>
      <c r="FU376" s="45"/>
      <c r="FV376" s="45"/>
      <c r="FW376" s="45"/>
      <c r="FX376" s="45"/>
      <c r="FY376" s="45"/>
      <c r="FZ376" s="45"/>
      <c r="GA376" s="45"/>
      <c r="GB376" s="45"/>
      <c r="GC376" s="45"/>
      <c r="GD376" s="45"/>
      <c r="GE376" s="45"/>
      <c r="GF376" s="45"/>
      <c r="GG376" s="45"/>
      <c r="GH376" s="45"/>
      <c r="GI376" s="45"/>
      <c r="GJ376" s="45"/>
      <c r="GK376" s="45"/>
      <c r="GL376" s="45"/>
      <c r="GM376" s="45"/>
      <c r="GN376" s="45"/>
      <c r="GO376" s="45"/>
      <c r="GP376" s="45"/>
      <c r="GQ376" s="45"/>
      <c r="GR376" s="45"/>
      <c r="GS376" s="45"/>
      <c r="GT376" s="45"/>
      <c r="GU376" s="45"/>
      <c r="GV376" s="45"/>
      <c r="GW376" s="45"/>
      <c r="GX376" s="45"/>
      <c r="GY376" s="45"/>
      <c r="GZ376" s="45"/>
      <c r="HA376" s="45"/>
      <c r="HB376" s="45"/>
      <c r="HC376" s="45"/>
      <c r="HD376" s="45"/>
      <c r="HE376" s="45"/>
      <c r="HF376" s="45"/>
      <c r="HG376" s="45"/>
      <c r="HH376" s="45"/>
      <c r="HI376" s="45"/>
      <c r="HJ376" s="45"/>
      <c r="HK376" s="45"/>
      <c r="HL376" s="45"/>
      <c r="HM376" s="45"/>
      <c r="HN376" s="45"/>
      <c r="HO376" s="45"/>
      <c r="HP376" s="45"/>
      <c r="HQ376" s="45"/>
      <c r="HR376" s="45"/>
      <c r="HS376" s="45"/>
      <c r="HT376" s="45"/>
      <c r="HU376" s="45"/>
      <c r="HV376" s="45"/>
      <c r="HW376" s="45"/>
      <c r="HX376" s="45"/>
      <c r="HY376" s="45"/>
      <c r="HZ376" s="45"/>
      <c r="IA376" s="45"/>
      <c r="IB376" s="45"/>
    </row>
    <row r="377" spans="3:236" s="67" customFormat="1" ht="18.75">
      <c r="C377" s="45"/>
      <c r="D377" s="45"/>
      <c r="E377" s="45"/>
      <c r="F377" s="45"/>
      <c r="G377" s="12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147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  <c r="BY377" s="45"/>
      <c r="BZ377" s="45"/>
      <c r="CA377" s="45"/>
      <c r="CB377" s="45"/>
      <c r="CC377" s="45"/>
      <c r="CD377" s="45"/>
      <c r="CE377" s="45"/>
      <c r="CF377" s="45"/>
      <c r="CG377" s="45"/>
      <c r="CH377" s="45"/>
      <c r="CI377" s="45"/>
      <c r="CJ377" s="45"/>
      <c r="CK377" s="45"/>
      <c r="CL377" s="45"/>
      <c r="CM377" s="45"/>
      <c r="CN377" s="45"/>
      <c r="CO377" s="45"/>
      <c r="CP377" s="45"/>
      <c r="CQ377" s="45"/>
      <c r="CR377" s="45"/>
      <c r="CS377" s="45"/>
      <c r="CT377" s="45"/>
      <c r="CU377" s="45"/>
      <c r="CV377" s="45"/>
      <c r="CW377" s="45"/>
      <c r="CX377" s="45"/>
      <c r="CY377" s="45"/>
      <c r="CZ377" s="45"/>
      <c r="DA377" s="45"/>
      <c r="DB377" s="45"/>
      <c r="DC377" s="45"/>
      <c r="DD377" s="45"/>
      <c r="DE377" s="45"/>
      <c r="DF377" s="45"/>
      <c r="DG377" s="45"/>
      <c r="DH377" s="45"/>
      <c r="DI377" s="45"/>
      <c r="DJ377" s="45"/>
      <c r="DK377" s="45"/>
      <c r="DL377" s="45"/>
      <c r="DM377" s="45"/>
      <c r="DN377" s="45"/>
      <c r="DO377" s="45"/>
      <c r="DP377" s="45"/>
      <c r="DQ377" s="45"/>
      <c r="DR377" s="45"/>
      <c r="DS377" s="45"/>
      <c r="DT377" s="45"/>
      <c r="DU377" s="45"/>
      <c r="DV377" s="45"/>
      <c r="DW377" s="45"/>
      <c r="DX377" s="45"/>
      <c r="DY377" s="45"/>
      <c r="DZ377" s="45"/>
      <c r="EA377" s="45"/>
      <c r="EB377" s="45"/>
      <c r="EC377" s="45"/>
      <c r="ED377" s="45"/>
      <c r="EE377" s="45"/>
      <c r="EF377" s="45"/>
      <c r="EG377" s="45"/>
      <c r="EH377" s="45"/>
      <c r="EI377" s="45"/>
      <c r="EJ377" s="45"/>
      <c r="EK377" s="45"/>
      <c r="EL377" s="45"/>
      <c r="EM377" s="45"/>
      <c r="EN377" s="45"/>
      <c r="EO377" s="45"/>
      <c r="EP377" s="45"/>
      <c r="EQ377" s="45"/>
      <c r="ER377" s="45"/>
      <c r="ES377" s="45"/>
      <c r="ET377" s="45"/>
      <c r="EU377" s="45"/>
      <c r="EV377" s="45"/>
      <c r="EW377" s="45"/>
      <c r="EX377" s="45"/>
      <c r="EY377" s="45"/>
      <c r="EZ377" s="45"/>
      <c r="FA377" s="45"/>
      <c r="FB377" s="45"/>
      <c r="FC377" s="45"/>
      <c r="FD377" s="45"/>
      <c r="FE377" s="45"/>
      <c r="FF377" s="45"/>
      <c r="FG377" s="45"/>
      <c r="FH377" s="45"/>
      <c r="FI377" s="45"/>
      <c r="FJ377" s="45"/>
      <c r="FK377" s="45"/>
      <c r="FL377" s="45"/>
      <c r="FM377" s="45"/>
      <c r="FN377" s="45"/>
      <c r="FO377" s="45"/>
      <c r="FP377" s="45"/>
      <c r="FQ377" s="45"/>
      <c r="FR377" s="45"/>
      <c r="FS377" s="45"/>
      <c r="FT377" s="45"/>
      <c r="FU377" s="45"/>
      <c r="FV377" s="45"/>
      <c r="FW377" s="45"/>
      <c r="FX377" s="45"/>
      <c r="FY377" s="45"/>
      <c r="FZ377" s="45"/>
      <c r="GA377" s="45"/>
      <c r="GB377" s="45"/>
      <c r="GC377" s="45"/>
      <c r="GD377" s="45"/>
      <c r="GE377" s="45"/>
      <c r="GF377" s="45"/>
      <c r="GG377" s="45"/>
      <c r="GH377" s="45"/>
      <c r="GI377" s="45"/>
      <c r="GJ377" s="45"/>
      <c r="GK377" s="45"/>
      <c r="GL377" s="45"/>
      <c r="GM377" s="45"/>
      <c r="GN377" s="45"/>
      <c r="GO377" s="45"/>
      <c r="GP377" s="45"/>
      <c r="GQ377" s="45"/>
      <c r="GR377" s="45"/>
      <c r="GS377" s="45"/>
      <c r="GT377" s="45"/>
      <c r="GU377" s="45"/>
      <c r="GV377" s="45"/>
      <c r="GW377" s="45"/>
      <c r="GX377" s="45"/>
      <c r="GY377" s="45"/>
      <c r="GZ377" s="45"/>
      <c r="HA377" s="45"/>
      <c r="HB377" s="45"/>
      <c r="HC377" s="45"/>
      <c r="HD377" s="45"/>
      <c r="HE377" s="45"/>
      <c r="HF377" s="45"/>
      <c r="HG377" s="45"/>
      <c r="HH377" s="45"/>
      <c r="HI377" s="45"/>
      <c r="HJ377" s="45"/>
      <c r="HK377" s="45"/>
      <c r="HL377" s="45"/>
      <c r="HM377" s="45"/>
      <c r="HN377" s="45"/>
      <c r="HO377" s="45"/>
      <c r="HP377" s="45"/>
      <c r="HQ377" s="45"/>
      <c r="HR377" s="45"/>
      <c r="HS377" s="45"/>
      <c r="HT377" s="45"/>
      <c r="HU377" s="45"/>
      <c r="HV377" s="45"/>
      <c r="HW377" s="45"/>
      <c r="HX377" s="45"/>
      <c r="HY377" s="45"/>
      <c r="HZ377" s="45"/>
      <c r="IA377" s="45"/>
      <c r="IB377" s="45"/>
    </row>
    <row r="378" spans="3:236" s="67" customFormat="1" ht="18.75">
      <c r="C378" s="45"/>
      <c r="D378" s="45"/>
      <c r="E378" s="45"/>
      <c r="F378" s="45"/>
      <c r="G378" s="12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147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  <c r="CA378" s="45"/>
      <c r="CB378" s="45"/>
      <c r="CC378" s="45"/>
      <c r="CD378" s="45"/>
      <c r="CE378" s="45"/>
      <c r="CF378" s="45"/>
      <c r="CG378" s="45"/>
      <c r="CH378" s="45"/>
      <c r="CI378" s="45"/>
      <c r="CJ378" s="45"/>
      <c r="CK378" s="45"/>
      <c r="CL378" s="45"/>
      <c r="CM378" s="45"/>
      <c r="CN378" s="45"/>
      <c r="CO378" s="45"/>
      <c r="CP378" s="45"/>
      <c r="CQ378" s="45"/>
      <c r="CR378" s="45"/>
      <c r="CS378" s="45"/>
      <c r="CT378" s="45"/>
      <c r="CU378" s="45"/>
      <c r="CV378" s="45"/>
      <c r="CW378" s="45"/>
      <c r="CX378" s="45"/>
      <c r="CY378" s="45"/>
      <c r="CZ378" s="45"/>
      <c r="DA378" s="45"/>
      <c r="DB378" s="45"/>
      <c r="DC378" s="45"/>
      <c r="DD378" s="45"/>
      <c r="DE378" s="45"/>
      <c r="DF378" s="45"/>
      <c r="DG378" s="45"/>
      <c r="DH378" s="45"/>
      <c r="DI378" s="45"/>
      <c r="DJ378" s="45"/>
      <c r="DK378" s="45"/>
      <c r="DL378" s="45"/>
      <c r="DM378" s="45"/>
      <c r="DN378" s="45"/>
      <c r="DO378" s="45"/>
      <c r="DP378" s="45"/>
      <c r="DQ378" s="45"/>
      <c r="DR378" s="45"/>
      <c r="DS378" s="45"/>
      <c r="DT378" s="45"/>
      <c r="DU378" s="45"/>
      <c r="DV378" s="45"/>
      <c r="DW378" s="45"/>
      <c r="DX378" s="45"/>
      <c r="DY378" s="45"/>
      <c r="DZ378" s="45"/>
      <c r="EA378" s="45"/>
      <c r="EB378" s="45"/>
      <c r="EC378" s="45"/>
      <c r="ED378" s="45"/>
      <c r="EE378" s="45"/>
      <c r="EF378" s="45"/>
      <c r="EG378" s="45"/>
      <c r="EH378" s="45"/>
      <c r="EI378" s="45"/>
      <c r="EJ378" s="45"/>
      <c r="EK378" s="45"/>
      <c r="EL378" s="45"/>
      <c r="EM378" s="45"/>
      <c r="EN378" s="45"/>
      <c r="EO378" s="45"/>
      <c r="EP378" s="45"/>
      <c r="EQ378" s="45"/>
      <c r="ER378" s="45"/>
      <c r="ES378" s="45"/>
      <c r="ET378" s="45"/>
      <c r="EU378" s="45"/>
      <c r="EV378" s="45"/>
      <c r="EW378" s="45"/>
      <c r="EX378" s="45"/>
      <c r="EY378" s="45"/>
      <c r="EZ378" s="45"/>
      <c r="FA378" s="45"/>
      <c r="FB378" s="45"/>
      <c r="FC378" s="45"/>
      <c r="FD378" s="45"/>
      <c r="FE378" s="45"/>
      <c r="FF378" s="45"/>
      <c r="FG378" s="45"/>
      <c r="FH378" s="45"/>
      <c r="FI378" s="45"/>
      <c r="FJ378" s="45"/>
      <c r="FK378" s="45"/>
      <c r="FL378" s="45"/>
      <c r="FM378" s="45"/>
      <c r="FN378" s="45"/>
      <c r="FO378" s="45"/>
      <c r="FP378" s="45"/>
      <c r="FQ378" s="45"/>
      <c r="FR378" s="45"/>
      <c r="FS378" s="45"/>
      <c r="FT378" s="45"/>
      <c r="FU378" s="45"/>
      <c r="FV378" s="45"/>
      <c r="FW378" s="45"/>
      <c r="FX378" s="45"/>
      <c r="FY378" s="45"/>
      <c r="FZ378" s="45"/>
      <c r="GA378" s="45"/>
      <c r="GB378" s="45"/>
      <c r="GC378" s="45"/>
      <c r="GD378" s="45"/>
      <c r="GE378" s="45"/>
      <c r="GF378" s="45"/>
      <c r="GG378" s="45"/>
      <c r="GH378" s="45"/>
      <c r="GI378" s="45"/>
      <c r="GJ378" s="45"/>
      <c r="GK378" s="45"/>
      <c r="GL378" s="45"/>
      <c r="GM378" s="45"/>
      <c r="GN378" s="45"/>
      <c r="GO378" s="45"/>
      <c r="GP378" s="45"/>
      <c r="GQ378" s="45"/>
      <c r="GR378" s="45"/>
      <c r="GS378" s="45"/>
      <c r="GT378" s="45"/>
      <c r="GU378" s="45"/>
      <c r="GV378" s="45"/>
      <c r="GW378" s="45"/>
      <c r="GX378" s="45"/>
      <c r="GY378" s="45"/>
      <c r="GZ378" s="45"/>
      <c r="HA378" s="45"/>
      <c r="HB378" s="45"/>
      <c r="HC378" s="45"/>
      <c r="HD378" s="45"/>
      <c r="HE378" s="45"/>
      <c r="HF378" s="45"/>
      <c r="HG378" s="45"/>
      <c r="HH378" s="45"/>
      <c r="HI378" s="45"/>
      <c r="HJ378" s="45"/>
      <c r="HK378" s="45"/>
      <c r="HL378" s="45"/>
      <c r="HM378" s="45"/>
      <c r="HN378" s="45"/>
      <c r="HO378" s="45"/>
      <c r="HP378" s="45"/>
      <c r="HQ378" s="45"/>
      <c r="HR378" s="45"/>
      <c r="HS378" s="45"/>
      <c r="HT378" s="45"/>
      <c r="HU378" s="45"/>
      <c r="HV378" s="45"/>
      <c r="HW378" s="45"/>
      <c r="HX378" s="45"/>
      <c r="HY378" s="45"/>
      <c r="HZ378" s="45"/>
      <c r="IA378" s="45"/>
      <c r="IB378" s="45"/>
    </row>
    <row r="379" spans="3:236" s="67" customFormat="1" ht="18.75">
      <c r="C379" s="45"/>
      <c r="D379" s="45"/>
      <c r="E379" s="45"/>
      <c r="F379" s="45"/>
      <c r="G379" s="12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147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  <c r="BY379" s="45"/>
      <c r="BZ379" s="45"/>
      <c r="CA379" s="45"/>
      <c r="CB379" s="45"/>
      <c r="CC379" s="45"/>
      <c r="CD379" s="45"/>
      <c r="CE379" s="45"/>
      <c r="CF379" s="45"/>
      <c r="CG379" s="45"/>
      <c r="CH379" s="45"/>
      <c r="CI379" s="45"/>
      <c r="CJ379" s="45"/>
      <c r="CK379" s="45"/>
      <c r="CL379" s="45"/>
      <c r="CM379" s="45"/>
      <c r="CN379" s="45"/>
      <c r="CO379" s="45"/>
      <c r="CP379" s="45"/>
      <c r="CQ379" s="45"/>
      <c r="CR379" s="45"/>
      <c r="CS379" s="45"/>
      <c r="CT379" s="45"/>
      <c r="CU379" s="45"/>
      <c r="CV379" s="45"/>
      <c r="CW379" s="45"/>
      <c r="CX379" s="45"/>
      <c r="CY379" s="45"/>
      <c r="CZ379" s="45"/>
      <c r="DA379" s="45"/>
      <c r="DB379" s="45"/>
      <c r="DC379" s="45"/>
      <c r="DD379" s="45"/>
      <c r="DE379" s="45"/>
      <c r="DF379" s="45"/>
      <c r="DG379" s="45"/>
      <c r="DH379" s="45"/>
      <c r="DI379" s="45"/>
      <c r="DJ379" s="45"/>
      <c r="DK379" s="45"/>
      <c r="DL379" s="45"/>
      <c r="DM379" s="45"/>
      <c r="DN379" s="45"/>
      <c r="DO379" s="45"/>
      <c r="DP379" s="45"/>
      <c r="DQ379" s="45"/>
      <c r="DR379" s="45"/>
      <c r="DS379" s="45"/>
      <c r="DT379" s="45"/>
      <c r="DU379" s="45"/>
      <c r="DV379" s="45"/>
      <c r="DW379" s="45"/>
      <c r="DX379" s="45"/>
      <c r="DY379" s="45"/>
      <c r="DZ379" s="45"/>
      <c r="EA379" s="45"/>
      <c r="EB379" s="45"/>
      <c r="EC379" s="45"/>
      <c r="ED379" s="45"/>
      <c r="EE379" s="45"/>
      <c r="EF379" s="45"/>
      <c r="EG379" s="45"/>
      <c r="EH379" s="45"/>
      <c r="EI379" s="45"/>
      <c r="EJ379" s="45"/>
      <c r="EK379" s="45"/>
      <c r="EL379" s="45"/>
      <c r="EM379" s="45"/>
      <c r="EN379" s="45"/>
      <c r="EO379" s="45"/>
      <c r="EP379" s="45"/>
      <c r="EQ379" s="45"/>
      <c r="ER379" s="45"/>
      <c r="ES379" s="45"/>
      <c r="ET379" s="45"/>
      <c r="EU379" s="45"/>
      <c r="EV379" s="45"/>
      <c r="EW379" s="45"/>
      <c r="EX379" s="45"/>
      <c r="EY379" s="45"/>
      <c r="EZ379" s="45"/>
      <c r="FA379" s="45"/>
      <c r="FB379" s="45"/>
      <c r="FC379" s="45"/>
      <c r="FD379" s="45"/>
      <c r="FE379" s="45"/>
      <c r="FF379" s="45"/>
      <c r="FG379" s="45"/>
      <c r="FH379" s="45"/>
      <c r="FI379" s="45"/>
      <c r="FJ379" s="45"/>
      <c r="FK379" s="45"/>
      <c r="FL379" s="45"/>
      <c r="FM379" s="45"/>
      <c r="FN379" s="45"/>
      <c r="FO379" s="45"/>
      <c r="FP379" s="45"/>
      <c r="FQ379" s="45"/>
      <c r="FR379" s="45"/>
      <c r="FS379" s="45"/>
      <c r="FT379" s="45"/>
      <c r="FU379" s="45"/>
      <c r="FV379" s="45"/>
      <c r="FW379" s="45"/>
      <c r="FX379" s="45"/>
      <c r="FY379" s="45"/>
      <c r="FZ379" s="45"/>
      <c r="GA379" s="45"/>
      <c r="GB379" s="45"/>
      <c r="GC379" s="45"/>
      <c r="GD379" s="45"/>
      <c r="GE379" s="45"/>
      <c r="GF379" s="45"/>
      <c r="GG379" s="45"/>
      <c r="GH379" s="45"/>
      <c r="GI379" s="45"/>
      <c r="GJ379" s="45"/>
      <c r="GK379" s="45"/>
      <c r="GL379" s="45"/>
      <c r="GM379" s="45"/>
      <c r="GN379" s="45"/>
      <c r="GO379" s="45"/>
      <c r="GP379" s="45"/>
      <c r="GQ379" s="45"/>
      <c r="GR379" s="45"/>
      <c r="GS379" s="45"/>
      <c r="GT379" s="45"/>
      <c r="GU379" s="45"/>
      <c r="GV379" s="45"/>
      <c r="GW379" s="45"/>
      <c r="GX379" s="45"/>
      <c r="GY379" s="45"/>
      <c r="GZ379" s="45"/>
      <c r="HA379" s="45"/>
      <c r="HB379" s="45"/>
      <c r="HC379" s="45"/>
      <c r="HD379" s="45"/>
      <c r="HE379" s="45"/>
      <c r="HF379" s="45"/>
      <c r="HG379" s="45"/>
      <c r="HH379" s="45"/>
      <c r="HI379" s="45"/>
      <c r="HJ379" s="45"/>
      <c r="HK379" s="45"/>
      <c r="HL379" s="45"/>
      <c r="HM379" s="45"/>
      <c r="HN379" s="45"/>
      <c r="HO379" s="45"/>
      <c r="HP379" s="45"/>
      <c r="HQ379" s="45"/>
      <c r="HR379" s="45"/>
      <c r="HS379" s="45"/>
      <c r="HT379" s="45"/>
      <c r="HU379" s="45"/>
      <c r="HV379" s="45"/>
      <c r="HW379" s="45"/>
      <c r="HX379" s="45"/>
      <c r="HY379" s="45"/>
      <c r="HZ379" s="45"/>
      <c r="IA379" s="45"/>
      <c r="IB379" s="45"/>
    </row>
    <row r="380" spans="3:236" s="67" customFormat="1" ht="18.75">
      <c r="C380" s="45"/>
      <c r="D380" s="45"/>
      <c r="E380" s="45"/>
      <c r="F380" s="45"/>
      <c r="G380" s="12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147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  <c r="BY380" s="45"/>
      <c r="BZ380" s="45"/>
      <c r="CA380" s="45"/>
      <c r="CB380" s="45"/>
      <c r="CC380" s="45"/>
      <c r="CD380" s="45"/>
      <c r="CE380" s="45"/>
      <c r="CF380" s="45"/>
      <c r="CG380" s="45"/>
      <c r="CH380" s="45"/>
      <c r="CI380" s="45"/>
      <c r="CJ380" s="45"/>
      <c r="CK380" s="45"/>
      <c r="CL380" s="45"/>
      <c r="CM380" s="45"/>
      <c r="CN380" s="45"/>
      <c r="CO380" s="45"/>
      <c r="CP380" s="45"/>
      <c r="CQ380" s="45"/>
      <c r="CR380" s="45"/>
      <c r="CS380" s="45"/>
      <c r="CT380" s="45"/>
      <c r="CU380" s="45"/>
      <c r="CV380" s="45"/>
      <c r="CW380" s="45"/>
      <c r="CX380" s="45"/>
      <c r="CY380" s="45"/>
      <c r="CZ380" s="45"/>
      <c r="DA380" s="45"/>
      <c r="DB380" s="45"/>
      <c r="DC380" s="45"/>
      <c r="DD380" s="45"/>
      <c r="DE380" s="45"/>
      <c r="DF380" s="45"/>
      <c r="DG380" s="45"/>
      <c r="DH380" s="45"/>
      <c r="DI380" s="45"/>
      <c r="DJ380" s="45"/>
      <c r="DK380" s="45"/>
      <c r="DL380" s="45"/>
      <c r="DM380" s="45"/>
      <c r="DN380" s="45"/>
      <c r="DO380" s="45"/>
      <c r="DP380" s="45"/>
      <c r="DQ380" s="45"/>
      <c r="DR380" s="45"/>
      <c r="DS380" s="45"/>
      <c r="DT380" s="45"/>
      <c r="DU380" s="45"/>
      <c r="DV380" s="45"/>
      <c r="DW380" s="45"/>
      <c r="DX380" s="45"/>
      <c r="DY380" s="45"/>
      <c r="DZ380" s="45"/>
      <c r="EA380" s="45"/>
      <c r="EB380" s="45"/>
      <c r="EC380" s="45"/>
      <c r="ED380" s="45"/>
      <c r="EE380" s="45"/>
      <c r="EF380" s="45"/>
      <c r="EG380" s="45"/>
      <c r="EH380" s="45"/>
      <c r="EI380" s="45"/>
      <c r="EJ380" s="45"/>
      <c r="EK380" s="45"/>
      <c r="EL380" s="45"/>
      <c r="EM380" s="45"/>
      <c r="EN380" s="45"/>
      <c r="EO380" s="45"/>
      <c r="EP380" s="45"/>
      <c r="EQ380" s="45"/>
      <c r="ER380" s="45"/>
      <c r="ES380" s="45"/>
      <c r="ET380" s="45"/>
      <c r="EU380" s="45"/>
      <c r="EV380" s="45"/>
      <c r="EW380" s="45"/>
      <c r="EX380" s="45"/>
      <c r="EY380" s="45"/>
      <c r="EZ380" s="45"/>
      <c r="FA380" s="45"/>
      <c r="FB380" s="45"/>
      <c r="FC380" s="45"/>
      <c r="FD380" s="45"/>
      <c r="FE380" s="45"/>
      <c r="FF380" s="45"/>
      <c r="FG380" s="45"/>
      <c r="FH380" s="45"/>
      <c r="FI380" s="45"/>
      <c r="FJ380" s="45"/>
      <c r="FK380" s="45"/>
      <c r="FL380" s="45"/>
      <c r="FM380" s="45"/>
      <c r="FN380" s="45"/>
      <c r="FO380" s="45"/>
      <c r="FP380" s="45"/>
      <c r="FQ380" s="45"/>
      <c r="FR380" s="45"/>
      <c r="FS380" s="45"/>
      <c r="FT380" s="45"/>
      <c r="FU380" s="45"/>
      <c r="FV380" s="45"/>
      <c r="FW380" s="45"/>
      <c r="FX380" s="45"/>
      <c r="FY380" s="45"/>
      <c r="FZ380" s="45"/>
      <c r="GA380" s="45"/>
      <c r="GB380" s="45"/>
      <c r="GC380" s="45"/>
      <c r="GD380" s="45"/>
      <c r="GE380" s="45"/>
      <c r="GF380" s="45"/>
      <c r="GG380" s="45"/>
      <c r="GH380" s="45"/>
      <c r="GI380" s="45"/>
      <c r="GJ380" s="45"/>
      <c r="GK380" s="45"/>
      <c r="GL380" s="45"/>
      <c r="GM380" s="45"/>
      <c r="GN380" s="45"/>
      <c r="GO380" s="45"/>
      <c r="GP380" s="45"/>
      <c r="GQ380" s="45"/>
      <c r="GR380" s="45"/>
      <c r="GS380" s="45"/>
      <c r="GT380" s="45"/>
      <c r="GU380" s="45"/>
      <c r="GV380" s="45"/>
      <c r="GW380" s="45"/>
      <c r="GX380" s="45"/>
      <c r="GY380" s="45"/>
      <c r="GZ380" s="45"/>
      <c r="HA380" s="45"/>
      <c r="HB380" s="45"/>
      <c r="HC380" s="45"/>
      <c r="HD380" s="45"/>
      <c r="HE380" s="45"/>
      <c r="HF380" s="45"/>
      <c r="HG380" s="45"/>
      <c r="HH380" s="45"/>
      <c r="HI380" s="45"/>
      <c r="HJ380" s="45"/>
      <c r="HK380" s="45"/>
      <c r="HL380" s="45"/>
      <c r="HM380" s="45"/>
      <c r="HN380" s="45"/>
      <c r="HO380" s="45"/>
      <c r="HP380" s="45"/>
      <c r="HQ380" s="45"/>
      <c r="HR380" s="45"/>
      <c r="HS380" s="45"/>
      <c r="HT380" s="45"/>
      <c r="HU380" s="45"/>
      <c r="HV380" s="45"/>
      <c r="HW380" s="45"/>
      <c r="HX380" s="45"/>
      <c r="HY380" s="45"/>
      <c r="HZ380" s="45"/>
      <c r="IA380" s="45"/>
      <c r="IB380" s="45"/>
    </row>
    <row r="381" spans="3:236" s="67" customFormat="1" ht="18.75">
      <c r="C381" s="45"/>
      <c r="D381" s="45"/>
      <c r="E381" s="45"/>
      <c r="F381" s="45"/>
      <c r="G381" s="12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147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  <c r="BY381" s="45"/>
      <c r="BZ381" s="45"/>
      <c r="CA381" s="45"/>
      <c r="CB381" s="45"/>
      <c r="CC381" s="45"/>
      <c r="CD381" s="45"/>
      <c r="CE381" s="45"/>
      <c r="CF381" s="45"/>
      <c r="CG381" s="45"/>
      <c r="CH381" s="45"/>
      <c r="CI381" s="45"/>
      <c r="CJ381" s="45"/>
      <c r="CK381" s="45"/>
      <c r="CL381" s="45"/>
      <c r="CM381" s="45"/>
      <c r="CN381" s="45"/>
      <c r="CO381" s="45"/>
      <c r="CP381" s="45"/>
      <c r="CQ381" s="45"/>
      <c r="CR381" s="45"/>
      <c r="CS381" s="45"/>
      <c r="CT381" s="45"/>
      <c r="CU381" s="45"/>
      <c r="CV381" s="45"/>
      <c r="CW381" s="45"/>
      <c r="CX381" s="45"/>
      <c r="CY381" s="45"/>
      <c r="CZ381" s="45"/>
      <c r="DA381" s="45"/>
      <c r="DB381" s="45"/>
      <c r="DC381" s="45"/>
      <c r="DD381" s="45"/>
      <c r="DE381" s="45"/>
      <c r="DF381" s="45"/>
      <c r="DG381" s="45"/>
      <c r="DH381" s="45"/>
      <c r="DI381" s="45"/>
      <c r="DJ381" s="45"/>
      <c r="DK381" s="45"/>
      <c r="DL381" s="45"/>
      <c r="DM381" s="45"/>
      <c r="DN381" s="45"/>
      <c r="DO381" s="45"/>
      <c r="DP381" s="45"/>
      <c r="DQ381" s="45"/>
      <c r="DR381" s="45"/>
      <c r="DS381" s="45"/>
      <c r="DT381" s="45"/>
      <c r="DU381" s="45"/>
      <c r="DV381" s="45"/>
      <c r="DW381" s="45"/>
      <c r="DX381" s="45"/>
      <c r="DY381" s="45"/>
      <c r="DZ381" s="45"/>
      <c r="EA381" s="45"/>
      <c r="EB381" s="45"/>
      <c r="EC381" s="45"/>
      <c r="ED381" s="45"/>
      <c r="EE381" s="45"/>
      <c r="EF381" s="45"/>
      <c r="EG381" s="45"/>
      <c r="EH381" s="45"/>
      <c r="EI381" s="45"/>
      <c r="EJ381" s="45"/>
      <c r="EK381" s="45"/>
      <c r="EL381" s="45"/>
      <c r="EM381" s="45"/>
      <c r="EN381" s="45"/>
      <c r="EO381" s="45"/>
      <c r="EP381" s="45"/>
      <c r="EQ381" s="45"/>
      <c r="ER381" s="45"/>
      <c r="ES381" s="45"/>
      <c r="ET381" s="45"/>
      <c r="EU381" s="45"/>
      <c r="EV381" s="45"/>
      <c r="EW381" s="45"/>
      <c r="EX381" s="45"/>
      <c r="EY381" s="45"/>
      <c r="EZ381" s="45"/>
      <c r="FA381" s="45"/>
      <c r="FB381" s="45"/>
      <c r="FC381" s="45"/>
      <c r="FD381" s="45"/>
      <c r="FE381" s="45"/>
      <c r="FF381" s="45"/>
      <c r="FG381" s="45"/>
      <c r="FH381" s="45"/>
      <c r="FI381" s="45"/>
      <c r="FJ381" s="45"/>
      <c r="FK381" s="45"/>
      <c r="FL381" s="45"/>
      <c r="FM381" s="45"/>
      <c r="FN381" s="45"/>
      <c r="FO381" s="45"/>
      <c r="FP381" s="45"/>
      <c r="FQ381" s="45"/>
      <c r="FR381" s="45"/>
      <c r="FS381" s="45"/>
      <c r="FT381" s="45"/>
      <c r="FU381" s="45"/>
      <c r="FV381" s="45"/>
      <c r="FW381" s="45"/>
      <c r="FX381" s="45"/>
      <c r="FY381" s="45"/>
      <c r="FZ381" s="45"/>
      <c r="GA381" s="45"/>
      <c r="GB381" s="45"/>
      <c r="GC381" s="45"/>
      <c r="GD381" s="45"/>
      <c r="GE381" s="45"/>
      <c r="GF381" s="45"/>
      <c r="GG381" s="45"/>
      <c r="GH381" s="45"/>
      <c r="GI381" s="45"/>
      <c r="GJ381" s="45"/>
      <c r="GK381" s="45"/>
      <c r="GL381" s="45"/>
      <c r="GM381" s="45"/>
      <c r="GN381" s="45"/>
      <c r="GO381" s="45"/>
      <c r="GP381" s="45"/>
      <c r="GQ381" s="45"/>
      <c r="GR381" s="45"/>
      <c r="GS381" s="45"/>
      <c r="GT381" s="45"/>
      <c r="GU381" s="45"/>
      <c r="GV381" s="45"/>
      <c r="GW381" s="45"/>
      <c r="GX381" s="45"/>
      <c r="GY381" s="45"/>
      <c r="GZ381" s="45"/>
      <c r="HA381" s="45"/>
      <c r="HB381" s="45"/>
      <c r="HC381" s="45"/>
      <c r="HD381" s="45"/>
      <c r="HE381" s="45"/>
      <c r="HF381" s="45"/>
      <c r="HG381" s="45"/>
      <c r="HH381" s="45"/>
      <c r="HI381" s="45"/>
      <c r="HJ381" s="45"/>
      <c r="HK381" s="45"/>
      <c r="HL381" s="45"/>
      <c r="HM381" s="45"/>
      <c r="HN381" s="45"/>
      <c r="HO381" s="45"/>
      <c r="HP381" s="45"/>
      <c r="HQ381" s="45"/>
      <c r="HR381" s="45"/>
      <c r="HS381" s="45"/>
      <c r="HT381" s="45"/>
      <c r="HU381" s="45"/>
      <c r="HV381" s="45"/>
      <c r="HW381" s="45"/>
      <c r="HX381" s="45"/>
      <c r="HY381" s="45"/>
      <c r="HZ381" s="45"/>
      <c r="IA381" s="45"/>
      <c r="IB381" s="45"/>
    </row>
    <row r="382" spans="3:236" s="67" customFormat="1" ht="18.75">
      <c r="C382" s="45"/>
      <c r="D382" s="45"/>
      <c r="E382" s="45"/>
      <c r="F382" s="45"/>
      <c r="G382" s="12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147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  <c r="BY382" s="45"/>
      <c r="BZ382" s="45"/>
      <c r="CA382" s="45"/>
      <c r="CB382" s="45"/>
      <c r="CC382" s="45"/>
      <c r="CD382" s="45"/>
      <c r="CE382" s="45"/>
      <c r="CF382" s="45"/>
      <c r="CG382" s="45"/>
      <c r="CH382" s="45"/>
      <c r="CI382" s="45"/>
      <c r="CJ382" s="45"/>
      <c r="CK382" s="45"/>
      <c r="CL382" s="45"/>
      <c r="CM382" s="45"/>
      <c r="CN382" s="45"/>
      <c r="CO382" s="45"/>
      <c r="CP382" s="45"/>
      <c r="CQ382" s="45"/>
      <c r="CR382" s="45"/>
      <c r="CS382" s="45"/>
      <c r="CT382" s="45"/>
      <c r="CU382" s="45"/>
      <c r="CV382" s="45"/>
      <c r="CW382" s="45"/>
      <c r="CX382" s="45"/>
      <c r="CY382" s="45"/>
      <c r="CZ382" s="45"/>
      <c r="DA382" s="45"/>
      <c r="DB382" s="45"/>
      <c r="DC382" s="45"/>
      <c r="DD382" s="45"/>
      <c r="DE382" s="45"/>
      <c r="DF382" s="45"/>
      <c r="DG382" s="45"/>
      <c r="DH382" s="45"/>
      <c r="DI382" s="45"/>
      <c r="DJ382" s="45"/>
      <c r="DK382" s="45"/>
      <c r="DL382" s="45"/>
      <c r="DM382" s="45"/>
      <c r="DN382" s="45"/>
      <c r="DO382" s="45"/>
      <c r="DP382" s="45"/>
      <c r="DQ382" s="45"/>
      <c r="DR382" s="45"/>
      <c r="DS382" s="45"/>
      <c r="DT382" s="45"/>
      <c r="DU382" s="45"/>
      <c r="DV382" s="45"/>
      <c r="DW382" s="45"/>
      <c r="DX382" s="45"/>
      <c r="DY382" s="45"/>
      <c r="DZ382" s="45"/>
      <c r="EA382" s="45"/>
      <c r="EB382" s="45"/>
      <c r="EC382" s="45"/>
      <c r="ED382" s="45"/>
      <c r="EE382" s="45"/>
      <c r="EF382" s="45"/>
      <c r="EG382" s="45"/>
      <c r="EH382" s="45"/>
      <c r="EI382" s="45"/>
      <c r="EJ382" s="45"/>
      <c r="EK382" s="45"/>
      <c r="EL382" s="45"/>
      <c r="EM382" s="45"/>
      <c r="EN382" s="45"/>
      <c r="EO382" s="45"/>
      <c r="EP382" s="45"/>
      <c r="EQ382" s="45"/>
      <c r="ER382" s="45"/>
      <c r="ES382" s="45"/>
      <c r="ET382" s="45"/>
      <c r="EU382" s="45"/>
      <c r="EV382" s="45"/>
      <c r="EW382" s="45"/>
      <c r="EX382" s="45"/>
      <c r="EY382" s="45"/>
      <c r="EZ382" s="45"/>
      <c r="FA382" s="45"/>
      <c r="FB382" s="45"/>
      <c r="FC382" s="45"/>
      <c r="FD382" s="45"/>
      <c r="FE382" s="45"/>
      <c r="FF382" s="45"/>
      <c r="FG382" s="45"/>
      <c r="FH382" s="45"/>
      <c r="FI382" s="45"/>
      <c r="FJ382" s="45"/>
      <c r="FK382" s="45"/>
      <c r="FL382" s="45"/>
      <c r="FM382" s="45"/>
      <c r="FN382" s="45"/>
      <c r="FO382" s="45"/>
      <c r="FP382" s="45"/>
      <c r="FQ382" s="45"/>
      <c r="FR382" s="45"/>
      <c r="FS382" s="45"/>
      <c r="FT382" s="45"/>
      <c r="FU382" s="45"/>
      <c r="FV382" s="45"/>
      <c r="FW382" s="45"/>
      <c r="FX382" s="45"/>
      <c r="FY382" s="45"/>
      <c r="FZ382" s="45"/>
      <c r="GA382" s="45"/>
      <c r="GB382" s="45"/>
      <c r="GC382" s="45"/>
      <c r="GD382" s="45"/>
      <c r="GE382" s="45"/>
      <c r="GF382" s="45"/>
      <c r="GG382" s="45"/>
      <c r="GH382" s="45"/>
      <c r="GI382" s="45"/>
      <c r="GJ382" s="45"/>
      <c r="GK382" s="45"/>
      <c r="GL382" s="45"/>
      <c r="GM382" s="45"/>
      <c r="GN382" s="45"/>
      <c r="GO382" s="45"/>
      <c r="GP382" s="45"/>
      <c r="GQ382" s="45"/>
      <c r="GR382" s="45"/>
      <c r="GS382" s="45"/>
      <c r="GT382" s="45"/>
      <c r="GU382" s="45"/>
      <c r="GV382" s="45"/>
      <c r="GW382" s="45"/>
      <c r="GX382" s="45"/>
      <c r="GY382" s="45"/>
      <c r="GZ382" s="45"/>
      <c r="HA382" s="45"/>
      <c r="HB382" s="45"/>
      <c r="HC382" s="45"/>
      <c r="HD382" s="45"/>
      <c r="HE382" s="45"/>
      <c r="HF382" s="45"/>
      <c r="HG382" s="45"/>
      <c r="HH382" s="45"/>
      <c r="HI382" s="45"/>
      <c r="HJ382" s="45"/>
      <c r="HK382" s="45"/>
      <c r="HL382" s="45"/>
      <c r="HM382" s="45"/>
      <c r="HN382" s="45"/>
      <c r="HO382" s="45"/>
      <c r="HP382" s="45"/>
      <c r="HQ382" s="45"/>
      <c r="HR382" s="45"/>
      <c r="HS382" s="45"/>
      <c r="HT382" s="45"/>
      <c r="HU382" s="45"/>
      <c r="HV382" s="45"/>
      <c r="HW382" s="45"/>
      <c r="HX382" s="45"/>
      <c r="HY382" s="45"/>
      <c r="HZ382" s="45"/>
      <c r="IA382" s="45"/>
      <c r="IB382" s="45"/>
    </row>
    <row r="383" spans="3:236" s="67" customFormat="1" ht="18.75">
      <c r="C383" s="45"/>
      <c r="D383" s="45"/>
      <c r="E383" s="45"/>
      <c r="F383" s="45"/>
      <c r="G383" s="12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147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5"/>
      <c r="CD383" s="45"/>
      <c r="CE383" s="45"/>
      <c r="CF383" s="45"/>
      <c r="CG383" s="45"/>
      <c r="CH383" s="45"/>
      <c r="CI383" s="45"/>
      <c r="CJ383" s="45"/>
      <c r="CK383" s="45"/>
      <c r="CL383" s="45"/>
      <c r="CM383" s="45"/>
      <c r="CN383" s="45"/>
      <c r="CO383" s="45"/>
      <c r="CP383" s="45"/>
      <c r="CQ383" s="45"/>
      <c r="CR383" s="45"/>
      <c r="CS383" s="45"/>
      <c r="CT383" s="45"/>
      <c r="CU383" s="45"/>
      <c r="CV383" s="45"/>
      <c r="CW383" s="45"/>
      <c r="CX383" s="45"/>
      <c r="CY383" s="45"/>
      <c r="CZ383" s="45"/>
      <c r="DA383" s="45"/>
      <c r="DB383" s="45"/>
      <c r="DC383" s="45"/>
      <c r="DD383" s="45"/>
      <c r="DE383" s="45"/>
      <c r="DF383" s="45"/>
      <c r="DG383" s="45"/>
      <c r="DH383" s="45"/>
      <c r="DI383" s="45"/>
      <c r="DJ383" s="45"/>
      <c r="DK383" s="45"/>
      <c r="DL383" s="45"/>
      <c r="DM383" s="45"/>
      <c r="DN383" s="45"/>
      <c r="DO383" s="45"/>
      <c r="DP383" s="45"/>
      <c r="DQ383" s="45"/>
      <c r="DR383" s="45"/>
      <c r="DS383" s="45"/>
      <c r="DT383" s="45"/>
      <c r="DU383" s="45"/>
      <c r="DV383" s="45"/>
      <c r="DW383" s="45"/>
      <c r="DX383" s="45"/>
      <c r="DY383" s="45"/>
      <c r="DZ383" s="45"/>
      <c r="EA383" s="45"/>
      <c r="EB383" s="45"/>
      <c r="EC383" s="45"/>
      <c r="ED383" s="45"/>
      <c r="EE383" s="45"/>
      <c r="EF383" s="45"/>
      <c r="EG383" s="45"/>
      <c r="EH383" s="45"/>
      <c r="EI383" s="45"/>
      <c r="EJ383" s="45"/>
      <c r="EK383" s="45"/>
      <c r="EL383" s="45"/>
      <c r="EM383" s="45"/>
      <c r="EN383" s="45"/>
      <c r="EO383" s="45"/>
      <c r="EP383" s="45"/>
      <c r="EQ383" s="45"/>
      <c r="ER383" s="45"/>
      <c r="ES383" s="45"/>
      <c r="ET383" s="45"/>
      <c r="EU383" s="45"/>
      <c r="EV383" s="45"/>
      <c r="EW383" s="45"/>
      <c r="EX383" s="45"/>
      <c r="EY383" s="45"/>
      <c r="EZ383" s="45"/>
      <c r="FA383" s="45"/>
      <c r="FB383" s="45"/>
      <c r="FC383" s="45"/>
      <c r="FD383" s="45"/>
      <c r="FE383" s="45"/>
      <c r="FF383" s="45"/>
      <c r="FG383" s="45"/>
      <c r="FH383" s="45"/>
      <c r="FI383" s="45"/>
      <c r="FJ383" s="45"/>
      <c r="FK383" s="45"/>
      <c r="FL383" s="45"/>
      <c r="FM383" s="45"/>
      <c r="FN383" s="45"/>
      <c r="FO383" s="45"/>
      <c r="FP383" s="45"/>
      <c r="FQ383" s="45"/>
      <c r="FR383" s="45"/>
      <c r="FS383" s="45"/>
      <c r="FT383" s="45"/>
      <c r="FU383" s="45"/>
      <c r="FV383" s="45"/>
      <c r="FW383" s="45"/>
      <c r="FX383" s="45"/>
      <c r="FY383" s="45"/>
      <c r="FZ383" s="45"/>
      <c r="GA383" s="45"/>
      <c r="GB383" s="45"/>
      <c r="GC383" s="45"/>
      <c r="GD383" s="45"/>
      <c r="GE383" s="45"/>
      <c r="GF383" s="45"/>
      <c r="GG383" s="45"/>
      <c r="GH383" s="45"/>
      <c r="GI383" s="45"/>
      <c r="GJ383" s="45"/>
      <c r="GK383" s="45"/>
      <c r="GL383" s="45"/>
      <c r="GM383" s="45"/>
      <c r="GN383" s="45"/>
      <c r="GO383" s="45"/>
      <c r="GP383" s="45"/>
      <c r="GQ383" s="45"/>
      <c r="GR383" s="45"/>
      <c r="GS383" s="45"/>
      <c r="GT383" s="45"/>
      <c r="GU383" s="45"/>
      <c r="GV383" s="45"/>
      <c r="GW383" s="45"/>
      <c r="GX383" s="45"/>
      <c r="GY383" s="45"/>
      <c r="GZ383" s="45"/>
      <c r="HA383" s="45"/>
      <c r="HB383" s="45"/>
      <c r="HC383" s="45"/>
      <c r="HD383" s="45"/>
      <c r="HE383" s="45"/>
      <c r="HF383" s="45"/>
      <c r="HG383" s="45"/>
      <c r="HH383" s="45"/>
      <c r="HI383" s="45"/>
      <c r="HJ383" s="45"/>
      <c r="HK383" s="45"/>
      <c r="HL383" s="45"/>
      <c r="HM383" s="45"/>
      <c r="HN383" s="45"/>
      <c r="HO383" s="45"/>
      <c r="HP383" s="45"/>
      <c r="HQ383" s="45"/>
      <c r="HR383" s="45"/>
      <c r="HS383" s="45"/>
      <c r="HT383" s="45"/>
      <c r="HU383" s="45"/>
      <c r="HV383" s="45"/>
      <c r="HW383" s="45"/>
      <c r="HX383" s="45"/>
      <c r="HY383" s="45"/>
      <c r="HZ383" s="45"/>
      <c r="IA383" s="45"/>
      <c r="IB383" s="45"/>
    </row>
    <row r="384" spans="3:236" s="67" customFormat="1" ht="18.75">
      <c r="C384" s="45"/>
      <c r="D384" s="45"/>
      <c r="E384" s="45"/>
      <c r="F384" s="45"/>
      <c r="G384" s="12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147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  <c r="BY384" s="45"/>
      <c r="BZ384" s="45"/>
      <c r="CA384" s="45"/>
      <c r="CB384" s="45"/>
      <c r="CC384" s="45"/>
      <c r="CD384" s="45"/>
      <c r="CE384" s="45"/>
      <c r="CF384" s="45"/>
      <c r="CG384" s="45"/>
      <c r="CH384" s="45"/>
      <c r="CI384" s="45"/>
      <c r="CJ384" s="45"/>
      <c r="CK384" s="45"/>
      <c r="CL384" s="45"/>
      <c r="CM384" s="45"/>
      <c r="CN384" s="45"/>
      <c r="CO384" s="45"/>
      <c r="CP384" s="45"/>
      <c r="CQ384" s="45"/>
      <c r="CR384" s="45"/>
      <c r="CS384" s="45"/>
      <c r="CT384" s="45"/>
      <c r="CU384" s="45"/>
      <c r="CV384" s="45"/>
      <c r="CW384" s="45"/>
      <c r="CX384" s="45"/>
      <c r="CY384" s="45"/>
      <c r="CZ384" s="45"/>
      <c r="DA384" s="45"/>
      <c r="DB384" s="45"/>
      <c r="DC384" s="45"/>
      <c r="DD384" s="45"/>
      <c r="DE384" s="45"/>
      <c r="DF384" s="45"/>
      <c r="DG384" s="45"/>
      <c r="DH384" s="45"/>
      <c r="DI384" s="45"/>
      <c r="DJ384" s="45"/>
      <c r="DK384" s="45"/>
      <c r="DL384" s="45"/>
      <c r="DM384" s="45"/>
      <c r="DN384" s="45"/>
      <c r="DO384" s="45"/>
      <c r="DP384" s="45"/>
      <c r="DQ384" s="45"/>
      <c r="DR384" s="45"/>
      <c r="DS384" s="45"/>
      <c r="DT384" s="45"/>
      <c r="DU384" s="45"/>
      <c r="DV384" s="45"/>
      <c r="DW384" s="45"/>
      <c r="DX384" s="45"/>
      <c r="DY384" s="45"/>
      <c r="DZ384" s="45"/>
      <c r="EA384" s="45"/>
      <c r="EB384" s="45"/>
      <c r="EC384" s="45"/>
      <c r="ED384" s="45"/>
      <c r="EE384" s="45"/>
      <c r="EF384" s="45"/>
      <c r="EG384" s="45"/>
      <c r="EH384" s="45"/>
      <c r="EI384" s="45"/>
      <c r="EJ384" s="45"/>
      <c r="EK384" s="45"/>
      <c r="EL384" s="45"/>
      <c r="EM384" s="45"/>
      <c r="EN384" s="45"/>
      <c r="EO384" s="45"/>
      <c r="EP384" s="45"/>
      <c r="EQ384" s="45"/>
      <c r="ER384" s="45"/>
      <c r="ES384" s="45"/>
      <c r="ET384" s="45"/>
      <c r="EU384" s="45"/>
      <c r="EV384" s="45"/>
      <c r="EW384" s="45"/>
      <c r="EX384" s="45"/>
      <c r="EY384" s="45"/>
      <c r="EZ384" s="45"/>
      <c r="FA384" s="45"/>
      <c r="FB384" s="45"/>
      <c r="FC384" s="45"/>
      <c r="FD384" s="45"/>
      <c r="FE384" s="45"/>
      <c r="FF384" s="45"/>
      <c r="FG384" s="45"/>
      <c r="FH384" s="45"/>
      <c r="FI384" s="45"/>
      <c r="FJ384" s="45"/>
      <c r="FK384" s="45"/>
      <c r="FL384" s="45"/>
      <c r="FM384" s="45"/>
      <c r="FN384" s="45"/>
      <c r="FO384" s="45"/>
      <c r="FP384" s="45"/>
      <c r="FQ384" s="45"/>
      <c r="FR384" s="45"/>
      <c r="FS384" s="45"/>
      <c r="FT384" s="45"/>
      <c r="FU384" s="45"/>
      <c r="FV384" s="45"/>
      <c r="FW384" s="45"/>
      <c r="FX384" s="45"/>
      <c r="FY384" s="45"/>
      <c r="FZ384" s="45"/>
      <c r="GA384" s="45"/>
      <c r="GB384" s="45"/>
      <c r="GC384" s="45"/>
      <c r="GD384" s="45"/>
      <c r="GE384" s="45"/>
      <c r="GF384" s="45"/>
      <c r="GG384" s="45"/>
      <c r="GH384" s="45"/>
      <c r="GI384" s="45"/>
      <c r="GJ384" s="45"/>
      <c r="GK384" s="45"/>
      <c r="GL384" s="45"/>
      <c r="GM384" s="45"/>
      <c r="GN384" s="45"/>
      <c r="GO384" s="45"/>
      <c r="GP384" s="45"/>
      <c r="GQ384" s="45"/>
      <c r="GR384" s="45"/>
      <c r="GS384" s="45"/>
      <c r="GT384" s="45"/>
      <c r="GU384" s="45"/>
      <c r="GV384" s="45"/>
      <c r="GW384" s="45"/>
      <c r="GX384" s="45"/>
      <c r="GY384" s="45"/>
      <c r="GZ384" s="45"/>
      <c r="HA384" s="45"/>
      <c r="HB384" s="45"/>
      <c r="HC384" s="45"/>
      <c r="HD384" s="45"/>
      <c r="HE384" s="45"/>
      <c r="HF384" s="45"/>
      <c r="HG384" s="45"/>
      <c r="HH384" s="45"/>
      <c r="HI384" s="45"/>
      <c r="HJ384" s="45"/>
      <c r="HK384" s="45"/>
      <c r="HL384" s="45"/>
      <c r="HM384" s="45"/>
      <c r="HN384" s="45"/>
      <c r="HO384" s="45"/>
      <c r="HP384" s="45"/>
      <c r="HQ384" s="45"/>
      <c r="HR384" s="45"/>
      <c r="HS384" s="45"/>
      <c r="HT384" s="45"/>
      <c r="HU384" s="45"/>
      <c r="HV384" s="45"/>
      <c r="HW384" s="45"/>
      <c r="HX384" s="45"/>
      <c r="HY384" s="45"/>
      <c r="HZ384" s="45"/>
      <c r="IA384" s="45"/>
      <c r="IB384" s="45"/>
    </row>
    <row r="385" spans="3:236" s="67" customFormat="1" ht="18.75">
      <c r="C385" s="45"/>
      <c r="D385" s="45"/>
      <c r="E385" s="45"/>
      <c r="F385" s="45"/>
      <c r="G385" s="12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147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  <c r="BY385" s="45"/>
      <c r="BZ385" s="45"/>
      <c r="CA385" s="45"/>
      <c r="CB385" s="45"/>
      <c r="CC385" s="45"/>
      <c r="CD385" s="45"/>
      <c r="CE385" s="45"/>
      <c r="CF385" s="45"/>
      <c r="CG385" s="45"/>
      <c r="CH385" s="45"/>
      <c r="CI385" s="45"/>
      <c r="CJ385" s="45"/>
      <c r="CK385" s="45"/>
      <c r="CL385" s="45"/>
      <c r="CM385" s="45"/>
      <c r="CN385" s="45"/>
      <c r="CO385" s="45"/>
      <c r="CP385" s="45"/>
      <c r="CQ385" s="45"/>
      <c r="CR385" s="45"/>
      <c r="CS385" s="45"/>
      <c r="CT385" s="45"/>
      <c r="CU385" s="45"/>
      <c r="CV385" s="45"/>
      <c r="CW385" s="45"/>
      <c r="CX385" s="45"/>
      <c r="CY385" s="45"/>
      <c r="CZ385" s="45"/>
      <c r="DA385" s="45"/>
      <c r="DB385" s="45"/>
      <c r="DC385" s="45"/>
      <c r="DD385" s="45"/>
      <c r="DE385" s="45"/>
      <c r="DF385" s="45"/>
      <c r="DG385" s="45"/>
      <c r="DH385" s="45"/>
      <c r="DI385" s="45"/>
      <c r="DJ385" s="45"/>
      <c r="DK385" s="45"/>
      <c r="DL385" s="45"/>
      <c r="DM385" s="45"/>
      <c r="DN385" s="45"/>
      <c r="DO385" s="45"/>
      <c r="DP385" s="45"/>
      <c r="DQ385" s="45"/>
      <c r="DR385" s="45"/>
      <c r="DS385" s="45"/>
      <c r="DT385" s="45"/>
      <c r="DU385" s="45"/>
      <c r="DV385" s="45"/>
      <c r="DW385" s="45"/>
      <c r="DX385" s="45"/>
      <c r="DY385" s="45"/>
      <c r="DZ385" s="45"/>
      <c r="EA385" s="45"/>
      <c r="EB385" s="45"/>
      <c r="EC385" s="45"/>
      <c r="ED385" s="45"/>
      <c r="EE385" s="45"/>
      <c r="EF385" s="45"/>
      <c r="EG385" s="45"/>
      <c r="EH385" s="45"/>
      <c r="EI385" s="45"/>
      <c r="EJ385" s="45"/>
      <c r="EK385" s="45"/>
      <c r="EL385" s="45"/>
      <c r="EM385" s="45"/>
      <c r="EN385" s="45"/>
      <c r="EO385" s="45"/>
      <c r="EP385" s="45"/>
      <c r="EQ385" s="45"/>
      <c r="ER385" s="45"/>
      <c r="ES385" s="45"/>
      <c r="ET385" s="45"/>
      <c r="EU385" s="45"/>
      <c r="EV385" s="45"/>
      <c r="EW385" s="45"/>
      <c r="EX385" s="45"/>
      <c r="EY385" s="45"/>
      <c r="EZ385" s="45"/>
      <c r="FA385" s="45"/>
      <c r="FB385" s="45"/>
      <c r="FC385" s="45"/>
      <c r="FD385" s="45"/>
      <c r="FE385" s="45"/>
      <c r="FF385" s="45"/>
      <c r="FG385" s="45"/>
      <c r="FH385" s="45"/>
      <c r="FI385" s="45"/>
      <c r="FJ385" s="45"/>
      <c r="FK385" s="45"/>
      <c r="FL385" s="45"/>
      <c r="FM385" s="45"/>
      <c r="FN385" s="45"/>
      <c r="FO385" s="45"/>
      <c r="FP385" s="45"/>
      <c r="FQ385" s="45"/>
      <c r="FR385" s="45"/>
      <c r="FS385" s="45"/>
      <c r="FT385" s="45"/>
      <c r="FU385" s="45"/>
      <c r="FV385" s="45"/>
      <c r="FW385" s="45"/>
      <c r="FX385" s="45"/>
      <c r="FY385" s="45"/>
      <c r="FZ385" s="45"/>
      <c r="GA385" s="45"/>
      <c r="GB385" s="45"/>
      <c r="GC385" s="45"/>
      <c r="GD385" s="45"/>
      <c r="GE385" s="45"/>
      <c r="GF385" s="45"/>
      <c r="GG385" s="45"/>
      <c r="GH385" s="45"/>
      <c r="GI385" s="45"/>
      <c r="GJ385" s="45"/>
      <c r="GK385" s="45"/>
      <c r="GL385" s="45"/>
      <c r="GM385" s="45"/>
      <c r="GN385" s="45"/>
      <c r="GO385" s="45"/>
      <c r="GP385" s="45"/>
      <c r="GQ385" s="45"/>
      <c r="GR385" s="45"/>
      <c r="GS385" s="45"/>
      <c r="GT385" s="45"/>
      <c r="GU385" s="45"/>
      <c r="GV385" s="45"/>
      <c r="GW385" s="45"/>
      <c r="GX385" s="45"/>
      <c r="GY385" s="45"/>
      <c r="GZ385" s="45"/>
      <c r="HA385" s="45"/>
      <c r="HB385" s="45"/>
      <c r="HC385" s="45"/>
      <c r="HD385" s="45"/>
      <c r="HE385" s="45"/>
      <c r="HF385" s="45"/>
      <c r="HG385" s="45"/>
      <c r="HH385" s="45"/>
      <c r="HI385" s="45"/>
      <c r="HJ385" s="45"/>
      <c r="HK385" s="45"/>
      <c r="HL385" s="45"/>
      <c r="HM385" s="45"/>
      <c r="HN385" s="45"/>
      <c r="HO385" s="45"/>
      <c r="HP385" s="45"/>
      <c r="HQ385" s="45"/>
      <c r="HR385" s="45"/>
      <c r="HS385" s="45"/>
      <c r="HT385" s="45"/>
      <c r="HU385" s="45"/>
      <c r="HV385" s="45"/>
      <c r="HW385" s="45"/>
      <c r="HX385" s="45"/>
      <c r="HY385" s="45"/>
      <c r="HZ385" s="45"/>
      <c r="IA385" s="45"/>
      <c r="IB385" s="45"/>
    </row>
    <row r="386" spans="3:236" s="67" customFormat="1" ht="18.75">
      <c r="C386" s="45"/>
      <c r="D386" s="45"/>
      <c r="E386" s="45"/>
      <c r="F386" s="45"/>
      <c r="G386" s="12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147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  <c r="BY386" s="45"/>
      <c r="BZ386" s="45"/>
      <c r="CA386" s="45"/>
      <c r="CB386" s="45"/>
      <c r="CC386" s="45"/>
      <c r="CD386" s="45"/>
      <c r="CE386" s="45"/>
      <c r="CF386" s="45"/>
      <c r="CG386" s="45"/>
      <c r="CH386" s="45"/>
      <c r="CI386" s="45"/>
      <c r="CJ386" s="45"/>
      <c r="CK386" s="45"/>
      <c r="CL386" s="45"/>
      <c r="CM386" s="45"/>
      <c r="CN386" s="45"/>
      <c r="CO386" s="45"/>
      <c r="CP386" s="45"/>
      <c r="CQ386" s="45"/>
      <c r="CR386" s="45"/>
      <c r="CS386" s="45"/>
      <c r="CT386" s="45"/>
      <c r="CU386" s="45"/>
      <c r="CV386" s="45"/>
      <c r="CW386" s="45"/>
      <c r="CX386" s="45"/>
      <c r="CY386" s="45"/>
      <c r="CZ386" s="45"/>
      <c r="DA386" s="45"/>
      <c r="DB386" s="45"/>
      <c r="DC386" s="45"/>
      <c r="DD386" s="45"/>
      <c r="DE386" s="45"/>
      <c r="DF386" s="45"/>
      <c r="DG386" s="45"/>
      <c r="DH386" s="45"/>
      <c r="DI386" s="45"/>
      <c r="DJ386" s="45"/>
      <c r="DK386" s="45"/>
      <c r="DL386" s="45"/>
      <c r="DM386" s="45"/>
      <c r="DN386" s="45"/>
      <c r="DO386" s="45"/>
      <c r="DP386" s="45"/>
      <c r="DQ386" s="45"/>
      <c r="DR386" s="45"/>
      <c r="DS386" s="45"/>
      <c r="DT386" s="45"/>
      <c r="DU386" s="45"/>
      <c r="DV386" s="45"/>
      <c r="DW386" s="45"/>
      <c r="DX386" s="45"/>
      <c r="DY386" s="45"/>
      <c r="DZ386" s="45"/>
      <c r="EA386" s="45"/>
      <c r="EB386" s="45"/>
      <c r="EC386" s="45"/>
      <c r="ED386" s="45"/>
      <c r="EE386" s="45"/>
      <c r="EF386" s="45"/>
      <c r="EG386" s="45"/>
      <c r="EH386" s="45"/>
      <c r="EI386" s="45"/>
      <c r="EJ386" s="45"/>
      <c r="EK386" s="45"/>
      <c r="EL386" s="45"/>
      <c r="EM386" s="45"/>
      <c r="EN386" s="45"/>
      <c r="EO386" s="45"/>
      <c r="EP386" s="45"/>
      <c r="EQ386" s="45"/>
      <c r="ER386" s="45"/>
      <c r="ES386" s="45"/>
      <c r="ET386" s="45"/>
      <c r="EU386" s="45"/>
      <c r="EV386" s="45"/>
      <c r="EW386" s="45"/>
      <c r="EX386" s="45"/>
      <c r="EY386" s="45"/>
      <c r="EZ386" s="45"/>
      <c r="FA386" s="45"/>
      <c r="FB386" s="45"/>
      <c r="FC386" s="45"/>
      <c r="FD386" s="45"/>
      <c r="FE386" s="45"/>
      <c r="FF386" s="45"/>
      <c r="FG386" s="45"/>
      <c r="FH386" s="45"/>
      <c r="FI386" s="45"/>
      <c r="FJ386" s="45"/>
      <c r="FK386" s="45"/>
      <c r="FL386" s="45"/>
      <c r="FM386" s="45"/>
      <c r="FN386" s="45"/>
      <c r="FO386" s="45"/>
      <c r="FP386" s="45"/>
      <c r="FQ386" s="45"/>
      <c r="FR386" s="45"/>
      <c r="FS386" s="45"/>
      <c r="FT386" s="45"/>
      <c r="FU386" s="45"/>
      <c r="FV386" s="45"/>
      <c r="FW386" s="45"/>
      <c r="FX386" s="45"/>
      <c r="FY386" s="45"/>
      <c r="FZ386" s="45"/>
      <c r="GA386" s="45"/>
      <c r="GB386" s="45"/>
      <c r="GC386" s="45"/>
      <c r="GD386" s="45"/>
      <c r="GE386" s="45"/>
      <c r="GF386" s="45"/>
      <c r="GG386" s="45"/>
      <c r="GH386" s="45"/>
      <c r="GI386" s="45"/>
      <c r="GJ386" s="45"/>
      <c r="GK386" s="45"/>
      <c r="GL386" s="45"/>
      <c r="GM386" s="45"/>
      <c r="GN386" s="45"/>
      <c r="GO386" s="45"/>
      <c r="GP386" s="45"/>
      <c r="GQ386" s="45"/>
      <c r="GR386" s="45"/>
      <c r="GS386" s="45"/>
      <c r="GT386" s="45"/>
      <c r="GU386" s="45"/>
      <c r="GV386" s="45"/>
      <c r="GW386" s="45"/>
      <c r="GX386" s="45"/>
      <c r="GY386" s="45"/>
      <c r="GZ386" s="45"/>
      <c r="HA386" s="45"/>
      <c r="HB386" s="45"/>
      <c r="HC386" s="45"/>
      <c r="HD386" s="45"/>
      <c r="HE386" s="45"/>
      <c r="HF386" s="45"/>
      <c r="HG386" s="45"/>
      <c r="HH386" s="45"/>
      <c r="HI386" s="45"/>
      <c r="HJ386" s="45"/>
      <c r="HK386" s="45"/>
      <c r="HL386" s="45"/>
      <c r="HM386" s="45"/>
      <c r="HN386" s="45"/>
      <c r="HO386" s="45"/>
      <c r="HP386" s="45"/>
      <c r="HQ386" s="45"/>
      <c r="HR386" s="45"/>
      <c r="HS386" s="45"/>
      <c r="HT386" s="45"/>
      <c r="HU386" s="45"/>
      <c r="HV386" s="45"/>
      <c r="HW386" s="45"/>
      <c r="HX386" s="45"/>
      <c r="HY386" s="45"/>
      <c r="HZ386" s="45"/>
      <c r="IA386" s="45"/>
      <c r="IB386" s="45"/>
    </row>
    <row r="387" spans="3:236" s="67" customFormat="1" ht="18.75">
      <c r="C387" s="45"/>
      <c r="D387" s="45"/>
      <c r="E387" s="45"/>
      <c r="F387" s="45"/>
      <c r="G387" s="12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147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  <c r="BY387" s="45"/>
      <c r="BZ387" s="45"/>
      <c r="CA387" s="45"/>
      <c r="CB387" s="45"/>
      <c r="CC387" s="45"/>
      <c r="CD387" s="45"/>
      <c r="CE387" s="45"/>
      <c r="CF387" s="45"/>
      <c r="CG387" s="45"/>
      <c r="CH387" s="45"/>
      <c r="CI387" s="45"/>
      <c r="CJ387" s="45"/>
      <c r="CK387" s="45"/>
      <c r="CL387" s="45"/>
      <c r="CM387" s="45"/>
      <c r="CN387" s="45"/>
      <c r="CO387" s="45"/>
      <c r="CP387" s="45"/>
      <c r="CQ387" s="45"/>
      <c r="CR387" s="45"/>
      <c r="CS387" s="45"/>
      <c r="CT387" s="45"/>
      <c r="CU387" s="45"/>
      <c r="CV387" s="45"/>
      <c r="CW387" s="45"/>
      <c r="CX387" s="45"/>
      <c r="CY387" s="45"/>
      <c r="CZ387" s="45"/>
      <c r="DA387" s="45"/>
      <c r="DB387" s="45"/>
      <c r="DC387" s="45"/>
      <c r="DD387" s="45"/>
      <c r="DE387" s="45"/>
      <c r="DF387" s="45"/>
      <c r="DG387" s="45"/>
      <c r="DH387" s="45"/>
      <c r="DI387" s="45"/>
      <c r="DJ387" s="45"/>
      <c r="DK387" s="45"/>
      <c r="DL387" s="45"/>
      <c r="DM387" s="45"/>
      <c r="DN387" s="45"/>
      <c r="DO387" s="45"/>
      <c r="DP387" s="45"/>
      <c r="DQ387" s="45"/>
      <c r="DR387" s="45"/>
      <c r="DS387" s="45"/>
      <c r="DT387" s="45"/>
      <c r="DU387" s="45"/>
      <c r="DV387" s="45"/>
      <c r="DW387" s="45"/>
      <c r="DX387" s="45"/>
      <c r="DY387" s="45"/>
      <c r="DZ387" s="45"/>
      <c r="EA387" s="45"/>
      <c r="EB387" s="45"/>
      <c r="EC387" s="45"/>
      <c r="ED387" s="45"/>
      <c r="EE387" s="45"/>
      <c r="EF387" s="45"/>
      <c r="EG387" s="45"/>
      <c r="EH387" s="45"/>
      <c r="EI387" s="45"/>
      <c r="EJ387" s="45"/>
      <c r="EK387" s="45"/>
      <c r="EL387" s="45"/>
      <c r="EM387" s="45"/>
      <c r="EN387" s="45"/>
      <c r="EO387" s="45"/>
      <c r="EP387" s="45"/>
      <c r="EQ387" s="45"/>
      <c r="ER387" s="45"/>
      <c r="ES387" s="45"/>
      <c r="ET387" s="45"/>
      <c r="EU387" s="45"/>
      <c r="EV387" s="45"/>
      <c r="EW387" s="45"/>
      <c r="EX387" s="45"/>
      <c r="EY387" s="45"/>
      <c r="EZ387" s="45"/>
      <c r="FA387" s="45"/>
      <c r="FB387" s="45"/>
      <c r="FC387" s="45"/>
      <c r="FD387" s="45"/>
      <c r="FE387" s="45"/>
      <c r="FF387" s="45"/>
      <c r="FG387" s="45"/>
      <c r="FH387" s="45"/>
      <c r="FI387" s="45"/>
      <c r="FJ387" s="45"/>
      <c r="FK387" s="45"/>
      <c r="FL387" s="45"/>
      <c r="FM387" s="45"/>
      <c r="FN387" s="45"/>
      <c r="FO387" s="45"/>
      <c r="FP387" s="45"/>
      <c r="FQ387" s="45"/>
      <c r="FR387" s="45"/>
      <c r="FS387" s="45"/>
      <c r="FT387" s="45"/>
      <c r="FU387" s="45"/>
      <c r="FV387" s="45"/>
      <c r="FW387" s="45"/>
      <c r="FX387" s="45"/>
      <c r="FY387" s="45"/>
      <c r="FZ387" s="45"/>
      <c r="GA387" s="45"/>
      <c r="GB387" s="45"/>
      <c r="GC387" s="45"/>
      <c r="GD387" s="45"/>
      <c r="GE387" s="45"/>
      <c r="GF387" s="45"/>
      <c r="GG387" s="45"/>
      <c r="GH387" s="45"/>
      <c r="GI387" s="45"/>
      <c r="GJ387" s="45"/>
      <c r="GK387" s="45"/>
      <c r="GL387" s="45"/>
      <c r="GM387" s="45"/>
      <c r="GN387" s="45"/>
      <c r="GO387" s="45"/>
      <c r="GP387" s="45"/>
      <c r="GQ387" s="45"/>
      <c r="GR387" s="45"/>
      <c r="GS387" s="45"/>
      <c r="GT387" s="45"/>
      <c r="GU387" s="45"/>
      <c r="GV387" s="45"/>
      <c r="GW387" s="45"/>
      <c r="GX387" s="45"/>
      <c r="GY387" s="45"/>
      <c r="GZ387" s="45"/>
      <c r="HA387" s="45"/>
      <c r="HB387" s="45"/>
      <c r="HC387" s="45"/>
      <c r="HD387" s="45"/>
      <c r="HE387" s="45"/>
      <c r="HF387" s="45"/>
      <c r="HG387" s="45"/>
      <c r="HH387" s="45"/>
      <c r="HI387" s="45"/>
      <c r="HJ387" s="45"/>
      <c r="HK387" s="45"/>
      <c r="HL387" s="45"/>
      <c r="HM387" s="45"/>
      <c r="HN387" s="45"/>
      <c r="HO387" s="45"/>
      <c r="HP387" s="45"/>
      <c r="HQ387" s="45"/>
      <c r="HR387" s="45"/>
      <c r="HS387" s="45"/>
      <c r="HT387" s="45"/>
      <c r="HU387" s="45"/>
      <c r="HV387" s="45"/>
      <c r="HW387" s="45"/>
      <c r="HX387" s="45"/>
      <c r="HY387" s="45"/>
      <c r="HZ387" s="45"/>
      <c r="IA387" s="45"/>
      <c r="IB387" s="45"/>
    </row>
    <row r="388" spans="3:236" s="67" customFormat="1" ht="18.75">
      <c r="C388" s="45"/>
      <c r="D388" s="45"/>
      <c r="E388" s="45"/>
      <c r="F388" s="45"/>
      <c r="G388" s="12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147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  <c r="CA388" s="45"/>
      <c r="CB388" s="45"/>
      <c r="CC388" s="45"/>
      <c r="CD388" s="45"/>
      <c r="CE388" s="45"/>
      <c r="CF388" s="45"/>
      <c r="CG388" s="45"/>
      <c r="CH388" s="45"/>
      <c r="CI388" s="45"/>
      <c r="CJ388" s="45"/>
      <c r="CK388" s="45"/>
      <c r="CL388" s="45"/>
      <c r="CM388" s="45"/>
      <c r="CN388" s="45"/>
      <c r="CO388" s="45"/>
      <c r="CP388" s="45"/>
      <c r="CQ388" s="45"/>
      <c r="CR388" s="45"/>
      <c r="CS388" s="45"/>
      <c r="CT388" s="45"/>
      <c r="CU388" s="45"/>
      <c r="CV388" s="45"/>
      <c r="CW388" s="45"/>
      <c r="CX388" s="45"/>
      <c r="CY388" s="45"/>
      <c r="CZ388" s="45"/>
      <c r="DA388" s="45"/>
      <c r="DB388" s="45"/>
      <c r="DC388" s="45"/>
      <c r="DD388" s="45"/>
      <c r="DE388" s="45"/>
      <c r="DF388" s="45"/>
      <c r="DG388" s="45"/>
      <c r="DH388" s="45"/>
      <c r="DI388" s="45"/>
      <c r="DJ388" s="45"/>
      <c r="DK388" s="45"/>
      <c r="DL388" s="45"/>
      <c r="DM388" s="45"/>
      <c r="DN388" s="45"/>
      <c r="DO388" s="45"/>
      <c r="DP388" s="45"/>
      <c r="DQ388" s="45"/>
      <c r="DR388" s="45"/>
      <c r="DS388" s="45"/>
      <c r="DT388" s="45"/>
      <c r="DU388" s="45"/>
      <c r="DV388" s="45"/>
      <c r="DW388" s="45"/>
      <c r="DX388" s="45"/>
      <c r="DY388" s="45"/>
      <c r="DZ388" s="45"/>
      <c r="EA388" s="45"/>
      <c r="EB388" s="45"/>
      <c r="EC388" s="45"/>
      <c r="ED388" s="45"/>
      <c r="EE388" s="45"/>
      <c r="EF388" s="45"/>
      <c r="EG388" s="45"/>
      <c r="EH388" s="45"/>
      <c r="EI388" s="45"/>
      <c r="EJ388" s="45"/>
      <c r="EK388" s="45"/>
      <c r="EL388" s="45"/>
      <c r="EM388" s="45"/>
      <c r="EN388" s="45"/>
      <c r="EO388" s="45"/>
      <c r="EP388" s="45"/>
      <c r="EQ388" s="45"/>
      <c r="ER388" s="45"/>
      <c r="ES388" s="45"/>
      <c r="ET388" s="45"/>
      <c r="EU388" s="45"/>
      <c r="EV388" s="45"/>
      <c r="EW388" s="45"/>
      <c r="EX388" s="45"/>
      <c r="EY388" s="45"/>
      <c r="EZ388" s="45"/>
      <c r="FA388" s="45"/>
      <c r="FB388" s="45"/>
      <c r="FC388" s="45"/>
      <c r="FD388" s="45"/>
      <c r="FE388" s="45"/>
      <c r="FF388" s="45"/>
      <c r="FG388" s="45"/>
      <c r="FH388" s="45"/>
      <c r="FI388" s="45"/>
      <c r="FJ388" s="45"/>
      <c r="FK388" s="45"/>
      <c r="FL388" s="45"/>
      <c r="FM388" s="45"/>
      <c r="FN388" s="45"/>
      <c r="FO388" s="45"/>
      <c r="FP388" s="45"/>
      <c r="FQ388" s="45"/>
      <c r="FR388" s="45"/>
      <c r="FS388" s="45"/>
      <c r="FT388" s="45"/>
      <c r="FU388" s="45"/>
      <c r="FV388" s="45"/>
      <c r="FW388" s="45"/>
      <c r="FX388" s="45"/>
      <c r="FY388" s="45"/>
      <c r="FZ388" s="45"/>
      <c r="GA388" s="45"/>
      <c r="GB388" s="45"/>
      <c r="GC388" s="45"/>
      <c r="GD388" s="45"/>
      <c r="GE388" s="45"/>
      <c r="GF388" s="45"/>
      <c r="GG388" s="45"/>
      <c r="GH388" s="45"/>
      <c r="GI388" s="45"/>
      <c r="GJ388" s="45"/>
      <c r="GK388" s="45"/>
      <c r="GL388" s="45"/>
      <c r="GM388" s="45"/>
      <c r="GN388" s="45"/>
      <c r="GO388" s="45"/>
      <c r="GP388" s="45"/>
      <c r="GQ388" s="45"/>
      <c r="GR388" s="45"/>
      <c r="GS388" s="45"/>
      <c r="GT388" s="45"/>
      <c r="GU388" s="45"/>
      <c r="GV388" s="45"/>
      <c r="GW388" s="45"/>
      <c r="GX388" s="45"/>
      <c r="GY388" s="45"/>
      <c r="GZ388" s="45"/>
      <c r="HA388" s="45"/>
      <c r="HB388" s="45"/>
      <c r="HC388" s="45"/>
      <c r="HD388" s="45"/>
      <c r="HE388" s="45"/>
      <c r="HF388" s="45"/>
      <c r="HG388" s="45"/>
      <c r="HH388" s="45"/>
      <c r="HI388" s="45"/>
      <c r="HJ388" s="45"/>
      <c r="HK388" s="45"/>
      <c r="HL388" s="45"/>
      <c r="HM388" s="45"/>
      <c r="HN388" s="45"/>
      <c r="HO388" s="45"/>
      <c r="HP388" s="45"/>
      <c r="HQ388" s="45"/>
      <c r="HR388" s="45"/>
      <c r="HS388" s="45"/>
      <c r="HT388" s="45"/>
      <c r="HU388" s="45"/>
      <c r="HV388" s="45"/>
      <c r="HW388" s="45"/>
      <c r="HX388" s="45"/>
      <c r="HY388" s="45"/>
      <c r="HZ388" s="45"/>
      <c r="IA388" s="45"/>
      <c r="IB388" s="45"/>
    </row>
    <row r="389" spans="3:236" s="67" customFormat="1" ht="18.75">
      <c r="C389" s="45"/>
      <c r="D389" s="45"/>
      <c r="E389" s="45"/>
      <c r="F389" s="45"/>
      <c r="G389" s="12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147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  <c r="CA389" s="45"/>
      <c r="CB389" s="45"/>
      <c r="CC389" s="45"/>
      <c r="CD389" s="45"/>
      <c r="CE389" s="45"/>
      <c r="CF389" s="45"/>
      <c r="CG389" s="45"/>
      <c r="CH389" s="45"/>
      <c r="CI389" s="45"/>
      <c r="CJ389" s="45"/>
      <c r="CK389" s="45"/>
      <c r="CL389" s="45"/>
      <c r="CM389" s="45"/>
      <c r="CN389" s="45"/>
      <c r="CO389" s="45"/>
      <c r="CP389" s="45"/>
      <c r="CQ389" s="45"/>
      <c r="CR389" s="45"/>
      <c r="CS389" s="45"/>
      <c r="CT389" s="45"/>
      <c r="CU389" s="45"/>
      <c r="CV389" s="45"/>
      <c r="CW389" s="45"/>
      <c r="CX389" s="45"/>
      <c r="CY389" s="45"/>
      <c r="CZ389" s="45"/>
      <c r="DA389" s="45"/>
      <c r="DB389" s="45"/>
      <c r="DC389" s="45"/>
      <c r="DD389" s="45"/>
      <c r="DE389" s="45"/>
      <c r="DF389" s="45"/>
      <c r="DG389" s="45"/>
      <c r="DH389" s="45"/>
      <c r="DI389" s="45"/>
      <c r="DJ389" s="45"/>
      <c r="DK389" s="45"/>
      <c r="DL389" s="45"/>
      <c r="DM389" s="45"/>
      <c r="DN389" s="45"/>
      <c r="DO389" s="45"/>
      <c r="DP389" s="45"/>
      <c r="DQ389" s="45"/>
      <c r="DR389" s="45"/>
      <c r="DS389" s="45"/>
      <c r="DT389" s="45"/>
      <c r="DU389" s="45"/>
      <c r="DV389" s="45"/>
      <c r="DW389" s="45"/>
      <c r="DX389" s="45"/>
      <c r="DY389" s="45"/>
      <c r="DZ389" s="45"/>
      <c r="EA389" s="45"/>
      <c r="EB389" s="45"/>
      <c r="EC389" s="45"/>
      <c r="ED389" s="45"/>
      <c r="EE389" s="45"/>
      <c r="EF389" s="45"/>
      <c r="EG389" s="45"/>
      <c r="EH389" s="45"/>
      <c r="EI389" s="45"/>
      <c r="EJ389" s="45"/>
      <c r="EK389" s="45"/>
      <c r="EL389" s="45"/>
      <c r="EM389" s="45"/>
      <c r="EN389" s="45"/>
      <c r="EO389" s="45"/>
      <c r="EP389" s="45"/>
      <c r="EQ389" s="45"/>
      <c r="ER389" s="45"/>
      <c r="ES389" s="45"/>
      <c r="ET389" s="45"/>
      <c r="EU389" s="45"/>
      <c r="EV389" s="45"/>
      <c r="EW389" s="45"/>
      <c r="EX389" s="45"/>
      <c r="EY389" s="45"/>
      <c r="EZ389" s="45"/>
      <c r="FA389" s="45"/>
      <c r="FB389" s="45"/>
      <c r="FC389" s="45"/>
      <c r="FD389" s="45"/>
      <c r="FE389" s="45"/>
      <c r="FF389" s="45"/>
      <c r="FG389" s="45"/>
      <c r="FH389" s="45"/>
      <c r="FI389" s="45"/>
      <c r="FJ389" s="45"/>
      <c r="FK389" s="45"/>
      <c r="FL389" s="45"/>
      <c r="FM389" s="45"/>
      <c r="FN389" s="45"/>
      <c r="FO389" s="45"/>
      <c r="FP389" s="45"/>
      <c r="FQ389" s="45"/>
      <c r="FR389" s="45"/>
      <c r="FS389" s="45"/>
      <c r="FT389" s="45"/>
      <c r="FU389" s="45"/>
      <c r="FV389" s="45"/>
      <c r="FW389" s="45"/>
      <c r="FX389" s="45"/>
      <c r="FY389" s="45"/>
      <c r="FZ389" s="45"/>
      <c r="GA389" s="45"/>
      <c r="GB389" s="45"/>
      <c r="GC389" s="45"/>
      <c r="GD389" s="45"/>
      <c r="GE389" s="45"/>
      <c r="GF389" s="45"/>
      <c r="GG389" s="45"/>
      <c r="GH389" s="45"/>
      <c r="GI389" s="45"/>
      <c r="GJ389" s="45"/>
      <c r="GK389" s="45"/>
      <c r="GL389" s="45"/>
      <c r="GM389" s="45"/>
      <c r="GN389" s="45"/>
      <c r="GO389" s="45"/>
      <c r="GP389" s="45"/>
      <c r="GQ389" s="45"/>
      <c r="GR389" s="45"/>
      <c r="GS389" s="45"/>
      <c r="GT389" s="45"/>
      <c r="GU389" s="45"/>
      <c r="GV389" s="45"/>
      <c r="GW389" s="45"/>
      <c r="GX389" s="45"/>
      <c r="GY389" s="45"/>
      <c r="GZ389" s="45"/>
      <c r="HA389" s="45"/>
      <c r="HB389" s="45"/>
      <c r="HC389" s="45"/>
      <c r="HD389" s="45"/>
      <c r="HE389" s="45"/>
      <c r="HF389" s="45"/>
      <c r="HG389" s="45"/>
      <c r="HH389" s="45"/>
      <c r="HI389" s="45"/>
      <c r="HJ389" s="45"/>
      <c r="HK389" s="45"/>
      <c r="HL389" s="45"/>
      <c r="HM389" s="45"/>
      <c r="HN389" s="45"/>
      <c r="HO389" s="45"/>
      <c r="HP389" s="45"/>
      <c r="HQ389" s="45"/>
      <c r="HR389" s="45"/>
      <c r="HS389" s="45"/>
      <c r="HT389" s="45"/>
      <c r="HU389" s="45"/>
      <c r="HV389" s="45"/>
      <c r="HW389" s="45"/>
      <c r="HX389" s="45"/>
      <c r="HY389" s="45"/>
      <c r="HZ389" s="45"/>
      <c r="IA389" s="45"/>
      <c r="IB389" s="45"/>
    </row>
    <row r="390" spans="3:236" s="67" customFormat="1" ht="18.75">
      <c r="C390" s="45"/>
      <c r="D390" s="45"/>
      <c r="E390" s="45"/>
      <c r="F390" s="45"/>
      <c r="G390" s="12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147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  <c r="CA390" s="45"/>
      <c r="CB390" s="45"/>
      <c r="CC390" s="45"/>
      <c r="CD390" s="45"/>
      <c r="CE390" s="45"/>
      <c r="CF390" s="45"/>
      <c r="CG390" s="45"/>
      <c r="CH390" s="45"/>
      <c r="CI390" s="45"/>
      <c r="CJ390" s="45"/>
      <c r="CK390" s="45"/>
      <c r="CL390" s="45"/>
      <c r="CM390" s="45"/>
      <c r="CN390" s="45"/>
      <c r="CO390" s="45"/>
      <c r="CP390" s="45"/>
      <c r="CQ390" s="45"/>
      <c r="CR390" s="45"/>
      <c r="CS390" s="45"/>
      <c r="CT390" s="45"/>
      <c r="CU390" s="45"/>
      <c r="CV390" s="45"/>
      <c r="CW390" s="45"/>
      <c r="CX390" s="45"/>
      <c r="CY390" s="45"/>
      <c r="CZ390" s="45"/>
      <c r="DA390" s="45"/>
      <c r="DB390" s="45"/>
      <c r="DC390" s="45"/>
      <c r="DD390" s="45"/>
      <c r="DE390" s="45"/>
      <c r="DF390" s="45"/>
      <c r="DG390" s="45"/>
      <c r="DH390" s="45"/>
      <c r="DI390" s="45"/>
      <c r="DJ390" s="45"/>
      <c r="DK390" s="45"/>
      <c r="DL390" s="45"/>
      <c r="DM390" s="45"/>
      <c r="DN390" s="45"/>
      <c r="DO390" s="45"/>
      <c r="DP390" s="45"/>
      <c r="DQ390" s="45"/>
      <c r="DR390" s="45"/>
      <c r="DS390" s="45"/>
      <c r="DT390" s="45"/>
      <c r="DU390" s="45"/>
      <c r="DV390" s="45"/>
      <c r="DW390" s="45"/>
      <c r="DX390" s="45"/>
      <c r="DY390" s="45"/>
      <c r="DZ390" s="45"/>
      <c r="EA390" s="45"/>
      <c r="EB390" s="45"/>
      <c r="EC390" s="45"/>
      <c r="ED390" s="45"/>
      <c r="EE390" s="45"/>
      <c r="EF390" s="45"/>
      <c r="EG390" s="45"/>
      <c r="EH390" s="45"/>
      <c r="EI390" s="45"/>
      <c r="EJ390" s="45"/>
      <c r="EK390" s="45"/>
      <c r="EL390" s="45"/>
      <c r="EM390" s="45"/>
      <c r="EN390" s="45"/>
      <c r="EO390" s="45"/>
      <c r="EP390" s="45"/>
      <c r="EQ390" s="45"/>
      <c r="ER390" s="45"/>
      <c r="ES390" s="45"/>
      <c r="ET390" s="45"/>
      <c r="EU390" s="45"/>
      <c r="EV390" s="45"/>
      <c r="EW390" s="45"/>
      <c r="EX390" s="45"/>
      <c r="EY390" s="45"/>
      <c r="EZ390" s="45"/>
      <c r="FA390" s="45"/>
      <c r="FB390" s="45"/>
      <c r="FC390" s="45"/>
      <c r="FD390" s="45"/>
      <c r="FE390" s="45"/>
      <c r="FF390" s="45"/>
      <c r="FG390" s="45"/>
      <c r="FH390" s="45"/>
      <c r="FI390" s="45"/>
      <c r="FJ390" s="45"/>
      <c r="FK390" s="45"/>
      <c r="FL390" s="45"/>
      <c r="FM390" s="45"/>
      <c r="FN390" s="45"/>
      <c r="FO390" s="45"/>
      <c r="FP390" s="45"/>
      <c r="FQ390" s="45"/>
      <c r="FR390" s="45"/>
      <c r="FS390" s="45"/>
      <c r="FT390" s="45"/>
      <c r="FU390" s="45"/>
      <c r="FV390" s="45"/>
      <c r="FW390" s="45"/>
      <c r="FX390" s="45"/>
      <c r="FY390" s="45"/>
      <c r="FZ390" s="45"/>
      <c r="GA390" s="45"/>
      <c r="GB390" s="45"/>
      <c r="GC390" s="45"/>
      <c r="GD390" s="45"/>
      <c r="GE390" s="45"/>
      <c r="GF390" s="45"/>
      <c r="GG390" s="45"/>
      <c r="GH390" s="45"/>
      <c r="GI390" s="45"/>
      <c r="GJ390" s="45"/>
      <c r="GK390" s="45"/>
      <c r="GL390" s="45"/>
      <c r="GM390" s="45"/>
      <c r="GN390" s="45"/>
      <c r="GO390" s="45"/>
      <c r="GP390" s="45"/>
      <c r="GQ390" s="45"/>
      <c r="GR390" s="45"/>
      <c r="GS390" s="45"/>
      <c r="GT390" s="45"/>
      <c r="GU390" s="45"/>
      <c r="GV390" s="45"/>
      <c r="GW390" s="45"/>
      <c r="GX390" s="45"/>
      <c r="GY390" s="45"/>
      <c r="GZ390" s="45"/>
      <c r="HA390" s="45"/>
      <c r="HB390" s="45"/>
      <c r="HC390" s="45"/>
      <c r="HD390" s="45"/>
      <c r="HE390" s="45"/>
      <c r="HF390" s="45"/>
      <c r="HG390" s="45"/>
      <c r="HH390" s="45"/>
      <c r="HI390" s="45"/>
      <c r="HJ390" s="45"/>
      <c r="HK390" s="45"/>
      <c r="HL390" s="45"/>
      <c r="HM390" s="45"/>
      <c r="HN390" s="45"/>
      <c r="HO390" s="45"/>
      <c r="HP390" s="45"/>
      <c r="HQ390" s="45"/>
      <c r="HR390" s="45"/>
      <c r="HS390" s="45"/>
      <c r="HT390" s="45"/>
      <c r="HU390" s="45"/>
      <c r="HV390" s="45"/>
      <c r="HW390" s="45"/>
      <c r="HX390" s="45"/>
      <c r="HY390" s="45"/>
      <c r="HZ390" s="45"/>
      <c r="IA390" s="45"/>
      <c r="IB390" s="45"/>
    </row>
    <row r="391" spans="3:236" s="67" customFormat="1" ht="18.75">
      <c r="C391" s="45"/>
      <c r="D391" s="45"/>
      <c r="E391" s="45"/>
      <c r="F391" s="45"/>
      <c r="G391" s="12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147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  <c r="BY391" s="45"/>
      <c r="BZ391" s="45"/>
      <c r="CA391" s="45"/>
      <c r="CB391" s="45"/>
      <c r="CC391" s="45"/>
      <c r="CD391" s="45"/>
      <c r="CE391" s="45"/>
      <c r="CF391" s="45"/>
      <c r="CG391" s="45"/>
      <c r="CH391" s="45"/>
      <c r="CI391" s="45"/>
      <c r="CJ391" s="45"/>
      <c r="CK391" s="45"/>
      <c r="CL391" s="45"/>
      <c r="CM391" s="45"/>
      <c r="CN391" s="45"/>
      <c r="CO391" s="45"/>
      <c r="CP391" s="45"/>
      <c r="CQ391" s="45"/>
      <c r="CR391" s="45"/>
      <c r="CS391" s="45"/>
      <c r="CT391" s="45"/>
      <c r="CU391" s="45"/>
      <c r="CV391" s="45"/>
      <c r="CW391" s="45"/>
      <c r="CX391" s="45"/>
      <c r="CY391" s="45"/>
      <c r="CZ391" s="45"/>
      <c r="DA391" s="45"/>
      <c r="DB391" s="45"/>
      <c r="DC391" s="45"/>
      <c r="DD391" s="45"/>
      <c r="DE391" s="45"/>
      <c r="DF391" s="45"/>
      <c r="DG391" s="45"/>
      <c r="DH391" s="45"/>
      <c r="DI391" s="45"/>
      <c r="DJ391" s="45"/>
      <c r="DK391" s="45"/>
      <c r="DL391" s="45"/>
      <c r="DM391" s="45"/>
      <c r="DN391" s="45"/>
      <c r="DO391" s="45"/>
      <c r="DP391" s="45"/>
      <c r="DQ391" s="45"/>
      <c r="DR391" s="45"/>
      <c r="DS391" s="45"/>
      <c r="DT391" s="45"/>
      <c r="DU391" s="45"/>
      <c r="DV391" s="45"/>
      <c r="DW391" s="45"/>
      <c r="DX391" s="45"/>
      <c r="DY391" s="45"/>
      <c r="DZ391" s="45"/>
      <c r="EA391" s="45"/>
      <c r="EB391" s="45"/>
      <c r="EC391" s="45"/>
      <c r="ED391" s="45"/>
      <c r="EE391" s="45"/>
      <c r="EF391" s="45"/>
      <c r="EG391" s="45"/>
      <c r="EH391" s="45"/>
      <c r="EI391" s="45"/>
      <c r="EJ391" s="45"/>
      <c r="EK391" s="45"/>
      <c r="EL391" s="45"/>
      <c r="EM391" s="45"/>
      <c r="EN391" s="45"/>
      <c r="EO391" s="45"/>
      <c r="EP391" s="45"/>
      <c r="EQ391" s="45"/>
      <c r="ER391" s="45"/>
      <c r="ES391" s="45"/>
      <c r="ET391" s="45"/>
      <c r="EU391" s="45"/>
      <c r="EV391" s="45"/>
      <c r="EW391" s="45"/>
      <c r="EX391" s="45"/>
      <c r="EY391" s="45"/>
      <c r="EZ391" s="45"/>
      <c r="FA391" s="45"/>
      <c r="FB391" s="45"/>
      <c r="FC391" s="45"/>
      <c r="FD391" s="45"/>
      <c r="FE391" s="45"/>
      <c r="FF391" s="45"/>
      <c r="FG391" s="45"/>
      <c r="FH391" s="45"/>
      <c r="FI391" s="45"/>
      <c r="FJ391" s="45"/>
      <c r="FK391" s="45"/>
      <c r="FL391" s="45"/>
      <c r="FM391" s="45"/>
      <c r="FN391" s="45"/>
      <c r="FO391" s="45"/>
      <c r="FP391" s="45"/>
      <c r="FQ391" s="45"/>
      <c r="FR391" s="45"/>
      <c r="FS391" s="45"/>
      <c r="FT391" s="45"/>
      <c r="FU391" s="45"/>
      <c r="FV391" s="45"/>
      <c r="FW391" s="45"/>
      <c r="FX391" s="45"/>
      <c r="FY391" s="45"/>
      <c r="FZ391" s="45"/>
      <c r="GA391" s="45"/>
      <c r="GB391" s="45"/>
      <c r="GC391" s="45"/>
      <c r="GD391" s="45"/>
      <c r="GE391" s="45"/>
      <c r="GF391" s="45"/>
      <c r="GG391" s="45"/>
      <c r="GH391" s="45"/>
      <c r="GI391" s="45"/>
      <c r="GJ391" s="45"/>
      <c r="GK391" s="45"/>
      <c r="GL391" s="45"/>
      <c r="GM391" s="45"/>
      <c r="GN391" s="45"/>
      <c r="GO391" s="45"/>
      <c r="GP391" s="45"/>
      <c r="GQ391" s="45"/>
      <c r="GR391" s="45"/>
      <c r="GS391" s="45"/>
      <c r="GT391" s="45"/>
      <c r="GU391" s="45"/>
      <c r="GV391" s="45"/>
      <c r="GW391" s="45"/>
      <c r="GX391" s="45"/>
      <c r="GY391" s="45"/>
      <c r="GZ391" s="45"/>
      <c r="HA391" s="45"/>
      <c r="HB391" s="45"/>
      <c r="HC391" s="45"/>
      <c r="HD391" s="45"/>
      <c r="HE391" s="45"/>
      <c r="HF391" s="45"/>
      <c r="HG391" s="45"/>
      <c r="HH391" s="45"/>
      <c r="HI391" s="45"/>
      <c r="HJ391" s="45"/>
      <c r="HK391" s="45"/>
      <c r="HL391" s="45"/>
      <c r="HM391" s="45"/>
      <c r="HN391" s="45"/>
      <c r="HO391" s="45"/>
      <c r="HP391" s="45"/>
      <c r="HQ391" s="45"/>
      <c r="HR391" s="45"/>
      <c r="HS391" s="45"/>
      <c r="HT391" s="45"/>
      <c r="HU391" s="45"/>
      <c r="HV391" s="45"/>
      <c r="HW391" s="45"/>
      <c r="HX391" s="45"/>
      <c r="HY391" s="45"/>
      <c r="HZ391" s="45"/>
      <c r="IA391" s="45"/>
      <c r="IB391" s="45"/>
    </row>
    <row r="392" spans="3:236" s="67" customFormat="1" ht="18.75">
      <c r="C392" s="45"/>
      <c r="D392" s="45"/>
      <c r="E392" s="45"/>
      <c r="F392" s="45"/>
      <c r="G392" s="12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147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  <c r="BY392" s="45"/>
      <c r="BZ392" s="45"/>
      <c r="CA392" s="45"/>
      <c r="CB392" s="45"/>
      <c r="CC392" s="45"/>
      <c r="CD392" s="45"/>
      <c r="CE392" s="45"/>
      <c r="CF392" s="45"/>
      <c r="CG392" s="45"/>
      <c r="CH392" s="45"/>
      <c r="CI392" s="45"/>
      <c r="CJ392" s="45"/>
      <c r="CK392" s="45"/>
      <c r="CL392" s="45"/>
      <c r="CM392" s="45"/>
      <c r="CN392" s="45"/>
      <c r="CO392" s="45"/>
      <c r="CP392" s="45"/>
      <c r="CQ392" s="45"/>
      <c r="CR392" s="45"/>
      <c r="CS392" s="45"/>
      <c r="CT392" s="45"/>
      <c r="CU392" s="45"/>
      <c r="CV392" s="45"/>
      <c r="CW392" s="45"/>
      <c r="CX392" s="45"/>
      <c r="CY392" s="45"/>
      <c r="CZ392" s="45"/>
      <c r="DA392" s="45"/>
      <c r="DB392" s="45"/>
      <c r="DC392" s="45"/>
      <c r="DD392" s="45"/>
      <c r="DE392" s="45"/>
      <c r="DF392" s="45"/>
      <c r="DG392" s="45"/>
      <c r="DH392" s="45"/>
      <c r="DI392" s="45"/>
      <c r="DJ392" s="45"/>
      <c r="DK392" s="45"/>
      <c r="DL392" s="45"/>
      <c r="DM392" s="45"/>
      <c r="DN392" s="45"/>
      <c r="DO392" s="45"/>
      <c r="DP392" s="45"/>
      <c r="DQ392" s="45"/>
      <c r="DR392" s="45"/>
      <c r="DS392" s="45"/>
      <c r="DT392" s="45"/>
      <c r="DU392" s="45"/>
      <c r="DV392" s="45"/>
      <c r="DW392" s="45"/>
      <c r="DX392" s="45"/>
      <c r="DY392" s="45"/>
      <c r="DZ392" s="45"/>
      <c r="EA392" s="45"/>
      <c r="EB392" s="45"/>
      <c r="EC392" s="45"/>
      <c r="ED392" s="45"/>
      <c r="EE392" s="45"/>
      <c r="EF392" s="45"/>
      <c r="EG392" s="45"/>
      <c r="EH392" s="45"/>
      <c r="EI392" s="45"/>
      <c r="EJ392" s="45"/>
      <c r="EK392" s="45"/>
      <c r="EL392" s="45"/>
      <c r="EM392" s="45"/>
      <c r="EN392" s="45"/>
      <c r="EO392" s="45"/>
      <c r="EP392" s="45"/>
      <c r="EQ392" s="45"/>
      <c r="ER392" s="45"/>
      <c r="ES392" s="45"/>
      <c r="ET392" s="45"/>
      <c r="EU392" s="45"/>
      <c r="EV392" s="45"/>
      <c r="EW392" s="45"/>
      <c r="EX392" s="45"/>
      <c r="EY392" s="45"/>
      <c r="EZ392" s="45"/>
      <c r="FA392" s="45"/>
      <c r="FB392" s="45"/>
      <c r="FC392" s="45"/>
      <c r="FD392" s="45"/>
      <c r="FE392" s="45"/>
      <c r="FF392" s="45"/>
      <c r="FG392" s="45"/>
      <c r="FH392" s="45"/>
      <c r="FI392" s="45"/>
      <c r="FJ392" s="45"/>
      <c r="FK392" s="45"/>
      <c r="FL392" s="45"/>
      <c r="FM392" s="45"/>
      <c r="FN392" s="45"/>
      <c r="FO392" s="45"/>
      <c r="FP392" s="45"/>
      <c r="FQ392" s="45"/>
      <c r="FR392" s="45"/>
      <c r="FS392" s="45"/>
      <c r="FT392" s="45"/>
      <c r="FU392" s="45"/>
      <c r="FV392" s="45"/>
      <c r="FW392" s="45"/>
      <c r="FX392" s="45"/>
      <c r="FY392" s="45"/>
      <c r="FZ392" s="45"/>
      <c r="GA392" s="45"/>
      <c r="GB392" s="45"/>
      <c r="GC392" s="45"/>
      <c r="GD392" s="45"/>
      <c r="GE392" s="45"/>
      <c r="GF392" s="45"/>
      <c r="GG392" s="45"/>
      <c r="GH392" s="45"/>
      <c r="GI392" s="45"/>
      <c r="GJ392" s="45"/>
      <c r="GK392" s="45"/>
      <c r="GL392" s="45"/>
      <c r="GM392" s="45"/>
      <c r="GN392" s="45"/>
      <c r="GO392" s="45"/>
      <c r="GP392" s="45"/>
      <c r="GQ392" s="45"/>
      <c r="GR392" s="45"/>
      <c r="GS392" s="45"/>
      <c r="GT392" s="45"/>
      <c r="GU392" s="45"/>
      <c r="GV392" s="45"/>
      <c r="GW392" s="45"/>
      <c r="GX392" s="45"/>
      <c r="GY392" s="45"/>
      <c r="GZ392" s="45"/>
      <c r="HA392" s="45"/>
      <c r="HB392" s="45"/>
      <c r="HC392" s="45"/>
      <c r="HD392" s="45"/>
      <c r="HE392" s="45"/>
      <c r="HF392" s="45"/>
      <c r="HG392" s="45"/>
      <c r="HH392" s="45"/>
      <c r="HI392" s="45"/>
      <c r="HJ392" s="45"/>
      <c r="HK392" s="45"/>
      <c r="HL392" s="45"/>
      <c r="HM392" s="45"/>
      <c r="HN392" s="45"/>
      <c r="HO392" s="45"/>
      <c r="HP392" s="45"/>
      <c r="HQ392" s="45"/>
      <c r="HR392" s="45"/>
      <c r="HS392" s="45"/>
      <c r="HT392" s="45"/>
      <c r="HU392" s="45"/>
      <c r="HV392" s="45"/>
      <c r="HW392" s="45"/>
      <c r="HX392" s="45"/>
      <c r="HY392" s="45"/>
      <c r="HZ392" s="45"/>
      <c r="IA392" s="45"/>
      <c r="IB392" s="45"/>
    </row>
  </sheetData>
  <mergeCells count="10">
    <mergeCell ref="A228:B228"/>
    <mergeCell ref="A11:C11"/>
    <mergeCell ref="A4:D4"/>
    <mergeCell ref="A8:D8"/>
    <mergeCell ref="A1:D1"/>
    <mergeCell ref="A9:D9"/>
    <mergeCell ref="A7:D7"/>
    <mergeCell ref="A2:D2"/>
    <mergeCell ref="A3:D3"/>
    <mergeCell ref="A6:D6"/>
  </mergeCells>
  <printOptions/>
  <pageMargins left="0.5511811023622047" right="0.22" top="0.6" bottom="0.15748031496062992" header="0.27" footer="0.15748031496062992"/>
  <pageSetup fitToHeight="10" horizontalDpi="300" verticalDpi="300" orientation="portrait" paperSize="9" scale="92" r:id="rId1"/>
  <rowBreaks count="1" manualBreakCount="1">
    <brk id="3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f316k</dc:creator>
  <cp:keywords/>
  <dc:description/>
  <cp:lastModifiedBy>user</cp:lastModifiedBy>
  <cp:lastPrinted>2008-07-02T14:07:43Z</cp:lastPrinted>
  <dcterms:created xsi:type="dcterms:W3CDTF">2004-11-28T14:17:07Z</dcterms:created>
  <dcterms:modified xsi:type="dcterms:W3CDTF">2008-07-10T06:27:41Z</dcterms:modified>
  <cp:category/>
  <cp:version/>
  <cp:contentType/>
  <cp:contentStatus/>
</cp:coreProperties>
</file>