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60" windowWidth="11340" windowHeight="5430"/>
  </bookViews>
  <sheets>
    <sheet name="отчет мониторинг" sheetId="9" r:id="rId1"/>
  </sheets>
  <definedNames>
    <definedName name="_xlnm._FilterDatabase" localSheetId="0" hidden="1">'отчет мониторинг'!$A$4:$R$24</definedName>
    <definedName name="_xlnm.Print_Titles" localSheetId="0">'отчет мониторинг'!$4:$8</definedName>
  </definedNames>
  <calcPr calcId="145621"/>
</workbook>
</file>

<file path=xl/calcChain.xml><?xml version="1.0" encoding="utf-8"?>
<calcChain xmlns="http://schemas.openxmlformats.org/spreadsheetml/2006/main">
  <c r="I20" i="9" l="1"/>
  <c r="I19" i="9"/>
  <c r="I18" i="9"/>
  <c r="I17" i="9"/>
  <c r="I15" i="9"/>
  <c r="I14" i="9"/>
  <c r="I13" i="9"/>
  <c r="I16" i="9"/>
  <c r="I96" i="9" l="1"/>
  <c r="I46" i="9" l="1"/>
  <c r="I45" i="9"/>
  <c r="I44" i="9"/>
  <c r="I79" i="9"/>
  <c r="H109" i="9" l="1"/>
  <c r="F109" i="9"/>
  <c r="R109" i="9"/>
  <c r="Q109" i="9"/>
  <c r="P109" i="9"/>
  <c r="O109" i="9"/>
  <c r="N109" i="9"/>
  <c r="M109" i="9"/>
  <c r="L109" i="9"/>
  <c r="I108" i="9"/>
  <c r="I107" i="9"/>
  <c r="I102" i="9"/>
  <c r="I98" i="9"/>
  <c r="I95" i="9"/>
  <c r="I94" i="9"/>
  <c r="I93" i="9"/>
  <c r="I92" i="9"/>
  <c r="I90" i="9"/>
  <c r="I89" i="9"/>
  <c r="I88" i="9"/>
  <c r="I111" i="9"/>
  <c r="I106" i="9"/>
  <c r="I109" i="9" l="1"/>
  <c r="I87" i="9"/>
  <c r="I86" i="9"/>
  <c r="I84" i="9"/>
  <c r="I81" i="9" l="1"/>
  <c r="I80" i="9"/>
  <c r="I22" i="9"/>
  <c r="I21" i="9"/>
  <c r="I76" i="9"/>
  <c r="I75" i="9"/>
  <c r="I74" i="9"/>
  <c r="I73" i="9"/>
  <c r="I72" i="9"/>
  <c r="I69" i="9" l="1"/>
  <c r="I67" i="9"/>
  <c r="I66" i="9"/>
  <c r="I64" i="9"/>
  <c r="I63" i="9"/>
  <c r="I62" i="9"/>
  <c r="I61" i="9"/>
  <c r="I60" i="9"/>
  <c r="I59" i="9"/>
  <c r="I58" i="9"/>
  <c r="I53" i="9"/>
  <c r="I55" i="9"/>
  <c r="I51" i="9"/>
  <c r="I49" i="9"/>
  <c r="I43" i="9" l="1"/>
  <c r="I41" i="9"/>
  <c r="I39" i="9"/>
  <c r="I38" i="9"/>
  <c r="I37" i="9"/>
  <c r="I36" i="9"/>
  <c r="I35" i="9"/>
  <c r="I34" i="9"/>
  <c r="I33" i="9"/>
  <c r="I32" i="9"/>
  <c r="I31" i="9" l="1"/>
  <c r="I30" i="9"/>
  <c r="I29" i="9"/>
  <c r="I28" i="9" l="1"/>
  <c r="I27" i="9"/>
  <c r="I26" i="9" l="1"/>
  <c r="I25" i="9"/>
  <c r="I24" i="9"/>
  <c r="I12" i="9" l="1"/>
  <c r="I11" i="9" l="1"/>
</calcChain>
</file>

<file path=xl/sharedStrings.xml><?xml version="1.0" encoding="utf-8"?>
<sst xmlns="http://schemas.openxmlformats.org/spreadsheetml/2006/main" count="336" uniqueCount="273">
  <si>
    <t>план</t>
  </si>
  <si>
    <t>факт</t>
  </si>
  <si>
    <t>Ед. изм.</t>
  </si>
  <si>
    <t>Плановый период</t>
  </si>
  <si>
    <t>%</t>
  </si>
  <si>
    <t>Результаты мониторинга и контроля реализации Стратегии</t>
  </si>
  <si>
    <t>№ п/п</t>
  </si>
  <si>
    <t>Наименование задачи Стратегии</t>
  </si>
  <si>
    <t>Наименование целевого показателя Стратегии</t>
  </si>
  <si>
    <t>Наименование цели Стратегии</t>
  </si>
  <si>
    <t>Значение целевого показателя Стратегии</t>
  </si>
  <si>
    <t>Год, предшествующий отчетному</t>
  </si>
  <si>
    <t xml:space="preserve">прогноз </t>
  </si>
  <si>
    <t>2020-2025</t>
  </si>
  <si>
    <t>2025-2030</t>
  </si>
  <si>
    <t>Целевое значение (2035 год)</t>
  </si>
  <si>
    <t>1.1. Развитие человеческого капитала, обеспечение экономики города трудовыми, кадровыми  интеллектуальными ресурсами</t>
  </si>
  <si>
    <t>Цель1.1.</t>
  </si>
  <si>
    <t>Уровень официально зарегистрированной безработицы</t>
  </si>
  <si>
    <t>тыс. чел.</t>
  </si>
  <si>
    <t>факт                        (2014)</t>
  </si>
  <si>
    <t>отчетный год                 (2015)</t>
  </si>
  <si>
    <t>Изменения значения целевого показателя в отчетном году по отношению к предшествующему году (%)</t>
  </si>
  <si>
    <t>текущий год (2016)</t>
  </si>
  <si>
    <t>1-й год (2017)</t>
  </si>
  <si>
    <t>2-й год      (2018)</t>
  </si>
  <si>
    <t>3-й год (2019)</t>
  </si>
  <si>
    <t>Показатель 1.1.1.1</t>
  </si>
  <si>
    <t>Показатель 1.1.1.2</t>
  </si>
  <si>
    <t>Численность официально зарегистрированных безработных</t>
  </si>
  <si>
    <t>Приложение к отчету о ходе реализации Стратегии социально-экономического развития городского округа «Город Калининград» на период до 2035 года</t>
  </si>
  <si>
    <t>Количество автономных муниципальных учреждений</t>
  </si>
  <si>
    <t>Доля муниципальных автономных учреждений в общем числе муниципальных учреждений (бюджетных и автономных)</t>
  </si>
  <si>
    <t>Число общеобразовательных учреждений</t>
  </si>
  <si>
    <t xml:space="preserve">ед. </t>
  </si>
  <si>
    <t>ед.</t>
  </si>
  <si>
    <t>в т.ч. число муниципальных общеобразовательных учреждений</t>
  </si>
  <si>
    <t>Показатель 1.1.6.3.1</t>
  </si>
  <si>
    <t>Показатель 1.1.6.3.2</t>
  </si>
  <si>
    <t>Показатель 1.1.6.2</t>
  </si>
  <si>
    <t>Показатель 1.1.6.1</t>
  </si>
  <si>
    <t>Показатель 1.1.6.3</t>
  </si>
  <si>
    <t>в них обучается</t>
  </si>
  <si>
    <t>чел.</t>
  </si>
  <si>
    <t>Число дошкольных учреждений</t>
  </si>
  <si>
    <t>Показатель 1.1.6.4.1</t>
  </si>
  <si>
    <t>Показатель 1.1.6.4.2</t>
  </si>
  <si>
    <t>в т.ч. число муниципальных дошкольных учреждений</t>
  </si>
  <si>
    <t>в них детей</t>
  </si>
  <si>
    <t>Показатель 1.1.6.4.</t>
  </si>
  <si>
    <t>Показатель 1.1.6.5</t>
  </si>
  <si>
    <t>Доля детей в возрасте 1 – 6 лет, стоящих на учете для определения в муниципальные дошкольные образовательные учреждения, в общей численности детей в возрасте 1 – 6 лет</t>
  </si>
  <si>
    <t>Удельный вес численности детей в возрасте 5-18 лет, получающих услуги по дополнительному образованию в организациях различной организационно-правовой формы и формы собственности</t>
  </si>
  <si>
    <t>Показатель 1.1.6.8</t>
  </si>
  <si>
    <t>Показатель 1.1.6.6</t>
  </si>
  <si>
    <t>Показатель 1.1.6.7</t>
  </si>
  <si>
    <t>Удельный вес образовательных учреждений, соответствующих современным условиям организации образовательного процесса</t>
  </si>
  <si>
    <t>Показатель 1.1.6.9</t>
  </si>
  <si>
    <t>Средняя наполняемость классов в муниципальных общеобразовательных учреждениях</t>
  </si>
  <si>
    <t xml:space="preserve">Численность учащихся, приходящаяся на одного работающего в муниципальных общеобразовательных учреждениях </t>
  </si>
  <si>
    <t>Показатель 1.1.6.10</t>
  </si>
  <si>
    <t>Показатель 1.1.6.11</t>
  </si>
  <si>
    <t>Численность учащихся, приходящихся на одного учителя</t>
  </si>
  <si>
    <t>Показатель 1.1.6.12</t>
  </si>
  <si>
    <t>Количество преступлений, совершенных несовершеннолетними</t>
  </si>
  <si>
    <t>Реализация мероприятий по регулированию трудовой миграции. Акцент должен быть смещен в сторону привлечения высококвалифицированных специалистов. В том числе – за счет реализации молодежных и образовательных проектов совместно со странами Балтики, где высока доля русскоговорящего населения.</t>
  </si>
  <si>
    <t>Показатель 1.1.7.1</t>
  </si>
  <si>
    <t>Сальдо миграции</t>
  </si>
  <si>
    <t>Численность постоянного населения на конец года</t>
  </si>
  <si>
    <t xml:space="preserve"> - моложе трудоспособного возраста</t>
  </si>
  <si>
    <t>Показатель 1.1.8.3</t>
  </si>
  <si>
    <t>Показатель 1.1.8.2</t>
  </si>
  <si>
    <t>Покаатель 1.1.8.1</t>
  </si>
  <si>
    <t>- старше трудоспособного возраста</t>
  </si>
  <si>
    <t>Показатель 1.1.8.4</t>
  </si>
  <si>
    <t>Численность населения в трудоспособном возрасте</t>
  </si>
  <si>
    <t>Задача 1.2.1</t>
  </si>
  <si>
    <t>Задача 1.1.1</t>
  </si>
  <si>
    <t xml:space="preserve">Цель 1.2. </t>
  </si>
  <si>
    <t>Задача 1.1.6</t>
  </si>
  <si>
    <t>Задача 1.1.7</t>
  </si>
  <si>
    <t>Задача 1.1.8</t>
  </si>
  <si>
    <t>Стимулирование строительства конгресс-отелей и объектов, необходимых для проведения конференций и бизнес-форумов</t>
  </si>
  <si>
    <t>Показатель 1.2.1.1</t>
  </si>
  <si>
    <t>Количество мест размещения на 1 000 жителей</t>
  </si>
  <si>
    <t>15-18</t>
  </si>
  <si>
    <t>18-22</t>
  </si>
  <si>
    <t>Стимулирование строительства ярмарочно-выставочного/экспозиционного комплекса регионального масштаба или нескольких (с различной специализацией) комплексов</t>
  </si>
  <si>
    <t>Задача 1.2.2.</t>
  </si>
  <si>
    <t>Показатель 1.2.2.1</t>
  </si>
  <si>
    <t>Количество ярмарочно-выставочных/экспозиционных площадей</t>
  </si>
  <si>
    <t>кв.м</t>
  </si>
  <si>
    <t>Потенциальная емкость города и окрестностей по приему гостей</t>
  </si>
  <si>
    <t>Количество туристов, посетивших Калининград</t>
  </si>
  <si>
    <t>Цель 1.3.</t>
  </si>
  <si>
    <t>Развитие социально-культурной сферы и спорта</t>
  </si>
  <si>
    <t>Расширение возможностей для культурно-духовного развития жителей города за счёт создания условий для обеспечения и повышения качества услуг в сфере культуры и искусства, накопления и передачи будущим поколениям культурного и духовного достояния города, развития культурного пространства</t>
  </si>
  <si>
    <t>Задача 1.3.1</t>
  </si>
  <si>
    <t>Показатель 1.3.1.1</t>
  </si>
  <si>
    <t xml:space="preserve">Число пользователей общедоступных библиотек на 
10 000 жителей, человек
</t>
  </si>
  <si>
    <t>3153-3163</t>
  </si>
  <si>
    <t>3529-3534</t>
  </si>
  <si>
    <t>3534-3539</t>
  </si>
  <si>
    <t>в т.ч. муниципальных библиотек</t>
  </si>
  <si>
    <t>Показатель 1.3.1.1.1</t>
  </si>
  <si>
    <t>2208-2212</t>
  </si>
  <si>
    <t>2212-2217</t>
  </si>
  <si>
    <t>2217- 2221</t>
  </si>
  <si>
    <t>Число посещений музеев на 10 000 жителей, человек</t>
  </si>
  <si>
    <t>Показатель 1.3.1.2</t>
  </si>
  <si>
    <t>в т.ч. муниципальных музеев</t>
  </si>
  <si>
    <t>17246-17256</t>
  </si>
  <si>
    <t>17256-17270</t>
  </si>
  <si>
    <t>17270-17280</t>
  </si>
  <si>
    <t>1004-1006</t>
  </si>
  <si>
    <t>1006-1010</t>
  </si>
  <si>
    <t>1010-1016</t>
  </si>
  <si>
    <t>Показатель 1.3.1.2.1</t>
  </si>
  <si>
    <t xml:space="preserve">Количество зрителей, посетивших мероприятия концертно-зрелищных учреждений, 
на 10 000 жителей, человек
</t>
  </si>
  <si>
    <t>в т.ч. муниципальных учреждений</t>
  </si>
  <si>
    <t>Показатель 1.3.1.3</t>
  </si>
  <si>
    <t>Показатель 1.3.1.3.1</t>
  </si>
  <si>
    <t>5821-5957</t>
  </si>
  <si>
    <t>5957-6564</t>
  </si>
  <si>
    <t>6564-6619</t>
  </si>
  <si>
    <t>2764-2931</t>
  </si>
  <si>
    <t>2931-3509</t>
  </si>
  <si>
    <t>3509-3534</t>
  </si>
  <si>
    <t>Показатель 1.3.1.4</t>
  </si>
  <si>
    <t>Количество зрителей, посетивших театры, на 10 000 жителей, человек</t>
  </si>
  <si>
    <t>4329-4406</t>
  </si>
  <si>
    <t>4406-4449</t>
  </si>
  <si>
    <t>4449-4492</t>
  </si>
  <si>
    <t>Задача 1.3.2</t>
  </si>
  <si>
    <t>Улучшение демографической ситуации, предполагающей снижение уровня смертности населения; увеличение ожидаемой продолжительности жизни; повышение уровня рождаемости.</t>
  </si>
  <si>
    <t>Удельный вес населения, систематически занимающегося физической культурой и спортом</t>
  </si>
  <si>
    <t>Показатель 1.3.2.1</t>
  </si>
  <si>
    <t>Показатель 1.3.2.2</t>
  </si>
  <si>
    <t>Задача 1.3.3</t>
  </si>
  <si>
    <t>Показатель 1.3.3.1</t>
  </si>
  <si>
    <t>Создание условий для проведения различного рода соревнований как муниципального, регионального, федерального, так и международного уровня</t>
  </si>
  <si>
    <t xml:space="preserve">Уровень  обеспеченности спортивными сооружениями </t>
  </si>
  <si>
    <t>Доля горожан, занимающихся в специализированных спортивных учреждениях, от общей численности занимающегося физической культурой и спортом</t>
  </si>
  <si>
    <t xml:space="preserve">Цель 1.4. </t>
  </si>
  <si>
    <t>Задача 1.2.8</t>
  </si>
  <si>
    <t>Показатель 1.2.8.1</t>
  </si>
  <si>
    <t>Показатель 1.2.9.1</t>
  </si>
  <si>
    <t>Развитие системы информирования туристов на базе существующего туристического информационного центра</t>
  </si>
  <si>
    <t>Задача 1.2.9.</t>
  </si>
  <si>
    <t>Развитие инженерных инфраструктур и формирование комфортной городской среды</t>
  </si>
  <si>
    <t>Задача 1.4.1</t>
  </si>
  <si>
    <t>Разработка и реализация инвестиционных программ предприятий коммунального комплекса, а также разработка/корректировка и реализация таких муниципальных  программ, как программа развития коммунальной инфраструктуры городского округа и программа энергосбережения и повышения энергетической эффективности</t>
  </si>
  <si>
    <t>Удельный вес площади жилищного фонда, оборудованного водопроводом</t>
  </si>
  <si>
    <t>Показатель 1.4.1.1</t>
  </si>
  <si>
    <t>Удельный вес площади жилищного фонда, оборудованного канализацией</t>
  </si>
  <si>
    <t>Показатель 1.4.1.2</t>
  </si>
  <si>
    <t>Показатель 1.4.1.3</t>
  </si>
  <si>
    <t>Показатель 1.4.1.4</t>
  </si>
  <si>
    <t>Показатель 1.4.1.5</t>
  </si>
  <si>
    <t>Удельный вес площади жилищного фонда, оборудованного отоплением</t>
  </si>
  <si>
    <t xml:space="preserve">Удельный вес площади жилищного фонда, оборудованного  газом </t>
  </si>
  <si>
    <t>Удельный вес площади жилищного фонда, оборудованного горячим водоснабжением</t>
  </si>
  <si>
    <t>Цель 1.5.</t>
  </si>
  <si>
    <t>Развитие дорожно-транспортной инфраструктуры</t>
  </si>
  <si>
    <t>Показатель 1.1.1.3</t>
  </si>
  <si>
    <t>Повышение благосостояния и качества жизни населения. Основные направления деятельности должны быть нацелены на создание условий для преодоления бедности (значительное сокращение социальной и полная ликвидация экономической бедности).</t>
  </si>
  <si>
    <t>Повышение доступности и привлекательности занятий физической культурой и спортом для всех групп населения. Одним из инструментов решения поставленной задачи может стать разработка и реализация долгосрочной целевой программы по развитию физической культуры и спорта, включающей в себя мероприятия по укреплению материально-технической базы, увеличению и качественному улучшению проведения спортивно-массовых и физкультурно-оздоровительных мероприятий, пропаганде физической культуры в средствах массовой информации и сети Интернет, направленной на повышение интереса различных категорий граждан к занятиям физкультурой и спортом, совершенствование материальной составляющей в поощрении ведущих калининградских тренеров и спортсменов</t>
  </si>
  <si>
    <t>Создание условий для развития туризма, организации экспозиционной деятельности, проведения форумов и международных конференций</t>
  </si>
  <si>
    <t>Разработка и реализация целевой программы развития образования, нацеленной на обеспечение доступности и повышения качества образовательных услуг (в т.ч. дошкольного образования). Совершенствование института государственно-общественного партнерства в сфере образования. Особое внимание необходимо уделить доступности дошкольного и среднего образования</t>
  </si>
  <si>
    <t>В рамках создания инфраструктуры, необходимой для развития туризма и организации экспозиционной деятельности, необходимы поддержка и стимулирование развития индустрии гостеприимства, отвечающей международным стандартам, т.е. поддержка развития сопутствующих туризму инфраструктур (гостиничного и ресторанного бизнеса, сферы услуг, досуга и т.д.)</t>
  </si>
  <si>
    <t>Показатель 1.1.1.6</t>
  </si>
  <si>
    <t>Номинальная начисленная среднемесячная заработная плата по крупным и средним предприятиям</t>
  </si>
  <si>
    <t>тыс. руб.</t>
  </si>
  <si>
    <t>Отношение среднемесячной номинальной начисленной заработной платы в муниципальном образовании к среднемесячной номинальной начисленной заработной плате в области</t>
  </si>
  <si>
    <t>Реальная начисленная среднемесячная заработная плата по крупным и средним предприятиям</t>
  </si>
  <si>
    <t xml:space="preserve">Ввод в действие жилых домов 
</t>
  </si>
  <si>
    <t>тыс.
кв.м</t>
  </si>
  <si>
    <t>Средняя обеспеченность жильем</t>
  </si>
  <si>
    <t>кв.м. на 1 чел.</t>
  </si>
  <si>
    <t>Задача 1.5.1.</t>
  </si>
  <si>
    <t>Развитие дорожной инфраструктуры города</t>
  </si>
  <si>
    <t>Показатель 1.5.1.1</t>
  </si>
  <si>
    <t>Показатель 1.5.1.2</t>
  </si>
  <si>
    <t>млн.тонно-км.</t>
  </si>
  <si>
    <t>Грузооборот, осуществляемый крупными и средними предприятиями автомобильного транспорта</t>
  </si>
  <si>
    <t>Общая протяженность улиц, проездов, набережных</t>
  </si>
  <si>
    <t>в т.ч. протяженность их замощенных частей</t>
  </si>
  <si>
    <t>км.</t>
  </si>
  <si>
    <t>Показатель 1.5.1.2.1</t>
  </si>
  <si>
    <t xml:space="preserve">Цель 1.6. </t>
  </si>
  <si>
    <t>Создание среды, благоприятной для ведения бизнеса</t>
  </si>
  <si>
    <t>Оборот розничной торговли в действующих ценах</t>
  </si>
  <si>
    <t>Показатель 1.1.1.11</t>
  </si>
  <si>
    <t>Показатель 1.1.1.12.</t>
  </si>
  <si>
    <t>Показатель 1.1.1.7</t>
  </si>
  <si>
    <t>Показатель 1.1.1.4</t>
  </si>
  <si>
    <t>Показатель 1.1.1.5</t>
  </si>
  <si>
    <t>Доля оборота розничной торговли МО в объеме оборота розничной торговли области</t>
  </si>
  <si>
    <t>Показатель 1.1.1.8</t>
  </si>
  <si>
    <t>Объём платных услуг населению</t>
  </si>
  <si>
    <t>Показатель 1.1.1.9</t>
  </si>
  <si>
    <t xml:space="preserve">Оборот розничной торговли на душу населения </t>
  </si>
  <si>
    <t>Показатель 1.1.1.10</t>
  </si>
  <si>
    <t>млн.руб</t>
  </si>
  <si>
    <t>тыс.руб.чел.</t>
  </si>
  <si>
    <t>Объем платных услуг населению на душу населения</t>
  </si>
  <si>
    <t>Разработка/корректировка и реализация муниципальной программы поддержки малого предпринимательства</t>
  </si>
  <si>
    <t>Задача 1.6.4.</t>
  </si>
  <si>
    <t>Число субъектов малого и среднего предпринимательства (вкл. микропредприятия и ИП) в расчете на 10000 человек населения</t>
  </si>
  <si>
    <t>Показатель 1.6.4.1</t>
  </si>
  <si>
    <t>Задача 1.6.5</t>
  </si>
  <si>
    <t>Показатель 1.6.5.1</t>
  </si>
  <si>
    <t>Развитие инфраструктуры поддержки малого предпринимательства</t>
  </si>
  <si>
    <t>Количество малых предприятий (включая микропредприятия)</t>
  </si>
  <si>
    <t>Показатель 1.6.5.2</t>
  </si>
  <si>
    <t>Число индивидуальных предпринимателей</t>
  </si>
  <si>
    <t>Объем инвестиций в основной капитал за счет всех источников финансирования (по крупным и средним предприятиям)</t>
  </si>
  <si>
    <t>млрд. руб.</t>
  </si>
  <si>
    <t>Показатель 1.6.5.3</t>
  </si>
  <si>
    <t>Показатель 1.6.5.4</t>
  </si>
  <si>
    <t>Доля инвестиций в основной капитал МО в объеме инвестиций в основной капитал области</t>
  </si>
  <si>
    <t>Показатель 1.6.5.5</t>
  </si>
  <si>
    <t>Цель 1.7.</t>
  </si>
  <si>
    <t>Создание условий для развития инновационной экономики</t>
  </si>
  <si>
    <t>Задача 1.7.2.</t>
  </si>
  <si>
    <t>Показатель 1.7.2.1</t>
  </si>
  <si>
    <t>Показатель 1.7.2.2</t>
  </si>
  <si>
    <t>Доля убыточных предприятий</t>
  </si>
  <si>
    <t>Финансовый результат предприятий</t>
  </si>
  <si>
    <t>добыча полезных ископаемых</t>
  </si>
  <si>
    <t>млн. руб.</t>
  </si>
  <si>
    <t>обрабатывающие производства</t>
  </si>
  <si>
    <t>производство и распределение электроэнергии, газа, воды</t>
  </si>
  <si>
    <t>Доля отгруженных товаров собственного производства обрабатывающих производств ГО «Город Калининград» в общем объёме отгруженных товаров собственного производства обрабатывающих производств области</t>
  </si>
  <si>
    <t>Обработка древесины и производство изделий из дерева</t>
  </si>
  <si>
    <t>Производство пищевых продуктов, включая напитки, и табака</t>
  </si>
  <si>
    <t>Объём работ, выполненных по виду деятельности «Строительство»</t>
  </si>
  <si>
    <t>Показатель 1.6.5.6</t>
  </si>
  <si>
    <t>Показатель 1.6.5.6.1</t>
  </si>
  <si>
    <t>Показатель 1.6.5.6.2</t>
  </si>
  <si>
    <t>Показатель 1.6.5.6.3</t>
  </si>
  <si>
    <t>Показатель 1.6.5.7</t>
  </si>
  <si>
    <t>Показатель 1.6.5.8</t>
  </si>
  <si>
    <t>Показатель 1.6.5.9</t>
  </si>
  <si>
    <t>Показатель 1.6.5.10</t>
  </si>
  <si>
    <t>Цель 1.8</t>
  </si>
  <si>
    <t>Повышение эффективности управления и качества стратегического планирования</t>
  </si>
  <si>
    <t>Формирование целостной системы стратегического планирования социально-экономического развития городского округа «Город Калининград». Обеспечение последовательности в достижении стратегических целей развития городского округа за счет единства приоритетов, целей и задач, зафиксированных в документах стратегического планирования (стратегия и программа социально-экономического развития), документах территориального планирования (генеральный план, план землепользования и застройки), долгосрочных и ведомственных целевых программах. Расширение практики программно-целевых методов расходования бюджетных средств</t>
  </si>
  <si>
    <t>Задача 1.8.1</t>
  </si>
  <si>
    <t>Показатель 1.8.1.1</t>
  </si>
  <si>
    <t>Показатель 1.8.1.2</t>
  </si>
  <si>
    <t>Показатель 1.8.1.3</t>
  </si>
  <si>
    <t>Доля муниципальных услуг, предоставляемых структурными подразделениями администрации, для которых разработаны и внедрены административные регламенты, в общем числе предоставляемых муниципальных услуг</t>
  </si>
  <si>
    <t>Задача 1.8.5.</t>
  </si>
  <si>
    <t>Доходы бюджета</t>
  </si>
  <si>
    <t>Расходы бюджета</t>
  </si>
  <si>
    <t>Расходы бюджета на душу населения</t>
  </si>
  <si>
    <t>Показатель 1.8.1.4</t>
  </si>
  <si>
    <t>Повышение эффективности местного самоуправления путем широкого взаимодействия с гражданским обществом и бизнесом через улучшение качества и оперативности предоставления муниципальных услуг и услуг, являющихся необходимыми и обязательными для предоставления</t>
  </si>
  <si>
    <t>Показатель 1.8.5.1</t>
  </si>
  <si>
    <t>Доля расходов органа местного самоуправления, осуществляемых с использованием нормативного и программно-целевого методов планирования бюджета</t>
  </si>
  <si>
    <t>Объём отгруженных товаров собственного производства, выполненных работ и услуг собственными силами по крупным и средним предприятиям:  в т.ч.</t>
  </si>
  <si>
    <t>руб./чел</t>
  </si>
  <si>
    <t>1620,4-2025,5</t>
  </si>
  <si>
    <t>2025,5-2531,9</t>
  </si>
  <si>
    <t>2531,9-3164,9</t>
  </si>
  <si>
    <t>24,3-59,6</t>
  </si>
  <si>
    <t>59,6-136,0</t>
  </si>
  <si>
    <t>Данный показатель предлагается к исключению (причина указана в пояснительной записке о необходимости внесения корректировок  в Стратегию социально-экономического развития городского округа «Город Калининград» на период до 2035 года)</t>
  </si>
  <si>
    <t>Показатель 1.7.2.3</t>
  </si>
  <si>
    <t>Количество предприятий, прошедших международную сертификацию (ISO 9000)</t>
  </si>
  <si>
    <r>
      <t xml:space="preserve">Доля детей в возрасте от 3 до 7 лет, получающих дошкольную образовательную услугу и (или) услуги по их содержанию в организациях различной организационно-правовой формы и формы собственности, в общей численности детей от 3 до 7 лет </t>
    </r>
    <r>
      <rPr>
        <b/>
        <sz val="12"/>
        <rFont val="Times New Roman"/>
        <family val="1"/>
        <charset val="204"/>
      </rPr>
      <t xml:space="preserve">(Показатель предлагается к изменению в связи с изменением в дорожную карту. В связи с чем, меняется и методика расчета и соответственно количественные показатели. Изменения по показателю представлены в пояснительной записке о необходимости внесения корректировок  в Стратегию социально-экономического развития городского округа «Город Калининград» на период до 2035 года)) </t>
    </r>
  </si>
  <si>
    <t>Инвестиции в основной капитал в расчете  на душу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</si>
</sst>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 Cyr"/>
      <charset val="204"/>
    </font>
    <font>
      <b/>
      <sz val="20"/>
      <name val="Times New Roman"/>
      <family val="1"/>
      <charset val="204"/>
    </font>
    <font>
      <sz val="2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Continuous" vertical="top" wrapText="1"/>
    </xf>
    <xf numFmtId="0" fontId="3" fillId="0" borderId="1" xfId="0" applyFont="1" applyBorder="1" applyAlignment="1">
      <alignment horizontal="centerContinuous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/>
    <xf numFmtId="49" fontId="3" fillId="0" borderId="0" xfId="0" applyNumberFormat="1" applyFont="1"/>
    <xf numFmtId="0" fontId="4" fillId="0" borderId="0" xfId="0" applyFont="1" applyAlignment="1">
      <alignment horizontal="centerContinuous" vertical="top" wrapText="1"/>
    </xf>
    <xf numFmtId="0" fontId="3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left" vertical="top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0" fillId="0" borderId="0" xfId="0" applyAlignment="1">
      <alignment horizontal="left" vertical="center" wrapText="1" indent="2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0" fontId="3" fillId="0" borderId="1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" fontId="3" fillId="0" borderId="4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1" fontId="3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3" fillId="0" borderId="1" xfId="0" applyFont="1" applyBorder="1"/>
    <xf numFmtId="164" fontId="3" fillId="0" borderId="3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" fontId="3" fillId="0" borderId="4" xfId="1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Continuous" vertical="top" wrapText="1"/>
    </xf>
    <xf numFmtId="3" fontId="3" fillId="0" borderId="1" xfId="0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164" fontId="3" fillId="0" borderId="4" xfId="1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centerContinuous" vertical="top" wrapText="1"/>
    </xf>
    <xf numFmtId="0" fontId="14" fillId="0" borderId="0" xfId="0" applyFont="1" applyAlignment="1">
      <alignment horizontal="centerContinuous" vertical="top" wrapText="1"/>
    </xf>
    <xf numFmtId="0" fontId="3" fillId="0" borderId="1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left" vertical="top" wrapText="1"/>
    </xf>
    <xf numFmtId="0" fontId="0" fillId="0" borderId="13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49" fontId="3" fillId="0" borderId="11" xfId="0" applyNumberFormat="1" applyFont="1" applyFill="1" applyBorder="1" applyAlignment="1">
      <alignment horizontal="justify" vertical="top" wrapText="1"/>
    </xf>
    <xf numFmtId="0" fontId="0" fillId="0" borderId="13" xfId="0" applyBorder="1" applyAlignment="1">
      <alignment horizontal="justify" wrapText="1"/>
    </xf>
    <xf numFmtId="0" fontId="0" fillId="0" borderId="12" xfId="0" applyBorder="1" applyAlignment="1">
      <alignment horizontal="justify" wrapText="1"/>
    </xf>
    <xf numFmtId="0" fontId="0" fillId="0" borderId="13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164" fontId="3" fillId="0" borderId="11" xfId="0" applyNumberFormat="1" applyFont="1" applyFill="1" applyBorder="1" applyAlignment="1">
      <alignment horizontal="left" vertical="center"/>
    </xf>
    <xf numFmtId="164" fontId="3" fillId="0" borderId="13" xfId="0" applyNumberFormat="1" applyFont="1" applyFill="1" applyBorder="1" applyAlignment="1">
      <alignment horizontal="left" vertical="center"/>
    </xf>
    <xf numFmtId="164" fontId="3" fillId="0" borderId="12" xfId="0" applyNumberFormat="1" applyFont="1" applyFill="1" applyBorder="1" applyAlignment="1">
      <alignment horizontal="left" vertical="center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2" xfId="0" applyBorder="1" applyAlignment="1">
      <alignment wrapText="1"/>
    </xf>
    <xf numFmtId="164" fontId="3" fillId="0" borderId="1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Border="1" applyAlignment="1"/>
    <xf numFmtId="0" fontId="0" fillId="0" borderId="13" xfId="0" applyBorder="1" applyAlignment="1"/>
    <xf numFmtId="0" fontId="0" fillId="0" borderId="12" xfId="0" applyBorder="1" applyAlignment="1"/>
    <xf numFmtId="49" fontId="3" fillId="0" borderId="11" xfId="0" applyNumberFormat="1" applyFont="1" applyBorder="1" applyAlignment="1">
      <alignment horizontal="left" vertical="top" wrapText="1"/>
    </xf>
    <xf numFmtId="0" fontId="0" fillId="0" borderId="13" xfId="0" applyFill="1" applyBorder="1" applyAlignment="1">
      <alignment horizontal="justify" wrapText="1"/>
    </xf>
    <xf numFmtId="0" fontId="0" fillId="0" borderId="12" xfId="0" applyFill="1" applyBorder="1" applyAlignment="1">
      <alignment horizontal="justify" wrapText="1"/>
    </xf>
    <xf numFmtId="49" fontId="8" fillId="0" borderId="11" xfId="0" applyNumberFormat="1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wrapText="1"/>
    </xf>
    <xf numFmtId="0" fontId="9" fillId="0" borderId="9" xfId="0" applyFont="1" applyBorder="1" applyAlignment="1">
      <alignment horizontal="justify" wrapText="1"/>
    </xf>
    <xf numFmtId="0" fontId="9" fillId="0" borderId="6" xfId="0" applyFont="1" applyBorder="1" applyAlignment="1">
      <alignment horizontal="justify" wrapText="1"/>
    </xf>
    <xf numFmtId="49" fontId="3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49" fontId="8" fillId="0" borderId="11" xfId="0" applyNumberFormat="1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49" fontId="8" fillId="0" borderId="11" xfId="0" applyNumberFormat="1" applyFont="1" applyBorder="1" applyAlignment="1">
      <alignment horizontal="left" vertical="top" wrapText="1"/>
    </xf>
    <xf numFmtId="0" fontId="9" fillId="0" borderId="13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justify" wrapText="1"/>
    </xf>
    <xf numFmtId="49" fontId="3" fillId="0" borderId="11" xfId="0" applyNumberFormat="1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8" fillId="0" borderId="11" xfId="0" applyFont="1" applyFill="1" applyBorder="1" applyAlignment="1">
      <alignment horizontal="justify" vertical="center" wrapText="1"/>
    </xf>
    <xf numFmtId="0" fontId="8" fillId="0" borderId="13" xfId="0" applyFont="1" applyFill="1" applyBorder="1" applyAlignment="1">
      <alignment horizontal="justify" vertical="center" wrapText="1"/>
    </xf>
    <xf numFmtId="0" fontId="9" fillId="0" borderId="13" xfId="0" applyFont="1" applyFill="1" applyBorder="1" applyAlignment="1">
      <alignment horizontal="justify" wrapText="1"/>
    </xf>
    <xf numFmtId="0" fontId="9" fillId="0" borderId="12" xfId="0" applyFont="1" applyFill="1" applyBorder="1" applyAlignment="1">
      <alignment horizontal="justify" wrapText="1"/>
    </xf>
    <xf numFmtId="49" fontId="3" fillId="0" borderId="13" xfId="0" applyNumberFormat="1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>
      <alignment horizontal="left" vertical="center" wrapText="1"/>
    </xf>
    <xf numFmtId="49" fontId="8" fillId="0" borderId="13" xfId="0" applyNumberFormat="1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wrapText="1"/>
    </xf>
    <xf numFmtId="0" fontId="9" fillId="0" borderId="12" xfId="0" applyFont="1" applyFill="1" applyBorder="1" applyAlignment="1">
      <alignment wrapText="1"/>
    </xf>
    <xf numFmtId="49" fontId="3" fillId="0" borderId="11" xfId="0" applyNumberFormat="1" applyFont="1" applyFill="1" applyBorder="1" applyAlignment="1">
      <alignment horizontal="left" vertical="center"/>
    </xf>
    <xf numFmtId="49" fontId="3" fillId="0" borderId="13" xfId="0" applyNumberFormat="1" applyFont="1" applyFill="1" applyBorder="1" applyAlignment="1">
      <alignment horizontal="left" vertical="center"/>
    </xf>
    <xf numFmtId="49" fontId="3" fillId="0" borderId="12" xfId="0" applyNumberFormat="1" applyFont="1" applyFill="1" applyBorder="1" applyAlignment="1">
      <alignment horizontal="left" vertical="center"/>
    </xf>
    <xf numFmtId="49" fontId="3" fillId="0" borderId="13" xfId="0" applyNumberFormat="1" applyFont="1" applyBorder="1" applyAlignment="1">
      <alignment horizontal="left" vertical="top" wrapText="1"/>
    </xf>
    <xf numFmtId="49" fontId="3" fillId="0" borderId="1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8" fillId="0" borderId="11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/>
    </xf>
    <xf numFmtId="0" fontId="9" fillId="0" borderId="12" xfId="0" applyFont="1" applyBorder="1" applyAlignment="1">
      <alignment horizontal="justify"/>
    </xf>
    <xf numFmtId="49" fontId="3" fillId="0" borderId="11" xfId="0" applyNumberFormat="1" applyFont="1" applyBorder="1" applyAlignment="1">
      <alignment horizontal="justify" vertical="top" wrapText="1"/>
    </xf>
    <xf numFmtId="0" fontId="0" fillId="0" borderId="13" xfId="0" applyBorder="1" applyAlignment="1">
      <alignment horizontal="justify" vertical="top" wrapText="1"/>
    </xf>
    <xf numFmtId="0" fontId="0" fillId="0" borderId="12" xfId="0" applyBorder="1" applyAlignment="1">
      <alignment horizontal="justify"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49" fontId="3" fillId="0" borderId="11" xfId="0" applyNumberFormat="1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justify" vertical="top" wrapText="1"/>
    </xf>
    <xf numFmtId="0" fontId="0" fillId="0" borderId="1" xfId="0" applyBorder="1" applyAlignment="1">
      <alignment horizontal="justify" wrapText="1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49" fontId="8" fillId="0" borderId="11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left" wrapText="1"/>
    </xf>
    <xf numFmtId="0" fontId="9" fillId="0" borderId="9" xfId="0" applyFont="1" applyBorder="1" applyAlignment="1">
      <alignment wrapText="1"/>
    </xf>
    <xf numFmtId="0" fontId="9" fillId="0" borderId="6" xfId="0" applyFont="1" applyBorder="1" applyAlignment="1">
      <alignment wrapText="1"/>
    </xf>
    <xf numFmtId="164" fontId="8" fillId="0" borderId="11" xfId="0" applyNumberFormat="1" applyFont="1" applyFill="1" applyBorder="1" applyAlignment="1">
      <alignment horizontal="justify" vertical="center" wrapText="1"/>
    </xf>
    <xf numFmtId="0" fontId="0" fillId="0" borderId="13" xfId="0" applyFill="1" applyBorder="1" applyAlignment="1">
      <alignment horizontal="justify" vertical="center" wrapText="1"/>
    </xf>
    <xf numFmtId="0" fontId="0" fillId="0" borderId="12" xfId="0" applyFill="1" applyBorder="1" applyAlignment="1">
      <alignment horizontal="justify" vertical="center" wrapText="1"/>
    </xf>
    <xf numFmtId="0" fontId="8" fillId="0" borderId="11" xfId="0" applyFont="1" applyBorder="1" applyAlignment="1">
      <alignment horizontal="justify" wrapText="1"/>
    </xf>
    <xf numFmtId="0" fontId="3" fillId="0" borderId="13" xfId="0" applyFont="1" applyBorder="1" applyAlignment="1">
      <alignment horizontal="justify" wrapText="1"/>
    </xf>
    <xf numFmtId="0" fontId="3" fillId="0" borderId="12" xfId="0" applyFont="1" applyBorder="1" applyAlignment="1">
      <alignment horizontal="justify" wrapText="1"/>
    </xf>
  </cellXfs>
  <cellStyles count="2">
    <cellStyle name="Обычный" xfId="0" builtinId="0"/>
    <cellStyle name="Обычный_Коммуналка010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5"/>
  <sheetViews>
    <sheetView tabSelected="1" view="pageLayout" topLeftCell="A85" zoomScaleNormal="100" workbookViewId="0">
      <selection activeCell="C2" sqref="C2"/>
    </sheetView>
  </sheetViews>
  <sheetFormatPr defaultRowHeight="15.75" x14ac:dyDescent="0.25"/>
  <cols>
    <col min="1" max="1" width="22.85546875" style="1" customWidth="1"/>
    <col min="2" max="3" width="18.85546875" style="1" customWidth="1"/>
    <col min="4" max="4" width="32" style="1" customWidth="1"/>
    <col min="5" max="5" width="8.7109375" style="1" customWidth="1"/>
    <col min="6" max="6" width="18.42578125" style="1" bestFit="1" customWidth="1"/>
    <col min="7" max="7" width="13.28515625" style="1" bestFit="1" customWidth="1"/>
    <col min="8" max="8" width="11.28515625" style="1" bestFit="1" customWidth="1"/>
    <col min="9" max="9" width="9.140625" style="1"/>
    <col min="10" max="10" width="4.5703125" style="1" customWidth="1"/>
    <col min="11" max="11" width="5.42578125" style="1" customWidth="1"/>
    <col min="12" max="12" width="13.42578125" style="1" customWidth="1"/>
    <col min="13" max="15" width="11.7109375" style="1" bestFit="1" customWidth="1"/>
    <col min="16" max="17" width="11.85546875" style="1" bestFit="1" customWidth="1"/>
    <col min="18" max="18" width="13.7109375" style="1" customWidth="1"/>
    <col min="19" max="16384" width="9.140625" style="1"/>
  </cols>
  <sheetData>
    <row r="1" spans="1:26" ht="59.25" customHeight="1" x14ac:dyDescent="0.25">
      <c r="F1" s="155"/>
      <c r="G1" s="156"/>
      <c r="H1" s="156"/>
      <c r="I1" s="156"/>
      <c r="J1" s="156"/>
      <c r="K1" s="157" t="s">
        <v>30</v>
      </c>
      <c r="L1" s="158"/>
      <c r="M1" s="158"/>
      <c r="N1" s="158"/>
      <c r="O1" s="158"/>
      <c r="P1" s="158"/>
      <c r="Q1" s="158"/>
      <c r="R1" s="158"/>
      <c r="S1" s="24"/>
      <c r="T1" s="24"/>
      <c r="U1" s="24"/>
      <c r="V1" s="24"/>
      <c r="W1" s="24"/>
      <c r="X1" s="24"/>
      <c r="Y1" s="24"/>
      <c r="Z1" s="24"/>
    </row>
    <row r="2" spans="1:26" ht="30.75" x14ac:dyDescent="0.25">
      <c r="A2" s="8" t="s">
        <v>5</v>
      </c>
      <c r="B2" s="8"/>
      <c r="C2" s="83"/>
      <c r="D2" s="84"/>
      <c r="E2" s="84"/>
      <c r="F2" s="84"/>
      <c r="G2" s="84"/>
      <c r="H2" s="84"/>
      <c r="I2" s="84"/>
      <c r="J2" s="84"/>
      <c r="K2" s="84"/>
      <c r="L2" s="67"/>
      <c r="M2" s="2"/>
      <c r="N2" s="2"/>
      <c r="O2" s="2"/>
      <c r="P2" s="2"/>
      <c r="Q2" s="2"/>
      <c r="R2" s="2"/>
    </row>
    <row r="4" spans="1:26" s="6" customFormat="1" x14ac:dyDescent="0.25">
      <c r="A4" s="85" t="s">
        <v>6</v>
      </c>
      <c r="B4" s="178" t="s">
        <v>9</v>
      </c>
      <c r="C4" s="178" t="s">
        <v>7</v>
      </c>
      <c r="D4" s="85" t="s">
        <v>8</v>
      </c>
      <c r="E4" s="85" t="s">
        <v>2</v>
      </c>
      <c r="F4" s="3" t="s">
        <v>10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26" s="6" customFormat="1" ht="54" customHeight="1" x14ac:dyDescent="0.25">
      <c r="A5" s="85"/>
      <c r="B5" s="179"/>
      <c r="C5" s="179"/>
      <c r="D5" s="85"/>
      <c r="E5" s="85"/>
      <c r="F5" s="178" t="s">
        <v>11</v>
      </c>
      <c r="G5" s="182" t="s">
        <v>21</v>
      </c>
      <c r="H5" s="183"/>
      <c r="I5" s="186" t="s">
        <v>22</v>
      </c>
      <c r="J5" s="187"/>
      <c r="K5" s="188"/>
      <c r="L5" s="3" t="s">
        <v>3</v>
      </c>
      <c r="M5" s="14"/>
      <c r="N5" s="14"/>
      <c r="O5" s="14"/>
      <c r="P5" s="14"/>
      <c r="Q5" s="3"/>
      <c r="R5" s="85" t="s">
        <v>15</v>
      </c>
    </row>
    <row r="6" spans="1:26" s="6" customFormat="1" ht="64.5" customHeight="1" x14ac:dyDescent="0.25">
      <c r="A6" s="85"/>
      <c r="B6" s="179"/>
      <c r="C6" s="179"/>
      <c r="D6" s="85"/>
      <c r="E6" s="85"/>
      <c r="F6" s="181"/>
      <c r="G6" s="184"/>
      <c r="H6" s="185"/>
      <c r="I6" s="189"/>
      <c r="J6" s="190"/>
      <c r="K6" s="191"/>
      <c r="L6" s="4" t="s">
        <v>23</v>
      </c>
      <c r="M6" s="4" t="s">
        <v>24</v>
      </c>
      <c r="N6" s="15" t="s">
        <v>25</v>
      </c>
      <c r="O6" s="15" t="s">
        <v>26</v>
      </c>
      <c r="P6" s="15" t="s">
        <v>13</v>
      </c>
      <c r="Q6" s="4" t="s">
        <v>14</v>
      </c>
      <c r="R6" s="85"/>
    </row>
    <row r="7" spans="1:26" s="6" customFormat="1" ht="31.5" x14ac:dyDescent="0.25">
      <c r="A7" s="85"/>
      <c r="B7" s="180"/>
      <c r="C7" s="180"/>
      <c r="D7" s="85"/>
      <c r="E7" s="85"/>
      <c r="F7" s="4" t="s">
        <v>20</v>
      </c>
      <c r="G7" s="4" t="s">
        <v>0</v>
      </c>
      <c r="H7" s="4" t="s">
        <v>1</v>
      </c>
      <c r="I7" s="165" t="s">
        <v>1</v>
      </c>
      <c r="J7" s="166"/>
      <c r="K7" s="167"/>
      <c r="L7" s="4" t="s">
        <v>12</v>
      </c>
      <c r="M7" s="4"/>
      <c r="N7" s="15"/>
      <c r="O7" s="15"/>
      <c r="P7" s="15"/>
      <c r="Q7" s="4"/>
      <c r="R7" s="85"/>
    </row>
    <row r="8" spans="1:26" x14ac:dyDescent="0.25">
      <c r="A8" s="18">
        <v>1</v>
      </c>
      <c r="B8" s="18">
        <v>2</v>
      </c>
      <c r="C8" s="18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68">
        <v>9</v>
      </c>
      <c r="J8" s="169"/>
      <c r="K8" s="170"/>
      <c r="L8" s="17">
        <v>10</v>
      </c>
      <c r="M8" s="17">
        <v>11</v>
      </c>
      <c r="N8" s="17">
        <v>12</v>
      </c>
      <c r="O8" s="17">
        <v>13</v>
      </c>
      <c r="P8" s="17">
        <v>14</v>
      </c>
      <c r="Q8" s="17">
        <v>15</v>
      </c>
      <c r="R8" s="17">
        <v>16</v>
      </c>
    </row>
    <row r="9" spans="1:26" ht="24" customHeight="1" x14ac:dyDescent="0.25">
      <c r="A9" s="40" t="s">
        <v>17</v>
      </c>
      <c r="B9" s="129" t="s">
        <v>16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1"/>
    </row>
    <row r="10" spans="1:26" ht="36" customHeight="1" x14ac:dyDescent="0.25">
      <c r="A10" s="40" t="s">
        <v>77</v>
      </c>
      <c r="B10" s="119" t="s">
        <v>165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36"/>
    </row>
    <row r="11" spans="1:26" s="6" customFormat="1" ht="32.25" customHeight="1" x14ac:dyDescent="0.25">
      <c r="A11" s="19" t="s">
        <v>27</v>
      </c>
      <c r="B11" s="175" t="s">
        <v>29</v>
      </c>
      <c r="C11" s="176"/>
      <c r="D11" s="177"/>
      <c r="E11" s="5" t="s">
        <v>19</v>
      </c>
      <c r="F11" s="20">
        <v>1.3</v>
      </c>
      <c r="G11" s="16">
        <v>1.9</v>
      </c>
      <c r="H11" s="20">
        <v>1.7</v>
      </c>
      <c r="I11" s="161">
        <f>H11/F11*100</f>
        <v>130.76923076923077</v>
      </c>
      <c r="J11" s="162"/>
      <c r="K11" s="171"/>
      <c r="L11" s="16">
        <v>2.7</v>
      </c>
      <c r="M11" s="16">
        <v>2.1</v>
      </c>
      <c r="N11" s="16">
        <v>1.9</v>
      </c>
      <c r="O11" s="16">
        <v>1.8</v>
      </c>
      <c r="P11" s="16">
        <v>1.3</v>
      </c>
      <c r="Q11" s="16">
        <v>1.2</v>
      </c>
      <c r="R11" s="16">
        <v>0.8</v>
      </c>
    </row>
    <row r="12" spans="1:26" s="6" customFormat="1" ht="29.25" customHeight="1" x14ac:dyDescent="0.25">
      <c r="A12" s="10" t="s">
        <v>28</v>
      </c>
      <c r="B12" s="175" t="s">
        <v>18</v>
      </c>
      <c r="C12" s="96"/>
      <c r="D12" s="97"/>
      <c r="E12" s="5" t="s">
        <v>4</v>
      </c>
      <c r="F12" s="20">
        <v>0.5</v>
      </c>
      <c r="G12" s="21">
        <v>0.7</v>
      </c>
      <c r="H12" s="20">
        <v>0.7</v>
      </c>
      <c r="I12" s="161">
        <f>H12/F12*100</f>
        <v>140</v>
      </c>
      <c r="J12" s="162"/>
      <c r="K12" s="171"/>
      <c r="L12" s="21">
        <v>1.1000000000000001</v>
      </c>
      <c r="M12" s="21">
        <v>0.8</v>
      </c>
      <c r="N12" s="21">
        <v>0.7</v>
      </c>
      <c r="O12" s="21">
        <v>0.7</v>
      </c>
      <c r="P12" s="21">
        <v>0.5</v>
      </c>
      <c r="Q12" s="21">
        <v>0.4</v>
      </c>
      <c r="R12" s="21">
        <v>0.3</v>
      </c>
    </row>
    <row r="13" spans="1:26" s="6" customFormat="1" ht="35.25" customHeight="1" x14ac:dyDescent="0.25">
      <c r="A13" s="49" t="s">
        <v>164</v>
      </c>
      <c r="B13" s="95" t="s">
        <v>171</v>
      </c>
      <c r="C13" s="117"/>
      <c r="D13" s="118"/>
      <c r="E13" s="5" t="s">
        <v>172</v>
      </c>
      <c r="F13" s="35">
        <v>32.5</v>
      </c>
      <c r="G13" s="34">
        <v>38.200000000000003</v>
      </c>
      <c r="H13" s="35">
        <v>34.200000000000003</v>
      </c>
      <c r="I13" s="161">
        <f t="shared" ref="I13:I15" si="0">H13/F13*100</f>
        <v>105.23076923076924</v>
      </c>
      <c r="J13" s="162"/>
      <c r="K13" s="171"/>
      <c r="L13" s="61">
        <v>36</v>
      </c>
      <c r="M13" s="34">
        <v>38.299999999999997</v>
      </c>
      <c r="N13" s="34">
        <v>41.6</v>
      </c>
      <c r="O13" s="34">
        <v>43.4</v>
      </c>
      <c r="P13" s="34">
        <v>65.599999999999994</v>
      </c>
      <c r="Q13" s="34">
        <v>89.6</v>
      </c>
      <c r="R13" s="34">
        <v>122.3</v>
      </c>
    </row>
    <row r="14" spans="1:26" s="6" customFormat="1" ht="50.25" customHeight="1" x14ac:dyDescent="0.25">
      <c r="A14" s="49" t="s">
        <v>195</v>
      </c>
      <c r="B14" s="95" t="s">
        <v>173</v>
      </c>
      <c r="C14" s="117"/>
      <c r="D14" s="118"/>
      <c r="E14" s="5" t="s">
        <v>4</v>
      </c>
      <c r="F14" s="79">
        <v>122</v>
      </c>
      <c r="G14" s="34">
        <v>124.4</v>
      </c>
      <c r="H14" s="79">
        <v>108</v>
      </c>
      <c r="I14" s="161">
        <f t="shared" si="0"/>
        <v>88.52459016393442</v>
      </c>
      <c r="J14" s="162"/>
      <c r="K14" s="171"/>
      <c r="L14" s="61">
        <v>114</v>
      </c>
      <c r="M14" s="34">
        <v>106.8</v>
      </c>
      <c r="N14" s="34">
        <v>102.8</v>
      </c>
      <c r="O14" s="34">
        <v>96.4</v>
      </c>
      <c r="P14" s="34">
        <v>102.9</v>
      </c>
      <c r="Q14" s="61">
        <v>108</v>
      </c>
      <c r="R14" s="61">
        <v>118</v>
      </c>
    </row>
    <row r="15" spans="1:26" s="6" customFormat="1" ht="35.25" customHeight="1" x14ac:dyDescent="0.25">
      <c r="A15" s="49" t="s">
        <v>196</v>
      </c>
      <c r="B15" s="95" t="s">
        <v>174</v>
      </c>
      <c r="C15" s="117"/>
      <c r="D15" s="118"/>
      <c r="E15" s="5" t="s">
        <v>4</v>
      </c>
      <c r="F15" s="35">
        <v>94.1</v>
      </c>
      <c r="G15" s="34">
        <v>106.1</v>
      </c>
      <c r="H15" s="35">
        <v>94.2</v>
      </c>
      <c r="I15" s="161">
        <f t="shared" si="0"/>
        <v>100.10626992561107</v>
      </c>
      <c r="J15" s="162"/>
      <c r="K15" s="171"/>
      <c r="L15" s="34">
        <v>92.7</v>
      </c>
      <c r="M15" s="34">
        <v>97.1</v>
      </c>
      <c r="N15" s="34">
        <v>100.1</v>
      </c>
      <c r="O15" s="34">
        <v>96.9</v>
      </c>
      <c r="P15" s="34">
        <v>100.2</v>
      </c>
      <c r="Q15" s="34">
        <v>100.3</v>
      </c>
      <c r="R15" s="34">
        <v>100.8</v>
      </c>
    </row>
    <row r="16" spans="1:26" s="6" customFormat="1" ht="35.25" customHeight="1" x14ac:dyDescent="0.25">
      <c r="A16" s="49" t="s">
        <v>170</v>
      </c>
      <c r="B16" s="95" t="s">
        <v>191</v>
      </c>
      <c r="C16" s="117"/>
      <c r="D16" s="118"/>
      <c r="E16" s="5" t="s">
        <v>203</v>
      </c>
      <c r="F16" s="78">
        <v>45562</v>
      </c>
      <c r="G16" s="47">
        <v>100203.3</v>
      </c>
      <c r="H16" s="48">
        <v>53660.7</v>
      </c>
      <c r="I16" s="161">
        <f>H16/F16*100</f>
        <v>117.77511961722486</v>
      </c>
      <c r="J16" s="162"/>
      <c r="K16" s="171"/>
      <c r="L16" s="47">
        <v>55269.9</v>
      </c>
      <c r="M16" s="47">
        <v>61423.6</v>
      </c>
      <c r="N16" s="47">
        <v>71976.399999999994</v>
      </c>
      <c r="O16" s="47">
        <v>75030.100000000006</v>
      </c>
      <c r="P16" s="47">
        <v>122668.2</v>
      </c>
      <c r="Q16" s="47">
        <v>178720.8</v>
      </c>
      <c r="R16" s="47">
        <v>253074.5</v>
      </c>
    </row>
    <row r="17" spans="1:18" s="6" customFormat="1" ht="35.25" customHeight="1" x14ac:dyDescent="0.25">
      <c r="A17" s="49" t="s">
        <v>194</v>
      </c>
      <c r="B17" s="95" t="s">
        <v>201</v>
      </c>
      <c r="C17" s="117"/>
      <c r="D17" s="118"/>
      <c r="E17" s="5" t="s">
        <v>204</v>
      </c>
      <c r="F17" s="48">
        <v>100.5</v>
      </c>
      <c r="G17" s="47">
        <v>221.8</v>
      </c>
      <c r="H17" s="48">
        <v>116.8</v>
      </c>
      <c r="I17" s="161">
        <f t="shared" ref="I17:I20" si="1">H17/F17*100</f>
        <v>116.21890547263681</v>
      </c>
      <c r="J17" s="162"/>
      <c r="K17" s="171"/>
      <c r="L17" s="61">
        <v>120</v>
      </c>
      <c r="M17" s="47">
        <v>132.19999999999999</v>
      </c>
      <c r="N17" s="47">
        <v>153.9</v>
      </c>
      <c r="O17" s="47">
        <v>159.30000000000001</v>
      </c>
      <c r="P17" s="47">
        <v>251.1</v>
      </c>
      <c r="Q17" s="47">
        <v>357.4</v>
      </c>
      <c r="R17" s="47">
        <v>496.4</v>
      </c>
    </row>
    <row r="18" spans="1:18" s="6" customFormat="1" ht="35.25" customHeight="1" x14ac:dyDescent="0.25">
      <c r="A18" s="49" t="s">
        <v>198</v>
      </c>
      <c r="B18" s="95" t="s">
        <v>197</v>
      </c>
      <c r="C18" s="117"/>
      <c r="D18" s="118"/>
      <c r="E18" s="5" t="s">
        <v>4</v>
      </c>
      <c r="F18" s="48">
        <v>81.3</v>
      </c>
      <c r="G18" s="61">
        <v>70</v>
      </c>
      <c r="H18" s="48">
        <v>82.1</v>
      </c>
      <c r="I18" s="161">
        <f t="shared" si="1"/>
        <v>100.98400984009839</v>
      </c>
      <c r="J18" s="162"/>
      <c r="K18" s="171"/>
      <c r="L18" s="47">
        <v>76.8</v>
      </c>
      <c r="M18" s="47">
        <v>78.8</v>
      </c>
      <c r="N18" s="61">
        <v>85</v>
      </c>
      <c r="O18" s="47">
        <v>82.8</v>
      </c>
      <c r="P18" s="47">
        <v>88.6</v>
      </c>
      <c r="Q18" s="47">
        <v>89.9</v>
      </c>
      <c r="R18" s="47">
        <v>91.3</v>
      </c>
    </row>
    <row r="19" spans="1:18" s="6" customFormat="1" ht="29.25" customHeight="1" x14ac:dyDescent="0.25">
      <c r="A19" s="49" t="s">
        <v>200</v>
      </c>
      <c r="B19" s="95" t="s">
        <v>199</v>
      </c>
      <c r="C19" s="117"/>
      <c r="D19" s="118"/>
      <c r="E19" s="5" t="s">
        <v>203</v>
      </c>
      <c r="F19" s="78">
        <v>20768</v>
      </c>
      <c r="G19" s="47">
        <v>36286.1</v>
      </c>
      <c r="H19" s="48">
        <v>21455.200000000001</v>
      </c>
      <c r="I19" s="161">
        <f t="shared" si="1"/>
        <v>103.30893682588598</v>
      </c>
      <c r="J19" s="162"/>
      <c r="K19" s="171"/>
      <c r="L19" s="47">
        <v>23810.400000000001</v>
      </c>
      <c r="M19" s="47">
        <v>26513.8</v>
      </c>
      <c r="N19" s="47">
        <v>31270.1</v>
      </c>
      <c r="O19" s="47">
        <v>32664.2</v>
      </c>
      <c r="P19" s="47">
        <v>53771.4</v>
      </c>
      <c r="Q19" s="47">
        <v>78726.399999999994</v>
      </c>
      <c r="R19" s="47">
        <v>112026.2</v>
      </c>
    </row>
    <row r="20" spans="1:18" s="6" customFormat="1" ht="35.25" customHeight="1" x14ac:dyDescent="0.25">
      <c r="A20" s="49" t="s">
        <v>202</v>
      </c>
      <c r="B20" s="95" t="s">
        <v>205</v>
      </c>
      <c r="C20" s="117"/>
      <c r="D20" s="118"/>
      <c r="E20" s="5" t="s">
        <v>204</v>
      </c>
      <c r="F20" s="48">
        <v>45.8</v>
      </c>
      <c r="G20" s="47">
        <v>80.3</v>
      </c>
      <c r="H20" s="48">
        <v>46.7</v>
      </c>
      <c r="I20" s="161">
        <f t="shared" si="1"/>
        <v>101.96506550218342</v>
      </c>
      <c r="J20" s="162"/>
      <c r="K20" s="171"/>
      <c r="L20" s="47">
        <v>51.6</v>
      </c>
      <c r="M20" s="47">
        <v>57.1</v>
      </c>
      <c r="N20" s="47">
        <v>66.8</v>
      </c>
      <c r="O20" s="47">
        <v>69.400000000000006</v>
      </c>
      <c r="P20" s="47">
        <v>110.1</v>
      </c>
      <c r="Q20" s="47">
        <v>161.19999999999999</v>
      </c>
      <c r="R20" s="47">
        <v>219.7</v>
      </c>
    </row>
    <row r="21" spans="1:18" s="6" customFormat="1" ht="32.25" customHeight="1" x14ac:dyDescent="0.25">
      <c r="A21" s="49" t="s">
        <v>192</v>
      </c>
      <c r="B21" s="175" t="s">
        <v>175</v>
      </c>
      <c r="C21" s="96"/>
      <c r="D21" s="97"/>
      <c r="E21" s="5" t="s">
        <v>176</v>
      </c>
      <c r="F21" s="35">
        <v>496</v>
      </c>
      <c r="G21" s="34">
        <v>514</v>
      </c>
      <c r="H21" s="51">
        <v>564.20000000000005</v>
      </c>
      <c r="I21" s="161">
        <f>H21/F21*100</f>
        <v>113.75000000000001</v>
      </c>
      <c r="J21" s="162"/>
      <c r="K21" s="171"/>
      <c r="L21" s="34">
        <v>487</v>
      </c>
      <c r="M21" s="34">
        <v>520</v>
      </c>
      <c r="N21" s="34">
        <v>557</v>
      </c>
      <c r="O21" s="34">
        <v>584</v>
      </c>
      <c r="P21" s="34">
        <v>1700</v>
      </c>
      <c r="Q21" s="34">
        <v>1540</v>
      </c>
      <c r="R21" s="25">
        <v>1550</v>
      </c>
    </row>
    <row r="22" spans="1:18" s="6" customFormat="1" ht="35.25" customHeight="1" x14ac:dyDescent="0.25">
      <c r="A22" s="49" t="s">
        <v>193</v>
      </c>
      <c r="B22" s="175" t="s">
        <v>177</v>
      </c>
      <c r="C22" s="96"/>
      <c r="D22" s="97"/>
      <c r="E22" s="5" t="s">
        <v>178</v>
      </c>
      <c r="F22" s="35">
        <v>26.7</v>
      </c>
      <c r="G22" s="34">
        <v>28.1</v>
      </c>
      <c r="H22" s="35">
        <v>27.7</v>
      </c>
      <c r="I22" s="161">
        <f>H22/F22*100</f>
        <v>103.74531835205994</v>
      </c>
      <c r="J22" s="162"/>
      <c r="K22" s="171"/>
      <c r="L22" s="34">
        <v>29.98</v>
      </c>
      <c r="M22" s="34">
        <v>31.09</v>
      </c>
      <c r="N22" s="34">
        <v>32.270000000000003</v>
      </c>
      <c r="O22" s="34">
        <v>33.5</v>
      </c>
      <c r="P22" s="34">
        <v>34.22</v>
      </c>
      <c r="Q22" s="34">
        <v>34.869999999999997</v>
      </c>
      <c r="R22" s="34">
        <v>35.51</v>
      </c>
    </row>
    <row r="23" spans="1:18" ht="42.75" customHeight="1" x14ac:dyDescent="0.25">
      <c r="A23" s="40" t="s">
        <v>79</v>
      </c>
      <c r="B23" s="172" t="s">
        <v>168</v>
      </c>
      <c r="C23" s="120"/>
      <c r="D23" s="120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4"/>
    </row>
    <row r="24" spans="1:18" s="6" customFormat="1" x14ac:dyDescent="0.25">
      <c r="A24" s="10" t="s">
        <v>40</v>
      </c>
      <c r="B24" s="10" t="s">
        <v>31</v>
      </c>
      <c r="C24" s="10"/>
      <c r="D24" s="9"/>
      <c r="E24" s="5" t="s">
        <v>34</v>
      </c>
      <c r="F24" s="25">
        <v>171</v>
      </c>
      <c r="G24" s="25">
        <v>200</v>
      </c>
      <c r="H24" s="25">
        <v>171</v>
      </c>
      <c r="I24" s="159">
        <f t="shared" ref="I24:I31" si="2">H24/F24*100</f>
        <v>100</v>
      </c>
      <c r="J24" s="160"/>
      <c r="K24" s="160"/>
      <c r="L24" s="25">
        <v>171</v>
      </c>
      <c r="M24" s="25">
        <v>175</v>
      </c>
      <c r="N24" s="25">
        <v>177</v>
      </c>
      <c r="O24" s="25">
        <v>180</v>
      </c>
      <c r="P24" s="25">
        <v>184</v>
      </c>
      <c r="Q24" s="25">
        <v>184</v>
      </c>
      <c r="R24" s="25">
        <v>184</v>
      </c>
    </row>
    <row r="25" spans="1:18" ht="34.5" customHeight="1" x14ac:dyDescent="0.25">
      <c r="A25" s="10" t="s">
        <v>39</v>
      </c>
      <c r="B25" s="197" t="s">
        <v>32</v>
      </c>
      <c r="C25" s="198"/>
      <c r="D25" s="198"/>
      <c r="E25" s="20" t="s">
        <v>4</v>
      </c>
      <c r="F25" s="58">
        <v>91.4</v>
      </c>
      <c r="G25" s="58">
        <v>90.9</v>
      </c>
      <c r="H25" s="58">
        <v>90.5</v>
      </c>
      <c r="I25" s="159">
        <f t="shared" si="2"/>
        <v>99.015317286652078</v>
      </c>
      <c r="J25" s="160"/>
      <c r="K25" s="160"/>
      <c r="L25" s="25">
        <v>91.9</v>
      </c>
      <c r="M25" s="25">
        <v>94.1</v>
      </c>
      <c r="N25" s="25">
        <v>95.2</v>
      </c>
      <c r="O25" s="25">
        <v>96.3</v>
      </c>
      <c r="P25" s="25">
        <v>96.4</v>
      </c>
      <c r="Q25" s="25">
        <v>98.4</v>
      </c>
      <c r="R25" s="25">
        <v>98.4</v>
      </c>
    </row>
    <row r="26" spans="1:18" x14ac:dyDescent="0.25">
      <c r="A26" s="10" t="s">
        <v>41</v>
      </c>
      <c r="B26" s="123" t="s">
        <v>33</v>
      </c>
      <c r="C26" s="199"/>
      <c r="D26" s="199"/>
      <c r="E26" s="17" t="s">
        <v>34</v>
      </c>
      <c r="F26" s="25">
        <v>57</v>
      </c>
      <c r="G26" s="25">
        <v>57</v>
      </c>
      <c r="H26" s="25">
        <v>57</v>
      </c>
      <c r="I26" s="159">
        <f t="shared" si="2"/>
        <v>100</v>
      </c>
      <c r="J26" s="160"/>
      <c r="K26" s="160"/>
      <c r="L26" s="25">
        <v>57</v>
      </c>
      <c r="M26" s="25">
        <v>58</v>
      </c>
      <c r="N26" s="25">
        <v>59</v>
      </c>
      <c r="O26" s="25">
        <v>59</v>
      </c>
      <c r="P26" s="25">
        <v>60</v>
      </c>
      <c r="Q26" s="25">
        <v>61</v>
      </c>
      <c r="R26" s="25">
        <v>61</v>
      </c>
    </row>
    <row r="27" spans="1:18" ht="33.75" customHeight="1" x14ac:dyDescent="0.25">
      <c r="A27" s="10" t="s">
        <v>37</v>
      </c>
      <c r="B27" s="137" t="s">
        <v>36</v>
      </c>
      <c r="C27" s="192"/>
      <c r="D27" s="193"/>
      <c r="E27" s="29" t="s">
        <v>35</v>
      </c>
      <c r="F27" s="22">
        <v>52</v>
      </c>
      <c r="G27" s="22">
        <v>52</v>
      </c>
      <c r="H27" s="22">
        <v>52</v>
      </c>
      <c r="I27" s="161">
        <f t="shared" si="2"/>
        <v>100</v>
      </c>
      <c r="J27" s="162"/>
      <c r="K27" s="162"/>
      <c r="L27" s="22">
        <v>52</v>
      </c>
      <c r="M27" s="22">
        <v>53</v>
      </c>
      <c r="N27" s="22">
        <v>54</v>
      </c>
      <c r="O27" s="22">
        <v>54</v>
      </c>
      <c r="P27" s="22">
        <v>55</v>
      </c>
      <c r="Q27" s="22">
        <v>56</v>
      </c>
      <c r="R27" s="22">
        <v>56</v>
      </c>
    </row>
    <row r="28" spans="1:18" ht="15.75" customHeight="1" x14ac:dyDescent="0.25">
      <c r="A28" s="10" t="s">
        <v>38</v>
      </c>
      <c r="B28" s="194" t="s">
        <v>42</v>
      </c>
      <c r="C28" s="192"/>
      <c r="D28" s="193"/>
      <c r="E28" s="31" t="s">
        <v>43</v>
      </c>
      <c r="F28" s="22">
        <v>44990</v>
      </c>
      <c r="G28" s="22">
        <v>45880</v>
      </c>
      <c r="H28" s="22">
        <v>48776</v>
      </c>
      <c r="I28" s="163">
        <f t="shared" si="2"/>
        <v>108.41520337852857</v>
      </c>
      <c r="J28" s="164"/>
      <c r="K28" s="164"/>
      <c r="L28" s="22">
        <v>50000</v>
      </c>
      <c r="M28" s="22">
        <v>51000</v>
      </c>
      <c r="N28" s="22">
        <v>52000</v>
      </c>
      <c r="O28" s="22">
        <v>53000</v>
      </c>
      <c r="P28" s="22">
        <v>53500</v>
      </c>
      <c r="Q28" s="22">
        <v>54500</v>
      </c>
      <c r="R28" s="22">
        <v>55500</v>
      </c>
    </row>
    <row r="29" spans="1:18" ht="15.75" customHeight="1" x14ac:dyDescent="0.25">
      <c r="A29" s="10" t="s">
        <v>49</v>
      </c>
      <c r="B29" s="116" t="s">
        <v>44</v>
      </c>
      <c r="C29" s="98"/>
      <c r="D29" s="99"/>
      <c r="E29" s="31" t="s">
        <v>35</v>
      </c>
      <c r="F29" s="22">
        <v>106</v>
      </c>
      <c r="G29" s="22">
        <v>112</v>
      </c>
      <c r="H29" s="22">
        <v>99</v>
      </c>
      <c r="I29" s="135">
        <f t="shared" si="2"/>
        <v>93.396226415094347</v>
      </c>
      <c r="J29" s="87"/>
      <c r="K29" s="87"/>
      <c r="L29" s="22">
        <v>98</v>
      </c>
      <c r="M29" s="22">
        <v>98</v>
      </c>
      <c r="N29" s="22">
        <v>98</v>
      </c>
      <c r="O29" s="22">
        <v>98</v>
      </c>
      <c r="P29" s="22">
        <v>98</v>
      </c>
      <c r="Q29" s="22">
        <v>98</v>
      </c>
      <c r="R29" s="22">
        <v>98</v>
      </c>
    </row>
    <row r="30" spans="1:18" x14ac:dyDescent="0.25">
      <c r="A30" s="10" t="s">
        <v>45</v>
      </c>
      <c r="B30" s="116" t="s">
        <v>47</v>
      </c>
      <c r="C30" s="98"/>
      <c r="D30" s="99"/>
      <c r="E30" s="29" t="s">
        <v>35</v>
      </c>
      <c r="F30" s="33">
        <v>90</v>
      </c>
      <c r="G30" s="33">
        <v>93</v>
      </c>
      <c r="H30" s="33">
        <v>89</v>
      </c>
      <c r="I30" s="135">
        <f t="shared" si="2"/>
        <v>98.888888888888886</v>
      </c>
      <c r="J30" s="87"/>
      <c r="K30" s="88"/>
      <c r="L30" s="27">
        <v>95.7</v>
      </c>
      <c r="M30" s="27">
        <v>89</v>
      </c>
      <c r="N30" s="27">
        <v>89</v>
      </c>
      <c r="O30" s="27">
        <v>89</v>
      </c>
      <c r="P30" s="27">
        <v>89</v>
      </c>
      <c r="Q30" s="27">
        <v>89</v>
      </c>
      <c r="R30" s="27">
        <v>89</v>
      </c>
    </row>
    <row r="31" spans="1:18" ht="15.75" customHeight="1" x14ac:dyDescent="0.25">
      <c r="A31" s="10" t="s">
        <v>46</v>
      </c>
      <c r="B31" s="116" t="s">
        <v>48</v>
      </c>
      <c r="C31" s="98"/>
      <c r="D31" s="99"/>
      <c r="E31" s="31" t="s">
        <v>43</v>
      </c>
      <c r="F31" s="27">
        <v>19602</v>
      </c>
      <c r="G31" s="27">
        <v>22715</v>
      </c>
      <c r="H31" s="27">
        <v>24776</v>
      </c>
      <c r="I31" s="86">
        <f t="shared" si="2"/>
        <v>126.3952657892052</v>
      </c>
      <c r="J31" s="87"/>
      <c r="K31" s="88"/>
      <c r="L31" s="26">
        <v>25070</v>
      </c>
      <c r="M31" s="26">
        <v>25170</v>
      </c>
      <c r="N31" s="26">
        <v>25170</v>
      </c>
      <c r="O31" s="26">
        <v>25170</v>
      </c>
      <c r="P31" s="26">
        <v>25170</v>
      </c>
      <c r="Q31" s="26">
        <v>25170</v>
      </c>
      <c r="R31" s="26">
        <v>25170</v>
      </c>
    </row>
    <row r="32" spans="1:18" ht="165" customHeight="1" x14ac:dyDescent="0.25">
      <c r="A32" s="10" t="s">
        <v>50</v>
      </c>
      <c r="B32" s="175" t="s">
        <v>271</v>
      </c>
      <c r="C32" s="96"/>
      <c r="D32" s="97"/>
      <c r="E32" s="29" t="s">
        <v>4</v>
      </c>
      <c r="F32" s="27">
        <v>93</v>
      </c>
      <c r="G32" s="27">
        <v>96</v>
      </c>
      <c r="H32" s="27">
        <v>100</v>
      </c>
      <c r="I32" s="86">
        <f t="shared" ref="I32" si="3">H32/F32*100</f>
        <v>107.5268817204301</v>
      </c>
      <c r="J32" s="87"/>
      <c r="K32" s="88"/>
      <c r="L32" s="75">
        <v>72.599999999999994</v>
      </c>
      <c r="M32" s="74">
        <v>72.7</v>
      </c>
      <c r="N32" s="74">
        <v>72.8</v>
      </c>
      <c r="O32" s="74">
        <v>72.8</v>
      </c>
      <c r="P32" s="74">
        <v>72.8</v>
      </c>
      <c r="Q32" s="74">
        <v>72.8</v>
      </c>
      <c r="R32" s="74">
        <v>72.8</v>
      </c>
    </row>
    <row r="33" spans="1:18" ht="48" customHeight="1" x14ac:dyDescent="0.25">
      <c r="A33" s="10" t="s">
        <v>54</v>
      </c>
      <c r="B33" s="195" t="s">
        <v>51</v>
      </c>
      <c r="C33" s="196"/>
      <c r="D33" s="196"/>
      <c r="E33" s="11" t="s">
        <v>4</v>
      </c>
      <c r="F33" s="34">
        <v>41.5</v>
      </c>
      <c r="G33" s="34">
        <v>37</v>
      </c>
      <c r="H33" s="34">
        <v>32.200000000000003</v>
      </c>
      <c r="I33" s="135">
        <f t="shared" ref="I33" si="4">H33/F33*100</f>
        <v>77.590361445783145</v>
      </c>
      <c r="J33" s="87"/>
      <c r="K33" s="87"/>
      <c r="L33" s="12">
        <v>32.1</v>
      </c>
      <c r="M33" s="12">
        <v>32.1</v>
      </c>
      <c r="N33" s="12">
        <v>32.1</v>
      </c>
      <c r="O33" s="12">
        <v>32.1</v>
      </c>
      <c r="P33" s="12">
        <v>32.1</v>
      </c>
      <c r="Q33" s="12">
        <v>32.1</v>
      </c>
      <c r="R33" s="12">
        <v>32.1</v>
      </c>
    </row>
    <row r="34" spans="1:18" ht="51.75" customHeight="1" x14ac:dyDescent="0.25">
      <c r="A34" s="10" t="s">
        <v>55</v>
      </c>
      <c r="B34" s="175" t="s">
        <v>52</v>
      </c>
      <c r="C34" s="96"/>
      <c r="D34" s="97"/>
      <c r="E34" s="31" t="s">
        <v>4</v>
      </c>
      <c r="F34" s="27">
        <v>66</v>
      </c>
      <c r="G34" s="27">
        <v>67</v>
      </c>
      <c r="H34" s="27">
        <v>68</v>
      </c>
      <c r="I34" s="86">
        <f t="shared" ref="I34" si="5">H34/F34*100</f>
        <v>103.03030303030303</v>
      </c>
      <c r="J34" s="87"/>
      <c r="K34" s="88"/>
      <c r="L34" s="26">
        <v>69</v>
      </c>
      <c r="M34" s="26">
        <v>70</v>
      </c>
      <c r="N34" s="26">
        <v>71</v>
      </c>
      <c r="O34" s="26">
        <v>72</v>
      </c>
      <c r="P34" s="26">
        <v>73</v>
      </c>
      <c r="Q34" s="26">
        <v>74</v>
      </c>
      <c r="R34" s="26">
        <v>75</v>
      </c>
    </row>
    <row r="35" spans="1:18" ht="36.75" customHeight="1" x14ac:dyDescent="0.25">
      <c r="A35" s="10" t="s">
        <v>53</v>
      </c>
      <c r="B35" s="95" t="s">
        <v>56</v>
      </c>
      <c r="C35" s="117"/>
      <c r="D35" s="118"/>
      <c r="E35" s="31" t="s">
        <v>4</v>
      </c>
      <c r="F35" s="27">
        <v>80.2</v>
      </c>
      <c r="G35" s="27">
        <v>81</v>
      </c>
      <c r="H35" s="27">
        <v>80.400000000000006</v>
      </c>
      <c r="I35" s="86">
        <f t="shared" ref="I35" si="6">H35/F35*100</f>
        <v>100.24937655860349</v>
      </c>
      <c r="J35" s="87"/>
      <c r="K35" s="88"/>
      <c r="L35" s="30">
        <v>80.599999999999994</v>
      </c>
      <c r="M35" s="30">
        <v>80.599999999999994</v>
      </c>
      <c r="N35" s="30">
        <v>80.8</v>
      </c>
      <c r="O35" s="30">
        <v>80.8</v>
      </c>
      <c r="P35" s="30">
        <v>80.8</v>
      </c>
      <c r="Q35" s="30">
        <v>80.8</v>
      </c>
      <c r="R35" s="30">
        <v>80.8</v>
      </c>
    </row>
    <row r="36" spans="1:18" ht="33.75" customHeight="1" x14ac:dyDescent="0.25">
      <c r="A36" s="10" t="s">
        <v>57</v>
      </c>
      <c r="B36" s="175" t="s">
        <v>58</v>
      </c>
      <c r="C36" s="96"/>
      <c r="D36" s="97"/>
      <c r="E36" s="31" t="s">
        <v>43</v>
      </c>
      <c r="F36" s="27">
        <v>25</v>
      </c>
      <c r="G36" s="27">
        <v>25</v>
      </c>
      <c r="H36" s="27">
        <v>26.6</v>
      </c>
      <c r="I36" s="86">
        <f t="shared" ref="I36" si="7">H36/F36*100</f>
        <v>106.4</v>
      </c>
      <c r="J36" s="87"/>
      <c r="K36" s="88"/>
      <c r="L36" s="12">
        <v>25</v>
      </c>
      <c r="M36" s="12">
        <v>25</v>
      </c>
      <c r="N36" s="12">
        <v>25</v>
      </c>
      <c r="O36" s="12">
        <v>25</v>
      </c>
      <c r="P36" s="12">
        <v>25</v>
      </c>
      <c r="Q36" s="12">
        <v>25</v>
      </c>
      <c r="R36" s="12">
        <v>25</v>
      </c>
    </row>
    <row r="37" spans="1:18" ht="39.75" customHeight="1" x14ac:dyDescent="0.25">
      <c r="A37" s="10" t="s">
        <v>60</v>
      </c>
      <c r="B37" s="175" t="s">
        <v>59</v>
      </c>
      <c r="C37" s="96"/>
      <c r="D37" s="97"/>
      <c r="E37" s="31" t="s">
        <v>43</v>
      </c>
      <c r="F37" s="27">
        <v>10.4</v>
      </c>
      <c r="G37" s="27">
        <v>10.4</v>
      </c>
      <c r="H37" s="27">
        <v>11.6</v>
      </c>
      <c r="I37" s="86">
        <f t="shared" ref="I37" si="8">H37/F37*100</f>
        <v>111.53846153846155</v>
      </c>
      <c r="J37" s="87"/>
      <c r="K37" s="88"/>
      <c r="L37" s="12">
        <v>10.4</v>
      </c>
      <c r="M37" s="12">
        <v>10.5</v>
      </c>
      <c r="N37" s="12">
        <v>10.5</v>
      </c>
      <c r="O37" s="12">
        <v>10.5</v>
      </c>
      <c r="P37" s="12">
        <v>10.5</v>
      </c>
      <c r="Q37" s="12">
        <v>10.5</v>
      </c>
      <c r="R37" s="12">
        <v>10.5</v>
      </c>
    </row>
    <row r="38" spans="1:18" x14ac:dyDescent="0.25">
      <c r="A38" s="10" t="s">
        <v>61</v>
      </c>
      <c r="B38" s="175" t="s">
        <v>62</v>
      </c>
      <c r="C38" s="96"/>
      <c r="D38" s="97"/>
      <c r="E38" s="31" t="s">
        <v>43</v>
      </c>
      <c r="F38" s="36">
        <v>17.7</v>
      </c>
      <c r="G38" s="36">
        <v>17.7</v>
      </c>
      <c r="H38" s="27">
        <v>18.8</v>
      </c>
      <c r="I38" s="86">
        <f t="shared" ref="I38" si="9">H38/F38*100</f>
        <v>106.21468926553672</v>
      </c>
      <c r="J38" s="87"/>
      <c r="K38" s="88"/>
      <c r="L38" s="69">
        <v>17.7</v>
      </c>
      <c r="M38" s="69">
        <v>17.8</v>
      </c>
      <c r="N38" s="69">
        <v>17.8</v>
      </c>
      <c r="O38" s="69">
        <v>17.8</v>
      </c>
      <c r="P38" s="69">
        <v>17.8</v>
      </c>
      <c r="Q38" s="69">
        <v>17.8</v>
      </c>
      <c r="R38" s="69">
        <v>17.8</v>
      </c>
    </row>
    <row r="39" spans="1:18" x14ac:dyDescent="0.25">
      <c r="A39" s="10" t="s">
        <v>63</v>
      </c>
      <c r="B39" s="175" t="s">
        <v>64</v>
      </c>
      <c r="C39" s="96"/>
      <c r="D39" s="97"/>
      <c r="E39" s="31" t="s">
        <v>43</v>
      </c>
      <c r="F39" s="26">
        <v>120</v>
      </c>
      <c r="G39" s="26">
        <v>115</v>
      </c>
      <c r="H39" s="26">
        <v>131</v>
      </c>
      <c r="I39" s="86">
        <f t="shared" ref="I39" si="10">H39/F39*100</f>
        <v>109.16666666666666</v>
      </c>
      <c r="J39" s="87"/>
      <c r="K39" s="88"/>
      <c r="L39" s="26">
        <v>120</v>
      </c>
      <c r="M39" s="26">
        <v>120</v>
      </c>
      <c r="N39" s="26">
        <v>115</v>
      </c>
      <c r="O39" s="26">
        <v>115</v>
      </c>
      <c r="P39" s="26">
        <v>100</v>
      </c>
      <c r="Q39" s="26">
        <v>100</v>
      </c>
      <c r="R39" s="26">
        <v>100</v>
      </c>
    </row>
    <row r="40" spans="1:18" ht="35.25" customHeight="1" x14ac:dyDescent="0.25">
      <c r="A40" s="40" t="s">
        <v>80</v>
      </c>
      <c r="B40" s="129" t="s">
        <v>65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1"/>
    </row>
    <row r="41" spans="1:18" x14ac:dyDescent="0.25">
      <c r="A41" s="10" t="s">
        <v>66</v>
      </c>
      <c r="B41" s="116" t="s">
        <v>67</v>
      </c>
      <c r="C41" s="98"/>
      <c r="D41" s="99"/>
      <c r="E41" s="11" t="s">
        <v>43</v>
      </c>
      <c r="F41" s="38">
        <v>5388</v>
      </c>
      <c r="G41" s="37">
        <v>2100</v>
      </c>
      <c r="H41" s="38">
        <v>6150</v>
      </c>
      <c r="I41" s="86">
        <f t="shared" ref="I41" si="11">H41/F41*100</f>
        <v>114.14253897550111</v>
      </c>
      <c r="J41" s="87"/>
      <c r="K41" s="88"/>
      <c r="L41" s="39">
        <v>4032</v>
      </c>
      <c r="M41" s="39">
        <v>4032</v>
      </c>
      <c r="N41" s="39">
        <v>4098</v>
      </c>
      <c r="O41" s="39">
        <v>4166</v>
      </c>
      <c r="P41" s="39">
        <v>4503</v>
      </c>
      <c r="Q41" s="39">
        <v>4650</v>
      </c>
      <c r="R41" s="39">
        <v>4901</v>
      </c>
    </row>
    <row r="42" spans="1:18" ht="27.75" customHeight="1" x14ac:dyDescent="0.25">
      <c r="A42" s="40" t="s">
        <v>81</v>
      </c>
      <c r="B42" s="119" t="s">
        <v>134</v>
      </c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36"/>
    </row>
    <row r="43" spans="1:18" ht="31.5" x14ac:dyDescent="0.25">
      <c r="A43" s="10" t="s">
        <v>72</v>
      </c>
      <c r="B43" s="116" t="s">
        <v>68</v>
      </c>
      <c r="C43" s="98"/>
      <c r="D43" s="99"/>
      <c r="E43" s="11" t="s">
        <v>19</v>
      </c>
      <c r="F43" s="41">
        <v>453.5</v>
      </c>
      <c r="G43" s="30">
        <v>451.7</v>
      </c>
      <c r="H43" s="41">
        <v>459.6</v>
      </c>
      <c r="I43" s="86">
        <f t="shared" ref="I43" si="12">H43/F43*100</f>
        <v>101.34509371554576</v>
      </c>
      <c r="J43" s="87"/>
      <c r="K43" s="88"/>
      <c r="L43" s="12">
        <v>461.1</v>
      </c>
      <c r="M43" s="12">
        <v>464.5</v>
      </c>
      <c r="N43" s="12">
        <v>467.8</v>
      </c>
      <c r="O43" s="12">
        <v>471</v>
      </c>
      <c r="P43" s="12">
        <v>488.5</v>
      </c>
      <c r="Q43" s="12">
        <v>500</v>
      </c>
      <c r="R43" s="12">
        <v>509.8</v>
      </c>
    </row>
    <row r="44" spans="1:18" ht="31.5" x14ac:dyDescent="0.25">
      <c r="A44" s="10" t="s">
        <v>71</v>
      </c>
      <c r="B44" s="92" t="s">
        <v>69</v>
      </c>
      <c r="C44" s="93"/>
      <c r="D44" s="94"/>
      <c r="E44" s="11" t="s">
        <v>19</v>
      </c>
      <c r="F44" s="70">
        <v>69.900000000000006</v>
      </c>
      <c r="G44" s="30">
        <v>60.6</v>
      </c>
      <c r="H44" s="41">
        <v>72.8</v>
      </c>
      <c r="I44" s="86">
        <f t="shared" ref="I44:I46" si="13">H44/F44*100</f>
        <v>104.14878397711014</v>
      </c>
      <c r="J44" s="87"/>
      <c r="K44" s="88"/>
      <c r="L44" s="12">
        <v>73.7</v>
      </c>
      <c r="M44" s="12">
        <v>74.3</v>
      </c>
      <c r="N44" s="12">
        <v>74.8</v>
      </c>
      <c r="O44" s="12">
        <v>75.400000000000006</v>
      </c>
      <c r="P44" s="12">
        <v>78.2</v>
      </c>
      <c r="Q44" s="12">
        <v>80</v>
      </c>
      <c r="R44" s="12">
        <v>81.599999999999994</v>
      </c>
    </row>
    <row r="45" spans="1:18" ht="31.5" x14ac:dyDescent="0.25">
      <c r="A45" s="10" t="s">
        <v>70</v>
      </c>
      <c r="B45" s="92" t="s">
        <v>73</v>
      </c>
      <c r="C45" s="93"/>
      <c r="D45" s="94"/>
      <c r="E45" s="11" t="s">
        <v>19</v>
      </c>
      <c r="F45" s="70">
        <v>113.5</v>
      </c>
      <c r="G45" s="30">
        <v>106.5</v>
      </c>
      <c r="H45" s="72">
        <v>115.6</v>
      </c>
      <c r="I45" s="86">
        <f t="shared" si="13"/>
        <v>101.85022026431719</v>
      </c>
      <c r="J45" s="87"/>
      <c r="K45" s="88"/>
      <c r="L45" s="12">
        <v>116.2</v>
      </c>
      <c r="M45" s="12">
        <v>117.1</v>
      </c>
      <c r="N45" s="12">
        <v>117.9</v>
      </c>
      <c r="O45" s="12">
        <v>118.7</v>
      </c>
      <c r="P45" s="12">
        <v>123.1</v>
      </c>
      <c r="Q45" s="12">
        <v>126</v>
      </c>
      <c r="R45" s="12">
        <v>128.5</v>
      </c>
    </row>
    <row r="46" spans="1:18" ht="31.5" x14ac:dyDescent="0.25">
      <c r="A46" s="10" t="s">
        <v>74</v>
      </c>
      <c r="B46" s="92" t="s">
        <v>75</v>
      </c>
      <c r="C46" s="93"/>
      <c r="D46" s="94"/>
      <c r="E46" s="11" t="s">
        <v>19</v>
      </c>
      <c r="F46" s="70">
        <v>270.10000000000002</v>
      </c>
      <c r="G46" s="30">
        <v>284.60000000000002</v>
      </c>
      <c r="H46" s="41">
        <v>271.2</v>
      </c>
      <c r="I46" s="86">
        <f t="shared" si="13"/>
        <v>100.40725657164012</v>
      </c>
      <c r="J46" s="87"/>
      <c r="K46" s="88"/>
      <c r="L46" s="12">
        <v>271.2</v>
      </c>
      <c r="M46" s="12">
        <v>273.10000000000002</v>
      </c>
      <c r="N46" s="12">
        <v>275.10000000000002</v>
      </c>
      <c r="O46" s="12">
        <v>276.89999999999998</v>
      </c>
      <c r="P46" s="12">
        <v>287.2</v>
      </c>
      <c r="Q46" s="12">
        <v>294</v>
      </c>
      <c r="R46" s="12">
        <v>299.7</v>
      </c>
    </row>
    <row r="47" spans="1:18" ht="27" customHeight="1" x14ac:dyDescent="0.25">
      <c r="A47" s="46" t="s">
        <v>78</v>
      </c>
      <c r="B47" s="132" t="s">
        <v>167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4"/>
    </row>
    <row r="48" spans="1:18" ht="27.75" customHeight="1" x14ac:dyDescent="0.25">
      <c r="A48" s="40" t="s">
        <v>76</v>
      </c>
      <c r="B48" s="129" t="s">
        <v>82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1"/>
    </row>
    <row r="49" spans="1:18" x14ac:dyDescent="0.25">
      <c r="A49" s="28" t="s">
        <v>83</v>
      </c>
      <c r="B49" s="116" t="s">
        <v>84</v>
      </c>
      <c r="C49" s="153"/>
      <c r="D49" s="154"/>
      <c r="E49" s="32" t="s">
        <v>35</v>
      </c>
      <c r="F49" s="32">
        <v>9.9</v>
      </c>
      <c r="G49" s="32">
        <v>9.4</v>
      </c>
      <c r="H49" s="32">
        <v>10.8</v>
      </c>
      <c r="I49" s="86">
        <f t="shared" ref="I49" si="14">H49/F49*100</f>
        <v>109.09090909090911</v>
      </c>
      <c r="J49" s="87"/>
      <c r="K49" s="88"/>
      <c r="L49" s="32">
        <v>10.8</v>
      </c>
      <c r="M49" s="32">
        <v>12.2</v>
      </c>
      <c r="N49" s="32">
        <v>13.6</v>
      </c>
      <c r="O49" s="32">
        <v>14</v>
      </c>
      <c r="P49" s="32" t="s">
        <v>85</v>
      </c>
      <c r="Q49" s="32" t="s">
        <v>86</v>
      </c>
      <c r="R49" s="32">
        <v>26</v>
      </c>
    </row>
    <row r="50" spans="1:18" ht="30" customHeight="1" x14ac:dyDescent="0.25">
      <c r="A50" s="10" t="s">
        <v>88</v>
      </c>
      <c r="B50" s="129" t="s">
        <v>87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1"/>
    </row>
    <row r="51" spans="1:18" ht="24.75" customHeight="1" x14ac:dyDescent="0.25">
      <c r="A51" s="44" t="s">
        <v>89</v>
      </c>
      <c r="B51" s="137" t="s">
        <v>90</v>
      </c>
      <c r="C51" s="138"/>
      <c r="D51" s="139"/>
      <c r="E51" s="26" t="s">
        <v>91</v>
      </c>
      <c r="F51" s="42">
        <v>8000</v>
      </c>
      <c r="G51" s="43">
        <v>17000</v>
      </c>
      <c r="H51" s="32">
        <v>8000</v>
      </c>
      <c r="I51" s="86">
        <f t="shared" ref="I51" si="15">H51/F51*100</f>
        <v>100</v>
      </c>
      <c r="J51" s="87"/>
      <c r="K51" s="88"/>
      <c r="L51" s="26">
        <v>8000</v>
      </c>
      <c r="M51" s="26">
        <v>8000</v>
      </c>
      <c r="N51" s="26">
        <v>17000</v>
      </c>
      <c r="O51" s="26">
        <v>17000</v>
      </c>
      <c r="P51" s="26">
        <v>17000</v>
      </c>
      <c r="Q51" s="26">
        <v>30000</v>
      </c>
      <c r="R51" s="26">
        <v>30000</v>
      </c>
    </row>
    <row r="52" spans="1:18" ht="24.75" customHeight="1" x14ac:dyDescent="0.25">
      <c r="A52" s="49" t="s">
        <v>144</v>
      </c>
      <c r="B52" s="146" t="s">
        <v>147</v>
      </c>
      <c r="C52" s="147"/>
      <c r="D52" s="147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9"/>
    </row>
    <row r="53" spans="1:18" ht="24.75" customHeight="1" x14ac:dyDescent="0.25">
      <c r="A53" s="50" t="s">
        <v>145</v>
      </c>
      <c r="B53" s="150" t="s">
        <v>93</v>
      </c>
      <c r="C53" s="151"/>
      <c r="D53" s="152"/>
      <c r="E53" s="51" t="s">
        <v>19</v>
      </c>
      <c r="F53" s="51">
        <v>490</v>
      </c>
      <c r="G53" s="51">
        <v>560</v>
      </c>
      <c r="H53" s="51">
        <v>700.1</v>
      </c>
      <c r="I53" s="106">
        <f t="shared" ref="I53" si="16">H53/F53*100</f>
        <v>142.87755102040819</v>
      </c>
      <c r="J53" s="107"/>
      <c r="K53" s="108"/>
      <c r="L53" s="51">
        <v>750</v>
      </c>
      <c r="M53" s="51">
        <v>800</v>
      </c>
      <c r="N53" s="51">
        <v>925</v>
      </c>
      <c r="O53" s="51">
        <v>880</v>
      </c>
      <c r="P53" s="51">
        <v>1150</v>
      </c>
      <c r="Q53" s="51">
        <v>1400</v>
      </c>
      <c r="R53" s="51">
        <v>1850</v>
      </c>
    </row>
    <row r="54" spans="1:18" ht="37.5" customHeight="1" x14ac:dyDescent="0.25">
      <c r="A54" s="52" t="s">
        <v>148</v>
      </c>
      <c r="B54" s="140" t="s">
        <v>169</v>
      </c>
      <c r="C54" s="141"/>
      <c r="D54" s="141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3"/>
    </row>
    <row r="55" spans="1:18" ht="18" customHeight="1" x14ac:dyDescent="0.25">
      <c r="A55" s="53" t="s">
        <v>146</v>
      </c>
      <c r="B55" s="89" t="s">
        <v>92</v>
      </c>
      <c r="C55" s="144"/>
      <c r="D55" s="145"/>
      <c r="E55" s="51" t="s">
        <v>19</v>
      </c>
      <c r="F55" s="51">
        <v>655.4</v>
      </c>
      <c r="G55" s="54">
        <v>620</v>
      </c>
      <c r="H55" s="54">
        <v>725.3</v>
      </c>
      <c r="I55" s="106">
        <f t="shared" ref="I55" si="17">H55/F55*100</f>
        <v>110.66524259993898</v>
      </c>
      <c r="J55" s="107"/>
      <c r="K55" s="108"/>
      <c r="L55" s="45">
        <v>727.06248000000005</v>
      </c>
      <c r="M55" s="45">
        <v>827.36739999999986</v>
      </c>
      <c r="N55" s="45">
        <v>928.86367999999993</v>
      </c>
      <c r="O55" s="45">
        <v>962.72400000000005</v>
      </c>
      <c r="P55" s="45">
        <v>1205.2592</v>
      </c>
      <c r="Q55" s="45">
        <v>1448.028</v>
      </c>
      <c r="R55" s="55">
        <v>1898.3796</v>
      </c>
    </row>
    <row r="56" spans="1:18" ht="20.25" customHeight="1" x14ac:dyDescent="0.25">
      <c r="A56" s="40" t="s">
        <v>94</v>
      </c>
      <c r="B56" s="129" t="s">
        <v>95</v>
      </c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1"/>
    </row>
    <row r="57" spans="1:18" ht="41.25" customHeight="1" x14ac:dyDescent="0.25">
      <c r="A57" s="40" t="s">
        <v>97</v>
      </c>
      <c r="B57" s="119" t="s">
        <v>96</v>
      </c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36"/>
    </row>
    <row r="58" spans="1:18" ht="36.75" customHeight="1" x14ac:dyDescent="0.25">
      <c r="A58" s="10" t="s">
        <v>98</v>
      </c>
      <c r="B58" s="116" t="s">
        <v>99</v>
      </c>
      <c r="C58" s="98"/>
      <c r="D58" s="99"/>
      <c r="E58" s="31" t="s">
        <v>43</v>
      </c>
      <c r="F58" s="27">
        <v>3162</v>
      </c>
      <c r="G58" s="27">
        <v>3447</v>
      </c>
      <c r="H58" s="27">
        <v>3151</v>
      </c>
      <c r="I58" s="86">
        <f t="shared" ref="I58" si="18">H58/F58*100</f>
        <v>99.652118912080965</v>
      </c>
      <c r="J58" s="87"/>
      <c r="K58" s="88"/>
      <c r="L58" s="27">
        <v>3136</v>
      </c>
      <c r="M58" s="27">
        <v>3140</v>
      </c>
      <c r="N58" s="27">
        <v>3144</v>
      </c>
      <c r="O58" s="27">
        <v>3149</v>
      </c>
      <c r="P58" s="27" t="s">
        <v>100</v>
      </c>
      <c r="Q58" s="27" t="s">
        <v>101</v>
      </c>
      <c r="R58" s="27" t="s">
        <v>102</v>
      </c>
    </row>
    <row r="59" spans="1:18" x14ac:dyDescent="0.25">
      <c r="A59" s="10" t="s">
        <v>104</v>
      </c>
      <c r="B59" s="116" t="s">
        <v>103</v>
      </c>
      <c r="C59" s="98"/>
      <c r="D59" s="99"/>
      <c r="E59" s="31" t="s">
        <v>43</v>
      </c>
      <c r="F59" s="27">
        <v>2199</v>
      </c>
      <c r="G59" s="27">
        <v>2170</v>
      </c>
      <c r="H59" s="27">
        <v>2215</v>
      </c>
      <c r="I59" s="86">
        <f t="shared" ref="I59" si="19">H59/F59*100</f>
        <v>100.72760345611643</v>
      </c>
      <c r="J59" s="87"/>
      <c r="K59" s="88"/>
      <c r="L59" s="27">
        <v>2190</v>
      </c>
      <c r="M59" s="27">
        <v>2195</v>
      </c>
      <c r="N59" s="27">
        <v>2199</v>
      </c>
      <c r="O59" s="27">
        <v>2204</v>
      </c>
      <c r="P59" s="27" t="s">
        <v>105</v>
      </c>
      <c r="Q59" s="27" t="s">
        <v>106</v>
      </c>
      <c r="R59" s="27" t="s">
        <v>107</v>
      </c>
    </row>
    <row r="60" spans="1:18" ht="31.5" x14ac:dyDescent="0.25">
      <c r="A60" s="10" t="s">
        <v>109</v>
      </c>
      <c r="B60" s="116" t="s">
        <v>108</v>
      </c>
      <c r="C60" s="98"/>
      <c r="D60" s="99"/>
      <c r="E60" s="31" t="s">
        <v>43</v>
      </c>
      <c r="F60" s="27">
        <v>16948</v>
      </c>
      <c r="G60" s="27">
        <v>12362</v>
      </c>
      <c r="H60" s="27">
        <v>16236</v>
      </c>
      <c r="I60" s="86">
        <f t="shared" ref="I60" si="20">H60/F60*100</f>
        <v>95.798914326174184</v>
      </c>
      <c r="J60" s="87"/>
      <c r="K60" s="88"/>
      <c r="L60" s="27">
        <v>16333</v>
      </c>
      <c r="M60" s="27">
        <v>16467</v>
      </c>
      <c r="N60" s="27">
        <v>17176</v>
      </c>
      <c r="O60" s="27">
        <v>17209</v>
      </c>
      <c r="P60" s="27" t="s">
        <v>111</v>
      </c>
      <c r="Q60" s="27" t="s">
        <v>112</v>
      </c>
      <c r="R60" s="27" t="s">
        <v>113</v>
      </c>
    </row>
    <row r="61" spans="1:18" x14ac:dyDescent="0.25">
      <c r="A61" s="10" t="s">
        <v>117</v>
      </c>
      <c r="B61" s="116" t="s">
        <v>110</v>
      </c>
      <c r="C61" s="98"/>
      <c r="D61" s="99"/>
      <c r="E61" s="31" t="s">
        <v>43</v>
      </c>
      <c r="F61" s="27">
        <v>882</v>
      </c>
      <c r="G61" s="27">
        <v>739</v>
      </c>
      <c r="H61" s="27">
        <v>918</v>
      </c>
      <c r="I61" s="86">
        <f t="shared" ref="I61" si="21">H61/F61*100</f>
        <v>104.08163265306123</v>
      </c>
      <c r="J61" s="87"/>
      <c r="K61" s="88"/>
      <c r="L61" s="27">
        <v>933</v>
      </c>
      <c r="M61" s="27">
        <v>949</v>
      </c>
      <c r="N61" s="27">
        <v>998</v>
      </c>
      <c r="O61" s="27">
        <v>1001</v>
      </c>
      <c r="P61" s="27" t="s">
        <v>114</v>
      </c>
      <c r="Q61" s="27" t="s">
        <v>115</v>
      </c>
      <c r="R61" s="27" t="s">
        <v>116</v>
      </c>
    </row>
    <row r="62" spans="1:18" ht="51" customHeight="1" x14ac:dyDescent="0.25">
      <c r="A62" s="10" t="s">
        <v>120</v>
      </c>
      <c r="B62" s="116" t="s">
        <v>118</v>
      </c>
      <c r="C62" s="98"/>
      <c r="D62" s="99"/>
      <c r="E62" s="31" t="s">
        <v>43</v>
      </c>
      <c r="F62" s="27">
        <v>5283</v>
      </c>
      <c r="G62" s="27">
        <v>5528</v>
      </c>
      <c r="H62" s="27">
        <v>5244</v>
      </c>
      <c r="I62" s="86">
        <f t="shared" ref="I62" si="22">H62/F62*100</f>
        <v>99.261783077796707</v>
      </c>
      <c r="J62" s="87"/>
      <c r="K62" s="88"/>
      <c r="L62" s="27">
        <v>5164</v>
      </c>
      <c r="M62" s="27">
        <v>5362</v>
      </c>
      <c r="N62" s="27">
        <v>5565</v>
      </c>
      <c r="O62" s="27">
        <v>5710</v>
      </c>
      <c r="P62" s="27" t="s">
        <v>122</v>
      </c>
      <c r="Q62" s="27" t="s">
        <v>123</v>
      </c>
      <c r="R62" s="27" t="s">
        <v>124</v>
      </c>
    </row>
    <row r="63" spans="1:18" x14ac:dyDescent="0.25">
      <c r="A63" s="10" t="s">
        <v>121</v>
      </c>
      <c r="B63" s="123" t="s">
        <v>119</v>
      </c>
      <c r="C63" s="124"/>
      <c r="D63" s="124"/>
      <c r="E63" s="11" t="s">
        <v>43</v>
      </c>
      <c r="F63" s="34">
        <v>2723</v>
      </c>
      <c r="G63" s="34">
        <v>2849</v>
      </c>
      <c r="H63" s="34">
        <v>2487</v>
      </c>
      <c r="I63" s="135">
        <f t="shared" ref="I63" si="23">H63/F63*100</f>
        <v>91.333088505325009</v>
      </c>
      <c r="J63" s="87"/>
      <c r="K63" s="87"/>
      <c r="L63" s="34">
        <v>2342</v>
      </c>
      <c r="M63" s="34">
        <v>2463</v>
      </c>
      <c r="N63" s="34">
        <v>2565</v>
      </c>
      <c r="O63" s="34">
        <v>2662</v>
      </c>
      <c r="P63" s="34" t="s">
        <v>125</v>
      </c>
      <c r="Q63" s="34" t="s">
        <v>126</v>
      </c>
      <c r="R63" s="34" t="s">
        <v>127</v>
      </c>
    </row>
    <row r="64" spans="1:18" ht="27.75" customHeight="1" x14ac:dyDescent="0.25">
      <c r="A64" s="56" t="s">
        <v>128</v>
      </c>
      <c r="B64" s="123" t="s">
        <v>129</v>
      </c>
      <c r="C64" s="124"/>
      <c r="D64" s="124"/>
      <c r="E64" s="11" t="s">
        <v>43</v>
      </c>
      <c r="F64" s="34">
        <v>3753</v>
      </c>
      <c r="G64" s="34">
        <v>3896</v>
      </c>
      <c r="H64" s="34">
        <v>3895</v>
      </c>
      <c r="I64" s="135">
        <f t="shared" ref="I64" si="24">H64/F64*100</f>
        <v>103.78363975486278</v>
      </c>
      <c r="J64" s="87"/>
      <c r="K64" s="87"/>
      <c r="L64" s="34">
        <v>3987</v>
      </c>
      <c r="M64" s="34">
        <v>4096</v>
      </c>
      <c r="N64" s="34">
        <v>4238</v>
      </c>
      <c r="O64" s="34">
        <v>4306</v>
      </c>
      <c r="P64" s="34" t="s">
        <v>130</v>
      </c>
      <c r="Q64" s="34" t="s">
        <v>131</v>
      </c>
      <c r="R64" s="34" t="s">
        <v>132</v>
      </c>
    </row>
    <row r="65" spans="1:21" ht="82.5" customHeight="1" x14ac:dyDescent="0.25">
      <c r="A65" s="40" t="s">
        <v>133</v>
      </c>
      <c r="B65" s="125" t="s">
        <v>166</v>
      </c>
      <c r="C65" s="126"/>
      <c r="D65" s="126"/>
      <c r="E65" s="126"/>
      <c r="F65" s="126"/>
      <c r="G65" s="126"/>
      <c r="H65" s="126"/>
      <c r="I65" s="126"/>
      <c r="J65" s="126"/>
      <c r="K65" s="126"/>
      <c r="L65" s="127"/>
      <c r="M65" s="127"/>
      <c r="N65" s="127"/>
      <c r="O65" s="127"/>
      <c r="P65" s="127"/>
      <c r="Q65" s="127"/>
      <c r="R65" s="128"/>
    </row>
    <row r="66" spans="1:21" ht="33" customHeight="1" x14ac:dyDescent="0.25">
      <c r="A66" s="10" t="s">
        <v>136</v>
      </c>
      <c r="B66" s="116" t="s">
        <v>135</v>
      </c>
      <c r="C66" s="98"/>
      <c r="D66" s="99"/>
      <c r="E66" s="11" t="s">
        <v>4</v>
      </c>
      <c r="F66" s="41">
        <v>19.399999999999999</v>
      </c>
      <c r="G66" s="30">
        <v>30</v>
      </c>
      <c r="H66" s="41">
        <v>23.7</v>
      </c>
      <c r="I66" s="86">
        <f t="shared" ref="I66" si="25">H66/F66*100</f>
        <v>122.16494845360826</v>
      </c>
      <c r="J66" s="87"/>
      <c r="K66" s="88"/>
      <c r="L66" s="27">
        <v>36.4</v>
      </c>
      <c r="M66" s="27">
        <v>39.9</v>
      </c>
      <c r="N66" s="60">
        <v>43</v>
      </c>
      <c r="O66" s="27">
        <v>48.2</v>
      </c>
      <c r="P66" s="60">
        <v>50</v>
      </c>
      <c r="Q66" s="27">
        <v>54.7</v>
      </c>
      <c r="R66" s="60">
        <v>65</v>
      </c>
    </row>
    <row r="67" spans="1:21" ht="49.5" customHeight="1" x14ac:dyDescent="0.25">
      <c r="A67" s="10" t="s">
        <v>137</v>
      </c>
      <c r="B67" s="116" t="s">
        <v>142</v>
      </c>
      <c r="C67" s="98"/>
      <c r="D67" s="99"/>
      <c r="E67" s="11" t="s">
        <v>4</v>
      </c>
      <c r="F67" s="70">
        <v>11.08</v>
      </c>
      <c r="G67" s="30">
        <v>30</v>
      </c>
      <c r="H67" s="70">
        <v>8.65</v>
      </c>
      <c r="I67" s="106">
        <f t="shared" ref="I67" si="26">H67/F67*100</f>
        <v>78.068592057761734</v>
      </c>
      <c r="J67" s="107"/>
      <c r="K67" s="108"/>
      <c r="L67" s="26">
        <v>31.9</v>
      </c>
      <c r="M67" s="26">
        <v>34.200000000000003</v>
      </c>
      <c r="N67" s="26">
        <v>36.799999999999997</v>
      </c>
      <c r="O67" s="26">
        <v>38.299999999999997</v>
      </c>
      <c r="P67" s="61">
        <v>40</v>
      </c>
      <c r="Q67" s="26">
        <v>46.2</v>
      </c>
      <c r="R67" s="61">
        <v>56</v>
      </c>
      <c r="S67" s="73"/>
      <c r="T67" s="73"/>
      <c r="U67" s="73"/>
    </row>
    <row r="68" spans="1:21" ht="28.5" customHeight="1" x14ac:dyDescent="0.25">
      <c r="A68" s="40" t="s">
        <v>138</v>
      </c>
      <c r="B68" s="119" t="s">
        <v>140</v>
      </c>
      <c r="C68" s="120"/>
      <c r="D68" s="120"/>
      <c r="E68" s="120"/>
      <c r="F68" s="120"/>
      <c r="G68" s="120"/>
      <c r="H68" s="120"/>
      <c r="I68" s="120"/>
      <c r="J68" s="120"/>
      <c r="K68" s="120"/>
      <c r="L68" s="121"/>
      <c r="M68" s="121"/>
      <c r="N68" s="121"/>
      <c r="O68" s="121"/>
      <c r="P68" s="121"/>
      <c r="Q68" s="121"/>
      <c r="R68" s="122"/>
      <c r="S68" s="73"/>
      <c r="T68" s="73"/>
      <c r="U68" s="73"/>
    </row>
    <row r="69" spans="1:21" ht="24.75" customHeight="1" x14ac:dyDescent="0.25">
      <c r="A69" s="10" t="s">
        <v>139</v>
      </c>
      <c r="B69" s="116" t="s">
        <v>141</v>
      </c>
      <c r="C69" s="98"/>
      <c r="D69" s="99"/>
      <c r="E69" s="11" t="s">
        <v>4</v>
      </c>
      <c r="F69" s="41">
        <v>20.7</v>
      </c>
      <c r="G69" s="30">
        <v>36.4</v>
      </c>
      <c r="H69" s="41">
        <v>28.7</v>
      </c>
      <c r="I69" s="86">
        <f t="shared" ref="I69" si="27">H69/F69*100</f>
        <v>138.64734299516908</v>
      </c>
      <c r="J69" s="87"/>
      <c r="K69" s="88"/>
      <c r="L69" s="61">
        <v>40</v>
      </c>
      <c r="M69" s="61">
        <v>42.9</v>
      </c>
      <c r="N69" s="61">
        <v>45.8</v>
      </c>
      <c r="O69" s="61">
        <v>47.2</v>
      </c>
      <c r="P69" s="61">
        <v>48</v>
      </c>
      <c r="Q69" s="61">
        <v>51.1</v>
      </c>
      <c r="R69" s="61">
        <v>60</v>
      </c>
      <c r="S69" s="73"/>
      <c r="T69" s="73"/>
      <c r="U69" s="73"/>
    </row>
    <row r="70" spans="1:21" ht="27" customHeight="1" x14ac:dyDescent="0.25">
      <c r="A70" s="40" t="s">
        <v>143</v>
      </c>
      <c r="B70" s="119" t="s">
        <v>149</v>
      </c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7"/>
      <c r="S70" s="73"/>
      <c r="T70" s="73"/>
      <c r="U70" s="73"/>
    </row>
    <row r="71" spans="1:21" ht="38.25" customHeight="1" x14ac:dyDescent="0.25">
      <c r="A71" s="40" t="s">
        <v>150</v>
      </c>
      <c r="B71" s="119" t="s">
        <v>151</v>
      </c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36"/>
      <c r="S71" s="73"/>
      <c r="T71" s="73"/>
      <c r="U71" s="73"/>
    </row>
    <row r="72" spans="1:21" ht="35.25" customHeight="1" x14ac:dyDescent="0.25">
      <c r="A72" s="10" t="s">
        <v>153</v>
      </c>
      <c r="B72" s="175" t="s">
        <v>152</v>
      </c>
      <c r="C72" s="96"/>
      <c r="D72" s="97"/>
      <c r="E72" s="11" t="s">
        <v>4</v>
      </c>
      <c r="F72" s="41">
        <v>99.4</v>
      </c>
      <c r="G72" s="30">
        <v>99.8</v>
      </c>
      <c r="H72" s="41">
        <v>99.4</v>
      </c>
      <c r="I72" s="86">
        <f t="shared" ref="I72" si="28">H72/F72*100</f>
        <v>100</v>
      </c>
      <c r="J72" s="87"/>
      <c r="K72" s="88"/>
      <c r="L72" s="12">
        <v>99.5</v>
      </c>
      <c r="M72" s="12">
        <v>99.5</v>
      </c>
      <c r="N72" s="12">
        <v>99.5</v>
      </c>
      <c r="O72" s="12">
        <v>99.6</v>
      </c>
      <c r="P72" s="12">
        <v>99.7</v>
      </c>
      <c r="Q72" s="12">
        <v>99.8</v>
      </c>
      <c r="R72" s="12">
        <v>99.8</v>
      </c>
    </row>
    <row r="73" spans="1:21" ht="32.25" customHeight="1" x14ac:dyDescent="0.25">
      <c r="A73" s="10" t="s">
        <v>155</v>
      </c>
      <c r="B73" s="175" t="s">
        <v>154</v>
      </c>
      <c r="C73" s="96"/>
      <c r="D73" s="97"/>
      <c r="E73" s="11" t="s">
        <v>4</v>
      </c>
      <c r="F73" s="41">
        <v>99.4</v>
      </c>
      <c r="G73" s="30">
        <v>99.6</v>
      </c>
      <c r="H73" s="41">
        <v>99.4</v>
      </c>
      <c r="I73" s="86">
        <f t="shared" ref="I73" si="29">H73/F73*100</f>
        <v>100</v>
      </c>
      <c r="J73" s="87"/>
      <c r="K73" s="88"/>
      <c r="L73" s="12">
        <v>99.5</v>
      </c>
      <c r="M73" s="12">
        <v>99.5</v>
      </c>
      <c r="N73" s="12">
        <v>99.5</v>
      </c>
      <c r="O73" s="12">
        <v>99.6</v>
      </c>
      <c r="P73" s="12">
        <v>99.7</v>
      </c>
      <c r="Q73" s="12">
        <v>99.8</v>
      </c>
      <c r="R73" s="12">
        <v>99.8</v>
      </c>
    </row>
    <row r="74" spans="1:21" ht="33" customHeight="1" x14ac:dyDescent="0.25">
      <c r="A74" s="10" t="s">
        <v>156</v>
      </c>
      <c r="B74" s="116" t="s">
        <v>159</v>
      </c>
      <c r="C74" s="98"/>
      <c r="D74" s="99"/>
      <c r="E74" s="11" t="s">
        <v>4</v>
      </c>
      <c r="F74" s="41">
        <v>94.9</v>
      </c>
      <c r="G74" s="30">
        <v>95</v>
      </c>
      <c r="H74" s="41">
        <v>95</v>
      </c>
      <c r="I74" s="86">
        <f t="shared" ref="I74" si="30">H74/F74*100</f>
        <v>100.10537407797682</v>
      </c>
      <c r="J74" s="87"/>
      <c r="K74" s="88"/>
      <c r="L74" s="12">
        <v>95</v>
      </c>
      <c r="M74" s="12">
        <v>95.1</v>
      </c>
      <c r="N74" s="12">
        <v>95.1</v>
      </c>
      <c r="O74" s="12">
        <v>95.2</v>
      </c>
      <c r="P74" s="12">
        <v>95.4</v>
      </c>
      <c r="Q74" s="12">
        <v>95.4</v>
      </c>
      <c r="R74" s="12">
        <v>96</v>
      </c>
    </row>
    <row r="75" spans="1:21" x14ac:dyDescent="0.25">
      <c r="A75" s="10" t="s">
        <v>157</v>
      </c>
      <c r="B75" s="116" t="s">
        <v>160</v>
      </c>
      <c r="C75" s="98"/>
      <c r="D75" s="99"/>
      <c r="E75" s="11" t="s">
        <v>4</v>
      </c>
      <c r="F75" s="38">
        <v>94.2</v>
      </c>
      <c r="G75" s="30">
        <v>93.5</v>
      </c>
      <c r="H75" s="38">
        <v>94.3</v>
      </c>
      <c r="I75" s="86">
        <f t="shared" ref="I75" si="31">H75/F75*100</f>
        <v>100.10615711252653</v>
      </c>
      <c r="J75" s="87"/>
      <c r="K75" s="88"/>
      <c r="L75" s="12">
        <v>94.5</v>
      </c>
      <c r="M75" s="12">
        <v>94.7</v>
      </c>
      <c r="N75" s="12">
        <v>94.8</v>
      </c>
      <c r="O75" s="12">
        <v>94.9</v>
      </c>
      <c r="P75" s="12">
        <v>95.3</v>
      </c>
      <c r="Q75" s="12">
        <v>95.5</v>
      </c>
      <c r="R75" s="12">
        <v>95.7</v>
      </c>
    </row>
    <row r="76" spans="1:21" ht="35.25" customHeight="1" x14ac:dyDescent="0.25">
      <c r="A76" s="10" t="s">
        <v>158</v>
      </c>
      <c r="B76" s="116" t="s">
        <v>161</v>
      </c>
      <c r="C76" s="98"/>
      <c r="D76" s="99"/>
      <c r="E76" s="11" t="s">
        <v>4</v>
      </c>
      <c r="F76" s="41">
        <v>96</v>
      </c>
      <c r="G76" s="30">
        <v>97</v>
      </c>
      <c r="H76" s="41">
        <v>96</v>
      </c>
      <c r="I76" s="86">
        <f t="shared" ref="I76" si="32">H76/F76*100</f>
        <v>100</v>
      </c>
      <c r="J76" s="87"/>
      <c r="K76" s="88"/>
      <c r="L76" s="12">
        <v>96.1</v>
      </c>
      <c r="M76" s="12">
        <v>96.2</v>
      </c>
      <c r="N76" s="12">
        <v>96.2</v>
      </c>
      <c r="O76" s="12">
        <v>96.2</v>
      </c>
      <c r="P76" s="12">
        <v>96.4</v>
      </c>
      <c r="Q76" s="12">
        <v>96.5</v>
      </c>
      <c r="R76" s="12">
        <v>96.6</v>
      </c>
    </row>
    <row r="77" spans="1:21" ht="21.75" customHeight="1" x14ac:dyDescent="0.25">
      <c r="A77" s="40" t="s">
        <v>162</v>
      </c>
      <c r="B77" s="119" t="s">
        <v>163</v>
      </c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7"/>
    </row>
    <row r="78" spans="1:21" x14ac:dyDescent="0.25">
      <c r="A78" s="40" t="s">
        <v>179</v>
      </c>
      <c r="B78" s="119" t="s">
        <v>180</v>
      </c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36"/>
    </row>
    <row r="79" spans="1:21" ht="43.5" customHeight="1" x14ac:dyDescent="0.25">
      <c r="A79" s="49" t="s">
        <v>181</v>
      </c>
      <c r="B79" s="95" t="s">
        <v>184</v>
      </c>
      <c r="C79" s="117"/>
      <c r="D79" s="118"/>
      <c r="E79" s="11" t="s">
        <v>183</v>
      </c>
      <c r="F79" s="71">
        <v>1303.2</v>
      </c>
      <c r="G79" s="57">
        <v>2091</v>
      </c>
      <c r="H79" s="71">
        <v>1128.0999999999999</v>
      </c>
      <c r="I79" s="86">
        <f t="shared" ref="I79" si="33">H79/F79*100</f>
        <v>86.563842848373227</v>
      </c>
      <c r="J79" s="87"/>
      <c r="K79" s="88"/>
      <c r="L79" s="12">
        <v>1308.5999999999999</v>
      </c>
      <c r="M79" s="12">
        <v>1374</v>
      </c>
      <c r="N79" s="12">
        <v>1470.2</v>
      </c>
      <c r="O79" s="12">
        <v>1543.2</v>
      </c>
      <c r="P79" s="12" t="s">
        <v>263</v>
      </c>
      <c r="Q79" s="12" t="s">
        <v>264</v>
      </c>
      <c r="R79" s="12" t="s">
        <v>265</v>
      </c>
    </row>
    <row r="80" spans="1:21" ht="27" customHeight="1" x14ac:dyDescent="0.25">
      <c r="A80" s="10" t="s">
        <v>182</v>
      </c>
      <c r="B80" s="116" t="s">
        <v>185</v>
      </c>
      <c r="C80" s="98"/>
      <c r="D80" s="99"/>
      <c r="E80" s="31" t="s">
        <v>187</v>
      </c>
      <c r="F80" s="34">
        <v>510</v>
      </c>
      <c r="G80" s="34">
        <v>515</v>
      </c>
      <c r="H80" s="34">
        <v>572.20000000000005</v>
      </c>
      <c r="I80" s="86">
        <f t="shared" ref="I80:I81" si="34">H80/F80*100</f>
        <v>112.19607843137256</v>
      </c>
      <c r="J80" s="87"/>
      <c r="K80" s="88"/>
      <c r="L80" s="12">
        <v>583.02</v>
      </c>
      <c r="M80" s="12">
        <v>585.1</v>
      </c>
      <c r="N80" s="12">
        <v>585.1</v>
      </c>
      <c r="O80" s="12">
        <v>590.1</v>
      </c>
      <c r="P80" s="12">
        <v>602.1</v>
      </c>
      <c r="Q80" s="12">
        <v>614.1</v>
      </c>
      <c r="R80" s="12">
        <v>627</v>
      </c>
    </row>
    <row r="81" spans="1:18" x14ac:dyDescent="0.25">
      <c r="A81" s="10" t="s">
        <v>188</v>
      </c>
      <c r="B81" s="10" t="s">
        <v>186</v>
      </c>
      <c r="C81" s="10"/>
      <c r="D81" s="13"/>
      <c r="E81" s="31" t="s">
        <v>187</v>
      </c>
      <c r="F81" s="34">
        <v>438</v>
      </c>
      <c r="G81" s="34">
        <v>442.5</v>
      </c>
      <c r="H81" s="34">
        <v>446.3</v>
      </c>
      <c r="I81" s="86">
        <f t="shared" si="34"/>
        <v>101.89497716894978</v>
      </c>
      <c r="J81" s="87"/>
      <c r="K81" s="88"/>
      <c r="L81" s="12">
        <v>459.9</v>
      </c>
      <c r="M81" s="12">
        <v>463.1</v>
      </c>
      <c r="N81" s="12">
        <v>463.5</v>
      </c>
      <c r="O81" s="12">
        <v>468.5</v>
      </c>
      <c r="P81" s="12">
        <v>480.5</v>
      </c>
      <c r="Q81" s="12">
        <v>492.5</v>
      </c>
      <c r="R81" s="12">
        <v>505.4</v>
      </c>
    </row>
    <row r="82" spans="1:18" x14ac:dyDescent="0.25">
      <c r="A82" s="40" t="s">
        <v>189</v>
      </c>
      <c r="B82" s="119" t="s">
        <v>190</v>
      </c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36"/>
    </row>
    <row r="83" spans="1:18" x14ac:dyDescent="0.25">
      <c r="A83" s="40" t="s">
        <v>207</v>
      </c>
      <c r="B83" s="129" t="s">
        <v>206</v>
      </c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5"/>
    </row>
    <row r="84" spans="1:18" ht="45.75" customHeight="1" x14ac:dyDescent="0.25">
      <c r="A84" s="10" t="s">
        <v>209</v>
      </c>
      <c r="B84" s="175" t="s">
        <v>208</v>
      </c>
      <c r="C84" s="96"/>
      <c r="D84" s="97"/>
      <c r="E84" s="11" t="s">
        <v>35</v>
      </c>
      <c r="F84" s="41">
        <v>907.9</v>
      </c>
      <c r="G84" s="30">
        <v>945</v>
      </c>
      <c r="H84" s="41">
        <v>873.3</v>
      </c>
      <c r="I84" s="86">
        <f t="shared" ref="I84" si="35">H84/F84*100</f>
        <v>96.189007599955943</v>
      </c>
      <c r="J84" s="87"/>
      <c r="K84" s="88"/>
      <c r="L84" s="12">
        <v>900</v>
      </c>
      <c r="M84" s="12">
        <v>930</v>
      </c>
      <c r="N84" s="12">
        <v>945</v>
      </c>
      <c r="O84" s="12">
        <v>960</v>
      </c>
      <c r="P84" s="12">
        <v>1035</v>
      </c>
      <c r="Q84" s="12">
        <v>1110</v>
      </c>
      <c r="R84" s="12">
        <v>1185</v>
      </c>
    </row>
    <row r="85" spans="1:18" x14ac:dyDescent="0.25">
      <c r="A85" s="40" t="s">
        <v>210</v>
      </c>
      <c r="B85" s="129" t="s">
        <v>212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1"/>
    </row>
    <row r="86" spans="1:18" x14ac:dyDescent="0.25">
      <c r="A86" s="10" t="s">
        <v>211</v>
      </c>
      <c r="B86" s="116" t="s">
        <v>213</v>
      </c>
      <c r="C86" s="98"/>
      <c r="D86" s="99"/>
      <c r="E86" s="11" t="s">
        <v>35</v>
      </c>
      <c r="F86" s="41">
        <v>25059</v>
      </c>
      <c r="G86" s="62">
        <v>23090</v>
      </c>
      <c r="H86" s="41">
        <v>23948</v>
      </c>
      <c r="I86" s="86">
        <f t="shared" ref="I86" si="36">H86/F86*100</f>
        <v>95.566463146973149</v>
      </c>
      <c r="J86" s="87"/>
      <c r="K86" s="88"/>
      <c r="L86" s="39">
        <v>25074</v>
      </c>
      <c r="M86" s="39">
        <v>26374</v>
      </c>
      <c r="N86" s="39">
        <v>27158</v>
      </c>
      <c r="O86" s="39">
        <v>27731</v>
      </c>
      <c r="P86" s="39">
        <v>30890</v>
      </c>
      <c r="Q86" s="39">
        <v>34559</v>
      </c>
      <c r="R86" s="39">
        <v>38369</v>
      </c>
    </row>
    <row r="87" spans="1:18" x14ac:dyDescent="0.25">
      <c r="A87" s="10" t="s">
        <v>214</v>
      </c>
      <c r="B87" s="116" t="s">
        <v>215</v>
      </c>
      <c r="C87" s="98"/>
      <c r="D87" s="99"/>
      <c r="E87" s="11" t="s">
        <v>35</v>
      </c>
      <c r="F87" s="41">
        <v>16002</v>
      </c>
      <c r="G87" s="37">
        <v>19470</v>
      </c>
      <c r="H87" s="63">
        <v>16116</v>
      </c>
      <c r="I87" s="86">
        <f t="shared" ref="I87" si="37">H87/F87*100</f>
        <v>100.71241094863142</v>
      </c>
      <c r="J87" s="87"/>
      <c r="K87" s="88"/>
      <c r="L87" s="39">
        <v>16420</v>
      </c>
      <c r="M87" s="39">
        <v>16820</v>
      </c>
      <c r="N87" s="39">
        <v>17145</v>
      </c>
      <c r="O87" s="39">
        <v>17480</v>
      </c>
      <c r="P87" s="39">
        <v>19080</v>
      </c>
      <c r="Q87" s="39">
        <v>20700</v>
      </c>
      <c r="R87" s="39">
        <v>22400</v>
      </c>
    </row>
    <row r="88" spans="1:18" ht="36.75" customHeight="1" x14ac:dyDescent="0.25">
      <c r="A88" s="49" t="s">
        <v>218</v>
      </c>
      <c r="B88" s="89" t="s">
        <v>216</v>
      </c>
      <c r="C88" s="90"/>
      <c r="D88" s="91"/>
      <c r="E88" s="11" t="s">
        <v>217</v>
      </c>
      <c r="F88" s="70">
        <v>33.9</v>
      </c>
      <c r="G88" s="30">
        <v>40.6</v>
      </c>
      <c r="H88" s="70">
        <v>33.5</v>
      </c>
      <c r="I88" s="106">
        <f t="shared" ref="I88:I90" si="38">H88/F88*100</f>
        <v>98.820058997050154</v>
      </c>
      <c r="J88" s="107"/>
      <c r="K88" s="108"/>
      <c r="L88" s="12">
        <v>45.7</v>
      </c>
      <c r="M88" s="12">
        <v>49.6</v>
      </c>
      <c r="N88" s="12">
        <v>48.9</v>
      </c>
      <c r="O88" s="12">
        <v>53.2</v>
      </c>
      <c r="P88" s="12">
        <v>84.5</v>
      </c>
      <c r="Q88" s="12">
        <v>123.3</v>
      </c>
      <c r="R88" s="12">
        <v>179.6</v>
      </c>
    </row>
    <row r="89" spans="1:18" ht="32.25" customHeight="1" x14ac:dyDescent="0.25">
      <c r="A89" s="49" t="s">
        <v>219</v>
      </c>
      <c r="B89" s="89" t="s">
        <v>220</v>
      </c>
      <c r="C89" s="90"/>
      <c r="D89" s="91"/>
      <c r="E89" s="11" t="s">
        <v>4</v>
      </c>
      <c r="F89" s="77">
        <v>58</v>
      </c>
      <c r="G89" s="30">
        <v>59.7</v>
      </c>
      <c r="H89" s="77">
        <v>73</v>
      </c>
      <c r="I89" s="109">
        <f t="shared" si="38"/>
        <v>125.86206896551724</v>
      </c>
      <c r="J89" s="111"/>
      <c r="K89" s="112"/>
      <c r="L89" s="12">
        <v>73.2</v>
      </c>
      <c r="M89" s="12">
        <v>71.5</v>
      </c>
      <c r="N89" s="12">
        <v>65.900000000000006</v>
      </c>
      <c r="O89" s="12">
        <v>72.3</v>
      </c>
      <c r="P89" s="12">
        <v>87.2</v>
      </c>
      <c r="Q89" s="12">
        <v>87.2</v>
      </c>
      <c r="R89" s="12">
        <v>87.2</v>
      </c>
    </row>
    <row r="90" spans="1:18" ht="32.25" customHeight="1" x14ac:dyDescent="0.25">
      <c r="A90" s="49" t="s">
        <v>221</v>
      </c>
      <c r="B90" s="89" t="s">
        <v>272</v>
      </c>
      <c r="C90" s="90"/>
      <c r="D90" s="91"/>
      <c r="E90" s="25" t="s">
        <v>204</v>
      </c>
      <c r="F90" s="70">
        <v>74.8</v>
      </c>
      <c r="G90" s="30">
        <v>90</v>
      </c>
      <c r="H90" s="70">
        <v>72.900000000000006</v>
      </c>
      <c r="I90" s="109">
        <f t="shared" si="38"/>
        <v>97.45989304812835</v>
      </c>
      <c r="J90" s="111"/>
      <c r="K90" s="112"/>
      <c r="L90" s="12">
        <v>99</v>
      </c>
      <c r="M90" s="12">
        <v>106.9</v>
      </c>
      <c r="N90" s="12">
        <v>104.6</v>
      </c>
      <c r="O90" s="12">
        <v>113</v>
      </c>
      <c r="P90" s="12">
        <v>173</v>
      </c>
      <c r="Q90" s="12">
        <v>246.7</v>
      </c>
      <c r="R90" s="12">
        <v>352.2</v>
      </c>
    </row>
    <row r="91" spans="1:18" ht="32.25" customHeight="1" x14ac:dyDescent="0.25">
      <c r="A91" s="49" t="s">
        <v>237</v>
      </c>
      <c r="B91" s="89" t="s">
        <v>261</v>
      </c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1"/>
    </row>
    <row r="92" spans="1:18" ht="32.25" customHeight="1" x14ac:dyDescent="0.25">
      <c r="A92" s="49" t="s">
        <v>238</v>
      </c>
      <c r="B92" s="89" t="s">
        <v>229</v>
      </c>
      <c r="C92" s="90"/>
      <c r="D92" s="91"/>
      <c r="E92" s="11" t="s">
        <v>230</v>
      </c>
      <c r="F92" s="80">
        <v>11007.8</v>
      </c>
      <c r="G92" s="81">
        <v>21287.4</v>
      </c>
      <c r="H92" s="80">
        <v>12960.7</v>
      </c>
      <c r="I92" s="100">
        <f t="shared" ref="I92:I98" si="39">H92/F92*100</f>
        <v>117.7410563418667</v>
      </c>
      <c r="J92" s="101"/>
      <c r="K92" s="102"/>
      <c r="L92" s="82">
        <v>13205.8</v>
      </c>
      <c r="M92" s="82">
        <v>13482.3</v>
      </c>
      <c r="N92" s="82">
        <v>13807</v>
      </c>
      <c r="O92" s="82">
        <v>14139.6</v>
      </c>
      <c r="P92" s="82">
        <v>16130.3</v>
      </c>
      <c r="Q92" s="82">
        <v>18371.599999999999</v>
      </c>
      <c r="R92" s="82">
        <v>20693.5</v>
      </c>
    </row>
    <row r="93" spans="1:18" ht="32.25" customHeight="1" x14ac:dyDescent="0.25">
      <c r="A93" s="49" t="s">
        <v>239</v>
      </c>
      <c r="B93" s="89" t="s">
        <v>231</v>
      </c>
      <c r="C93" s="90"/>
      <c r="D93" s="91"/>
      <c r="E93" s="11" t="s">
        <v>230</v>
      </c>
      <c r="F93" s="80">
        <v>256728.8</v>
      </c>
      <c r="G93" s="81">
        <v>354574.2</v>
      </c>
      <c r="H93" s="80">
        <v>187841.7</v>
      </c>
      <c r="I93" s="100">
        <f t="shared" si="39"/>
        <v>73.16736571822095</v>
      </c>
      <c r="J93" s="101"/>
      <c r="K93" s="102"/>
      <c r="L93" s="82">
        <v>197533</v>
      </c>
      <c r="M93" s="82">
        <v>207520.5</v>
      </c>
      <c r="N93" s="82">
        <v>228699.8</v>
      </c>
      <c r="O93" s="82">
        <v>250864</v>
      </c>
      <c r="P93" s="82">
        <v>380022.5</v>
      </c>
      <c r="Q93" s="82">
        <v>525750.9</v>
      </c>
      <c r="R93" s="82">
        <v>727362.1</v>
      </c>
    </row>
    <row r="94" spans="1:18" ht="32.25" customHeight="1" x14ac:dyDescent="0.25">
      <c r="A94" s="49" t="s">
        <v>240</v>
      </c>
      <c r="B94" s="89" t="s">
        <v>232</v>
      </c>
      <c r="C94" s="90"/>
      <c r="D94" s="91"/>
      <c r="E94" s="11" t="s">
        <v>230</v>
      </c>
      <c r="F94" s="80">
        <v>19090.599999999999</v>
      </c>
      <c r="G94" s="81">
        <v>30076</v>
      </c>
      <c r="H94" s="80">
        <v>19693.099999999999</v>
      </c>
      <c r="I94" s="100">
        <f t="shared" si="39"/>
        <v>103.15600347815155</v>
      </c>
      <c r="J94" s="101"/>
      <c r="K94" s="102"/>
      <c r="L94" s="82">
        <v>22078.3</v>
      </c>
      <c r="M94" s="82">
        <v>23963.8</v>
      </c>
      <c r="N94" s="82">
        <v>25893.3</v>
      </c>
      <c r="O94" s="82">
        <v>28002.400000000001</v>
      </c>
      <c r="P94" s="82">
        <v>44035.4</v>
      </c>
      <c r="Q94" s="82">
        <v>62595.5</v>
      </c>
      <c r="R94" s="82">
        <v>88476.5</v>
      </c>
    </row>
    <row r="95" spans="1:18" ht="68.25" customHeight="1" x14ac:dyDescent="0.25">
      <c r="A95" s="49" t="s">
        <v>241</v>
      </c>
      <c r="B95" s="92" t="s">
        <v>233</v>
      </c>
      <c r="C95" s="93"/>
      <c r="D95" s="94"/>
      <c r="E95" s="11" t="s">
        <v>4</v>
      </c>
      <c r="F95" s="77">
        <v>66</v>
      </c>
      <c r="G95" s="30">
        <v>73.3</v>
      </c>
      <c r="H95" s="70">
        <v>63.4</v>
      </c>
      <c r="I95" s="106">
        <f t="shared" si="39"/>
        <v>96.060606060606062</v>
      </c>
      <c r="J95" s="107"/>
      <c r="K95" s="108"/>
      <c r="L95" s="12">
        <v>63.8</v>
      </c>
      <c r="M95" s="12">
        <v>63.8</v>
      </c>
      <c r="N95" s="12">
        <v>65.7</v>
      </c>
      <c r="O95" s="12">
        <v>67.8</v>
      </c>
      <c r="P95" s="12">
        <v>68.3</v>
      </c>
      <c r="Q95" s="12">
        <v>70</v>
      </c>
      <c r="R95" s="12">
        <v>75</v>
      </c>
    </row>
    <row r="96" spans="1:18" ht="32.25" customHeight="1" x14ac:dyDescent="0.25">
      <c r="A96" s="49" t="s">
        <v>242</v>
      </c>
      <c r="B96" s="92" t="s">
        <v>236</v>
      </c>
      <c r="C96" s="93"/>
      <c r="D96" s="94"/>
      <c r="E96" s="11" t="s">
        <v>230</v>
      </c>
      <c r="F96" s="70">
        <v>13548.7</v>
      </c>
      <c r="G96" s="30">
        <v>22498.6</v>
      </c>
      <c r="H96" s="77">
        <v>12417</v>
      </c>
      <c r="I96" s="109">
        <f t="shared" ref="I96" si="40">H96/F96*100</f>
        <v>91.647169101094562</v>
      </c>
      <c r="J96" s="110"/>
      <c r="K96" s="106"/>
      <c r="L96" s="12">
        <v>18600.7</v>
      </c>
      <c r="M96" s="12">
        <v>23291.599999999999</v>
      </c>
      <c r="N96" s="12">
        <v>28937.7</v>
      </c>
      <c r="O96" s="12">
        <v>34996.5</v>
      </c>
      <c r="P96" s="12">
        <v>89658.1</v>
      </c>
      <c r="Q96" s="12">
        <v>182876.6</v>
      </c>
      <c r="R96" s="12">
        <v>372301.8</v>
      </c>
    </row>
    <row r="97" spans="1:18" ht="32.25" customHeight="1" x14ac:dyDescent="0.25">
      <c r="A97" s="49" t="s">
        <v>243</v>
      </c>
      <c r="B97" s="49" t="s">
        <v>234</v>
      </c>
      <c r="C97" s="49"/>
      <c r="D97" s="13"/>
      <c r="E97" s="11" t="s">
        <v>230</v>
      </c>
      <c r="F97" s="204" t="s">
        <v>268</v>
      </c>
      <c r="G97" s="205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6"/>
    </row>
    <row r="98" spans="1:18" ht="32.25" customHeight="1" x14ac:dyDescent="0.25">
      <c r="A98" s="49" t="s">
        <v>244</v>
      </c>
      <c r="B98" s="49" t="s">
        <v>235</v>
      </c>
      <c r="C98" s="49"/>
      <c r="D98" s="13"/>
      <c r="E98" s="11" t="s">
        <v>230</v>
      </c>
      <c r="F98" s="41">
        <v>17166.599999999999</v>
      </c>
      <c r="G98" s="30">
        <v>21264.3</v>
      </c>
      <c r="H98" s="41">
        <v>18038.900000000001</v>
      </c>
      <c r="I98" s="86">
        <f t="shared" si="39"/>
        <v>105.08137895681151</v>
      </c>
      <c r="J98" s="87"/>
      <c r="K98" s="88"/>
      <c r="L98" s="12">
        <v>21200.2</v>
      </c>
      <c r="M98" s="12">
        <v>22260.2</v>
      </c>
      <c r="N98" s="12">
        <v>23818.400000000001</v>
      </c>
      <c r="O98" s="12">
        <v>25723.9</v>
      </c>
      <c r="P98" s="12">
        <v>34727.300000000003</v>
      </c>
      <c r="Q98" s="12">
        <v>47229.1</v>
      </c>
      <c r="R98" s="12">
        <v>69426.8</v>
      </c>
    </row>
    <row r="99" spans="1:18" x14ac:dyDescent="0.25">
      <c r="A99" s="40" t="s">
        <v>222</v>
      </c>
      <c r="B99" s="129" t="s">
        <v>223</v>
      </c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1"/>
    </row>
    <row r="100" spans="1:18" x14ac:dyDescent="0.25">
      <c r="A100" s="40" t="s">
        <v>224</v>
      </c>
      <c r="B100" s="40" t="s">
        <v>223</v>
      </c>
      <c r="C100" s="40"/>
      <c r="D100" s="59"/>
      <c r="E100" s="11"/>
      <c r="F100" s="23"/>
      <c r="G100" s="30"/>
      <c r="H100" s="23"/>
      <c r="I100" s="113"/>
      <c r="J100" s="114"/>
      <c r="K100" s="115"/>
      <c r="L100" s="12"/>
      <c r="M100" s="12"/>
      <c r="N100" s="12"/>
      <c r="O100" s="12"/>
      <c r="P100" s="12"/>
      <c r="Q100" s="12"/>
      <c r="R100" s="12"/>
    </row>
    <row r="101" spans="1:18" ht="35.25" customHeight="1" x14ac:dyDescent="0.25">
      <c r="A101" s="10" t="s">
        <v>225</v>
      </c>
      <c r="B101" s="175" t="s">
        <v>270</v>
      </c>
      <c r="C101" s="96"/>
      <c r="D101" s="97"/>
      <c r="E101" s="76" t="s">
        <v>35</v>
      </c>
      <c r="F101" s="207" t="s">
        <v>268</v>
      </c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9"/>
    </row>
    <row r="102" spans="1:18" ht="27" customHeight="1" x14ac:dyDescent="0.25">
      <c r="A102" s="49" t="s">
        <v>226</v>
      </c>
      <c r="B102" s="95" t="s">
        <v>227</v>
      </c>
      <c r="C102" s="117"/>
      <c r="D102" s="118"/>
      <c r="E102" s="11" t="s">
        <v>4</v>
      </c>
      <c r="F102" s="41">
        <v>32.5</v>
      </c>
      <c r="G102" s="30">
        <v>33</v>
      </c>
      <c r="H102" s="41">
        <v>34.4</v>
      </c>
      <c r="I102" s="86">
        <f t="shared" ref="I102" si="41">H102/F102*100</f>
        <v>105.84615384615384</v>
      </c>
      <c r="J102" s="87"/>
      <c r="K102" s="88"/>
      <c r="L102" s="12">
        <v>36</v>
      </c>
      <c r="M102" s="12">
        <v>34</v>
      </c>
      <c r="N102" s="12">
        <v>33</v>
      </c>
      <c r="O102" s="12">
        <v>32</v>
      </c>
      <c r="P102" s="12">
        <v>31</v>
      </c>
      <c r="Q102" s="12">
        <v>30</v>
      </c>
      <c r="R102" s="12">
        <v>29</v>
      </c>
    </row>
    <row r="103" spans="1:18" ht="31.5" x14ac:dyDescent="0.25">
      <c r="A103" s="49" t="s">
        <v>269</v>
      </c>
      <c r="B103" s="95" t="s">
        <v>228</v>
      </c>
      <c r="C103" s="117"/>
      <c r="D103" s="118"/>
      <c r="E103" s="11" t="s">
        <v>217</v>
      </c>
      <c r="F103" s="72">
        <v>-1</v>
      </c>
      <c r="G103" s="30">
        <v>13.7</v>
      </c>
      <c r="H103" s="41">
        <v>5.7</v>
      </c>
      <c r="I103" s="86">
        <v>570</v>
      </c>
      <c r="J103" s="87"/>
      <c r="K103" s="88"/>
      <c r="L103" s="12">
        <v>8.5</v>
      </c>
      <c r="M103" s="12">
        <v>11.1</v>
      </c>
      <c r="N103" s="12">
        <v>14.4</v>
      </c>
      <c r="O103" s="12">
        <v>18.7</v>
      </c>
      <c r="P103" s="12" t="s">
        <v>266</v>
      </c>
      <c r="Q103" s="12" t="s">
        <v>267</v>
      </c>
      <c r="R103" s="12">
        <v>219</v>
      </c>
    </row>
    <row r="104" spans="1:18" x14ac:dyDescent="0.25">
      <c r="A104" s="64" t="s">
        <v>245</v>
      </c>
      <c r="B104" s="200" t="s">
        <v>246</v>
      </c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1"/>
    </row>
    <row r="105" spans="1:18" ht="66.75" customHeight="1" x14ac:dyDescent="0.25">
      <c r="A105" s="64" t="s">
        <v>248</v>
      </c>
      <c r="B105" s="200" t="s">
        <v>247</v>
      </c>
      <c r="C105" s="201"/>
      <c r="D105" s="201"/>
      <c r="E105" s="130"/>
      <c r="F105" s="130"/>
      <c r="G105" s="130"/>
      <c r="H105" s="130"/>
      <c r="I105" s="130"/>
      <c r="J105" s="130"/>
      <c r="K105" s="130"/>
      <c r="L105" s="202"/>
      <c r="M105" s="202"/>
      <c r="N105" s="202"/>
      <c r="O105" s="202"/>
      <c r="P105" s="202"/>
      <c r="Q105" s="202"/>
      <c r="R105" s="203"/>
    </row>
    <row r="106" spans="1:18" ht="50.25" customHeight="1" x14ac:dyDescent="0.25">
      <c r="A106" s="49" t="s">
        <v>249</v>
      </c>
      <c r="B106" s="95" t="s">
        <v>260</v>
      </c>
      <c r="C106" s="96"/>
      <c r="D106" s="97"/>
      <c r="E106" s="11" t="s">
        <v>4</v>
      </c>
      <c r="F106" s="58">
        <v>74.2</v>
      </c>
      <c r="G106" s="12">
        <v>80</v>
      </c>
      <c r="H106" s="58">
        <v>88.8</v>
      </c>
      <c r="I106" s="86">
        <f t="shared" ref="I106:I109" si="42">H106/F106*100</f>
        <v>119.67654986522911</v>
      </c>
      <c r="J106" s="87"/>
      <c r="K106" s="88"/>
      <c r="L106" s="65">
        <v>85</v>
      </c>
      <c r="M106" s="65">
        <v>90</v>
      </c>
      <c r="N106" s="65">
        <v>90</v>
      </c>
      <c r="O106" s="65">
        <v>90</v>
      </c>
      <c r="P106" s="65">
        <v>100</v>
      </c>
      <c r="Q106" s="65">
        <v>100</v>
      </c>
      <c r="R106" s="65">
        <v>100</v>
      </c>
    </row>
    <row r="107" spans="1:18" ht="31.5" x14ac:dyDescent="0.25">
      <c r="A107" s="49" t="s">
        <v>250</v>
      </c>
      <c r="B107" s="92" t="s">
        <v>254</v>
      </c>
      <c r="C107" s="98"/>
      <c r="D107" s="99"/>
      <c r="E107" s="11" t="s">
        <v>204</v>
      </c>
      <c r="F107" s="68">
        <v>14789208</v>
      </c>
      <c r="G107" s="39">
        <v>10343059</v>
      </c>
      <c r="H107" s="68">
        <v>12631890</v>
      </c>
      <c r="I107" s="86">
        <f t="shared" si="42"/>
        <v>85.412890264306242</v>
      </c>
      <c r="J107" s="87"/>
      <c r="K107" s="88"/>
      <c r="L107" s="37">
        <v>10814162</v>
      </c>
      <c r="M107" s="37">
        <v>10269268</v>
      </c>
      <c r="N107" s="37">
        <v>10432668</v>
      </c>
      <c r="O107" s="37">
        <v>11246416</v>
      </c>
      <c r="P107" s="37">
        <v>12067400</v>
      </c>
      <c r="Q107" s="37">
        <v>12827600</v>
      </c>
      <c r="R107" s="37">
        <v>13545900</v>
      </c>
    </row>
    <row r="108" spans="1:18" ht="31.5" x14ac:dyDescent="0.25">
      <c r="A108" s="49" t="s">
        <v>251</v>
      </c>
      <c r="B108" s="92" t="s">
        <v>255</v>
      </c>
      <c r="C108" s="98"/>
      <c r="D108" s="99"/>
      <c r="E108" s="11" t="s">
        <v>204</v>
      </c>
      <c r="F108" s="58">
        <v>14140332</v>
      </c>
      <c r="G108" s="39">
        <v>11000000</v>
      </c>
      <c r="H108" s="58">
        <v>14912421</v>
      </c>
      <c r="I108" s="86">
        <f t="shared" si="42"/>
        <v>105.46019004362839</v>
      </c>
      <c r="J108" s="87"/>
      <c r="K108" s="88"/>
      <c r="L108" s="39">
        <v>11422635</v>
      </c>
      <c r="M108" s="39">
        <v>10269268</v>
      </c>
      <c r="N108" s="39">
        <v>10432668</v>
      </c>
      <c r="O108" s="39">
        <v>11246416</v>
      </c>
      <c r="P108" s="39">
        <v>12067400</v>
      </c>
      <c r="Q108" s="39">
        <v>12827600</v>
      </c>
      <c r="R108" s="39">
        <v>13545900</v>
      </c>
    </row>
    <row r="109" spans="1:18" x14ac:dyDescent="0.25">
      <c r="A109" s="49" t="s">
        <v>257</v>
      </c>
      <c r="B109" s="92" t="s">
        <v>256</v>
      </c>
      <c r="C109" s="98"/>
      <c r="D109" s="99"/>
      <c r="E109" s="11" t="s">
        <v>262</v>
      </c>
      <c r="F109" s="12">
        <f>F108/F43</f>
        <v>31180.445424476296</v>
      </c>
      <c r="G109" s="12">
        <v>24352.400000000001</v>
      </c>
      <c r="H109" s="12">
        <f>H108/H43</f>
        <v>32446.520887728457</v>
      </c>
      <c r="I109" s="86">
        <f t="shared" si="42"/>
        <v>104.06047907916769</v>
      </c>
      <c r="J109" s="87"/>
      <c r="K109" s="88"/>
      <c r="L109" s="12">
        <f>L108/L43</f>
        <v>24772.576447625244</v>
      </c>
      <c r="M109" s="12">
        <f t="shared" ref="M109:R109" si="43">M108/M43</f>
        <v>22108.219590958019</v>
      </c>
      <c r="N109" s="12">
        <f t="shared" si="43"/>
        <v>22301.556220607097</v>
      </c>
      <c r="O109" s="12">
        <f t="shared" si="43"/>
        <v>23877.740976645437</v>
      </c>
      <c r="P109" s="12">
        <f t="shared" si="43"/>
        <v>24702.968270214944</v>
      </c>
      <c r="Q109" s="12">
        <f t="shared" si="43"/>
        <v>25655.200000000001</v>
      </c>
      <c r="R109" s="12">
        <f t="shared" si="43"/>
        <v>26571.008238524912</v>
      </c>
    </row>
    <row r="110" spans="1:18" ht="36.75" customHeight="1" x14ac:dyDescent="0.25">
      <c r="A110" s="64" t="s">
        <v>253</v>
      </c>
      <c r="B110" s="92" t="s">
        <v>258</v>
      </c>
      <c r="C110" s="98"/>
      <c r="D110" s="98"/>
      <c r="E110" s="103"/>
      <c r="F110" s="104"/>
      <c r="G110" s="104"/>
      <c r="H110" s="104"/>
      <c r="I110" s="103"/>
      <c r="J110" s="103"/>
      <c r="K110" s="103"/>
      <c r="L110" s="103"/>
      <c r="M110" s="103"/>
      <c r="N110" s="103"/>
      <c r="O110" s="103"/>
      <c r="P110" s="103"/>
      <c r="Q110" s="103"/>
      <c r="R110" s="105"/>
    </row>
    <row r="111" spans="1:18" ht="68.25" customHeight="1" x14ac:dyDescent="0.25">
      <c r="A111" s="49" t="s">
        <v>259</v>
      </c>
      <c r="B111" s="95" t="s">
        <v>252</v>
      </c>
      <c r="C111" s="96"/>
      <c r="D111" s="97"/>
      <c r="E111" s="31" t="s">
        <v>4</v>
      </c>
      <c r="F111" s="66">
        <v>91</v>
      </c>
      <c r="G111" s="66">
        <v>100</v>
      </c>
      <c r="H111" s="66">
        <v>100</v>
      </c>
      <c r="I111" s="86">
        <f t="shared" ref="I111" si="44">H111/F111*100</f>
        <v>109.8901098901099</v>
      </c>
      <c r="J111" s="87"/>
      <c r="K111" s="88"/>
      <c r="L111" s="39">
        <v>100</v>
      </c>
      <c r="M111" s="65">
        <v>100</v>
      </c>
      <c r="N111" s="65">
        <v>100</v>
      </c>
      <c r="O111" s="65">
        <v>100</v>
      </c>
      <c r="P111" s="65">
        <v>100</v>
      </c>
      <c r="Q111" s="65">
        <v>100</v>
      </c>
      <c r="R111" s="65">
        <v>100</v>
      </c>
    </row>
    <row r="112" spans="1:18" x14ac:dyDescent="0.25">
      <c r="A112" s="7"/>
      <c r="B112" s="7"/>
      <c r="C112" s="7"/>
    </row>
    <row r="113" spans="1:3" x14ac:dyDescent="0.25">
      <c r="A113" s="7"/>
      <c r="B113" s="7"/>
      <c r="C113" s="7"/>
    </row>
    <row r="114" spans="1:3" x14ac:dyDescent="0.25">
      <c r="A114" s="7"/>
      <c r="B114" s="7"/>
      <c r="C114" s="7"/>
    </row>
    <row r="115" spans="1:3" x14ac:dyDescent="0.25">
      <c r="A115" s="7"/>
      <c r="B115" s="7"/>
      <c r="C115" s="7"/>
    </row>
    <row r="116" spans="1:3" x14ac:dyDescent="0.25">
      <c r="A116" s="7"/>
      <c r="B116" s="7"/>
      <c r="C116" s="7"/>
    </row>
    <row r="117" spans="1:3" x14ac:dyDescent="0.25">
      <c r="A117" s="7"/>
      <c r="B117" s="7"/>
      <c r="C117" s="7"/>
    </row>
    <row r="118" spans="1:3" x14ac:dyDescent="0.25">
      <c r="A118" s="7"/>
      <c r="B118" s="7"/>
      <c r="C118" s="7"/>
    </row>
    <row r="119" spans="1:3" x14ac:dyDescent="0.25">
      <c r="A119" s="7"/>
      <c r="B119" s="7"/>
      <c r="C119" s="7"/>
    </row>
    <row r="120" spans="1:3" x14ac:dyDescent="0.25">
      <c r="A120" s="7"/>
      <c r="B120" s="7"/>
      <c r="C120" s="7"/>
    </row>
    <row r="121" spans="1:3" x14ac:dyDescent="0.25">
      <c r="A121" s="7"/>
      <c r="B121" s="7"/>
      <c r="C121" s="7"/>
    </row>
    <row r="122" spans="1:3" x14ac:dyDescent="0.25">
      <c r="A122" s="7"/>
      <c r="B122" s="7"/>
      <c r="C122" s="7"/>
    </row>
    <row r="123" spans="1:3" x14ac:dyDescent="0.25">
      <c r="A123" s="7"/>
      <c r="B123" s="7"/>
      <c r="C123" s="7"/>
    </row>
    <row r="124" spans="1:3" x14ac:dyDescent="0.25">
      <c r="A124" s="7"/>
      <c r="B124" s="7"/>
      <c r="C124" s="7"/>
    </row>
    <row r="125" spans="1:3" x14ac:dyDescent="0.25">
      <c r="A125" s="7"/>
      <c r="B125" s="7"/>
      <c r="C125" s="7"/>
    </row>
  </sheetData>
  <mergeCells count="188">
    <mergeCell ref="B60:D60"/>
    <mergeCell ref="B104:R104"/>
    <mergeCell ref="B108:D108"/>
    <mergeCell ref="B105:R105"/>
    <mergeCell ref="B102:D102"/>
    <mergeCell ref="B103:D103"/>
    <mergeCell ref="F97:R97"/>
    <mergeCell ref="B101:D101"/>
    <mergeCell ref="F101:R101"/>
    <mergeCell ref="I90:K90"/>
    <mergeCell ref="B91:R91"/>
    <mergeCell ref="B92:D92"/>
    <mergeCell ref="B93:D93"/>
    <mergeCell ref="I103:K103"/>
    <mergeCell ref="I106:K106"/>
    <mergeCell ref="I107:K107"/>
    <mergeCell ref="I108:K108"/>
    <mergeCell ref="B83:R83"/>
    <mergeCell ref="B84:D84"/>
    <mergeCell ref="B85:R85"/>
    <mergeCell ref="B86:D86"/>
    <mergeCell ref="I88:K88"/>
    <mergeCell ref="I69:K69"/>
    <mergeCell ref="I61:K61"/>
    <mergeCell ref="B44:D44"/>
    <mergeCell ref="I81:K81"/>
    <mergeCell ref="B25:D25"/>
    <mergeCell ref="B26:D26"/>
    <mergeCell ref="B34:D34"/>
    <mergeCell ref="B35:D35"/>
    <mergeCell ref="B36:D36"/>
    <mergeCell ref="B37:D37"/>
    <mergeCell ref="B38:D38"/>
    <mergeCell ref="B39:D39"/>
    <mergeCell ref="B40:R40"/>
    <mergeCell ref="B41:D41"/>
    <mergeCell ref="I39:K39"/>
    <mergeCell ref="I41:K41"/>
    <mergeCell ref="I43:K43"/>
    <mergeCell ref="I34:K34"/>
    <mergeCell ref="I35:K35"/>
    <mergeCell ref="I36:K36"/>
    <mergeCell ref="I37:K37"/>
    <mergeCell ref="I38:K38"/>
    <mergeCell ref="I60:K60"/>
    <mergeCell ref="I31:K31"/>
    <mergeCell ref="I32:K32"/>
    <mergeCell ref="B30:D30"/>
    <mergeCell ref="I22:K22"/>
    <mergeCell ref="I84:K84"/>
    <mergeCell ref="I86:K86"/>
    <mergeCell ref="I87:K87"/>
    <mergeCell ref="B27:D27"/>
    <mergeCell ref="B28:D28"/>
    <mergeCell ref="B29:D29"/>
    <mergeCell ref="B71:R71"/>
    <mergeCell ref="B70:R70"/>
    <mergeCell ref="B72:D72"/>
    <mergeCell ref="B73:D73"/>
    <mergeCell ref="B74:D74"/>
    <mergeCell ref="I30:K30"/>
    <mergeCell ref="B31:D31"/>
    <mergeCell ref="B32:D32"/>
    <mergeCell ref="I33:K33"/>
    <mergeCell ref="I44:K44"/>
    <mergeCell ref="I45:K45"/>
    <mergeCell ref="B33:D33"/>
    <mergeCell ref="B80:D80"/>
    <mergeCell ref="B82:R82"/>
    <mergeCell ref="I80:K80"/>
    <mergeCell ref="B42:R42"/>
    <mergeCell ref="B43:D43"/>
    <mergeCell ref="I15:K15"/>
    <mergeCell ref="B21:D21"/>
    <mergeCell ref="I21:K21"/>
    <mergeCell ref="I17:K17"/>
    <mergeCell ref="B17:D17"/>
    <mergeCell ref="B20:D20"/>
    <mergeCell ref="I18:K18"/>
    <mergeCell ref="I19:K19"/>
    <mergeCell ref="I20:K20"/>
    <mergeCell ref="B16:D16"/>
    <mergeCell ref="B18:D18"/>
    <mergeCell ref="A4:A7"/>
    <mergeCell ref="D4:D7"/>
    <mergeCell ref="E4:E7"/>
    <mergeCell ref="R5:R7"/>
    <mergeCell ref="B4:B7"/>
    <mergeCell ref="C4:C7"/>
    <mergeCell ref="F5:F6"/>
    <mergeCell ref="G5:H6"/>
    <mergeCell ref="I5:K6"/>
    <mergeCell ref="F1:J1"/>
    <mergeCell ref="K1:R1"/>
    <mergeCell ref="I25:K25"/>
    <mergeCell ref="I26:K26"/>
    <mergeCell ref="I27:K27"/>
    <mergeCell ref="I28:K28"/>
    <mergeCell ref="I29:K29"/>
    <mergeCell ref="I7:K7"/>
    <mergeCell ref="I8:K8"/>
    <mergeCell ref="I11:K11"/>
    <mergeCell ref="I12:K12"/>
    <mergeCell ref="B23:R23"/>
    <mergeCell ref="B9:R9"/>
    <mergeCell ref="B10:R10"/>
    <mergeCell ref="B11:D11"/>
    <mergeCell ref="B12:D12"/>
    <mergeCell ref="I24:K24"/>
    <mergeCell ref="I16:K16"/>
    <mergeCell ref="I13:K13"/>
    <mergeCell ref="B13:D13"/>
    <mergeCell ref="B22:D22"/>
    <mergeCell ref="I14:K14"/>
    <mergeCell ref="B14:D14"/>
    <mergeCell ref="B15:D15"/>
    <mergeCell ref="B50:R50"/>
    <mergeCell ref="B51:D51"/>
    <mergeCell ref="B54:R54"/>
    <mergeCell ref="B55:D55"/>
    <mergeCell ref="I46:K46"/>
    <mergeCell ref="I49:K49"/>
    <mergeCell ref="I58:K58"/>
    <mergeCell ref="I59:K59"/>
    <mergeCell ref="B56:R56"/>
    <mergeCell ref="B57:R57"/>
    <mergeCell ref="B58:D58"/>
    <mergeCell ref="B59:D59"/>
    <mergeCell ref="I51:K51"/>
    <mergeCell ref="I55:K55"/>
    <mergeCell ref="I53:K53"/>
    <mergeCell ref="B52:R52"/>
    <mergeCell ref="B53:D53"/>
    <mergeCell ref="B49:D49"/>
    <mergeCell ref="I62:K62"/>
    <mergeCell ref="I63:K63"/>
    <mergeCell ref="I64:K64"/>
    <mergeCell ref="I76:K76"/>
    <mergeCell ref="I79:K79"/>
    <mergeCell ref="B69:D69"/>
    <mergeCell ref="I72:K72"/>
    <mergeCell ref="I73:K73"/>
    <mergeCell ref="I74:K74"/>
    <mergeCell ref="I75:K75"/>
    <mergeCell ref="B75:D75"/>
    <mergeCell ref="B76:D76"/>
    <mergeCell ref="B77:R77"/>
    <mergeCell ref="B78:R78"/>
    <mergeCell ref="I89:K89"/>
    <mergeCell ref="I100:K100"/>
    <mergeCell ref="I102:K102"/>
    <mergeCell ref="B87:D87"/>
    <mergeCell ref="B88:D88"/>
    <mergeCell ref="B89:D89"/>
    <mergeCell ref="B90:D90"/>
    <mergeCell ref="B19:D19"/>
    <mergeCell ref="B79:D79"/>
    <mergeCell ref="B66:D66"/>
    <mergeCell ref="B67:D67"/>
    <mergeCell ref="B68:R68"/>
    <mergeCell ref="B61:D61"/>
    <mergeCell ref="B62:D62"/>
    <mergeCell ref="B63:D63"/>
    <mergeCell ref="B64:D64"/>
    <mergeCell ref="B65:R65"/>
    <mergeCell ref="I66:K66"/>
    <mergeCell ref="I67:K67"/>
    <mergeCell ref="B45:D45"/>
    <mergeCell ref="B46:D46"/>
    <mergeCell ref="B48:R48"/>
    <mergeCell ref="B47:R47"/>
    <mergeCell ref="B99:R99"/>
    <mergeCell ref="I111:K111"/>
    <mergeCell ref="B94:D94"/>
    <mergeCell ref="B95:D95"/>
    <mergeCell ref="B96:D96"/>
    <mergeCell ref="B106:D106"/>
    <mergeCell ref="B107:D107"/>
    <mergeCell ref="I92:K92"/>
    <mergeCell ref="B109:D109"/>
    <mergeCell ref="B110:R110"/>
    <mergeCell ref="B111:D111"/>
    <mergeCell ref="I109:K109"/>
    <mergeCell ref="I93:K93"/>
    <mergeCell ref="I94:K94"/>
    <mergeCell ref="I95:K95"/>
    <mergeCell ref="I96:K96"/>
    <mergeCell ref="I98:K98"/>
  </mergeCells>
  <printOptions horizontalCentered="1"/>
  <pageMargins left="0.39370078740157483" right="0.39370078740157483" top="0.98425196850393704" bottom="0.59055118110236227" header="0.39370078740157483" footer="0.39370078740157483"/>
  <pageSetup paperSize="9" scale="55" fitToHeight="0" orientation="landscape" r:id="rId1"/>
  <headerFooter scaleWithDoc="0" alignWithMargins="0">
    <evenHeader>&amp;C2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мониторинг</vt:lpstr>
      <vt:lpstr>'отчет мониторинг'!Заголовки_для_печати</vt:lpstr>
    </vt:vector>
  </TitlesOfParts>
  <Company>Администрация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 Никита Андреевич</dc:creator>
  <cp:lastModifiedBy>Чебан Наталья Алексеевна (ECON-CHEBAN - Чебан)</cp:lastModifiedBy>
  <cp:lastPrinted>2016-05-31T11:15:33Z</cp:lastPrinted>
  <dcterms:created xsi:type="dcterms:W3CDTF">2002-06-06T06:10:13Z</dcterms:created>
  <dcterms:modified xsi:type="dcterms:W3CDTF">2016-06-21T13:36:22Z</dcterms:modified>
</cp:coreProperties>
</file>