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11340" windowHeight="5430"/>
  </bookViews>
  <sheets>
    <sheet name="отчет мониторинг" sheetId="9" r:id="rId1"/>
  </sheets>
  <definedNames>
    <definedName name="_xlnm._FilterDatabase" localSheetId="0" hidden="1">'отчет мониторинг'!$A$4:$S$28</definedName>
    <definedName name="_xlnm.Print_Titles" localSheetId="0">'отчет мониторинг'!$4:$8</definedName>
    <definedName name="_xlnm.Print_Area" localSheetId="0">'отчет мониторинг'!$A$1:$S$122</definedName>
  </definedNames>
  <calcPr calcId="145621"/>
</workbook>
</file>

<file path=xl/calcChain.xml><?xml version="1.0" encoding="utf-8"?>
<calcChain xmlns="http://schemas.openxmlformats.org/spreadsheetml/2006/main">
  <c r="I38" i="9" l="1"/>
  <c r="I37" i="9"/>
  <c r="I16" i="9" l="1"/>
  <c r="I12" i="9" l="1"/>
  <c r="I113" i="9" l="1"/>
  <c r="I110" i="9" l="1"/>
  <c r="I87" i="9" l="1"/>
  <c r="I64" i="9" l="1"/>
  <c r="I42" i="9" l="1"/>
  <c r="I41" i="9"/>
  <c r="I40" i="9"/>
  <c r="I39" i="9"/>
  <c r="I36" i="9"/>
  <c r="I35" i="9"/>
  <c r="I34" i="9"/>
  <c r="I28" i="9" l="1"/>
  <c r="I51" i="9" l="1"/>
  <c r="I15" i="9" l="1"/>
  <c r="I23" i="9" l="1"/>
  <c r="I90" i="9" l="1"/>
  <c r="I97" i="9" l="1"/>
  <c r="I85" i="9"/>
  <c r="I84" i="9"/>
  <c r="I83" i="9"/>
  <c r="I82" i="9"/>
  <c r="I81" i="9"/>
  <c r="I78" i="9"/>
  <c r="I76" i="9"/>
  <c r="I75" i="9"/>
  <c r="I29" i="9"/>
  <c r="I118" i="9"/>
  <c r="I26" i="9"/>
  <c r="I18" i="9"/>
  <c r="I14" i="9"/>
  <c r="I63" i="9" l="1"/>
  <c r="I62" i="9"/>
  <c r="I54" i="9" l="1"/>
  <c r="I33" i="9" l="1"/>
  <c r="I17" i="9" l="1"/>
  <c r="I96" i="9" l="1"/>
  <c r="I105" i="9" l="1"/>
  <c r="I20" i="9"/>
  <c r="I19" i="9"/>
  <c r="I116" i="9" l="1"/>
  <c r="I115" i="9" l="1"/>
  <c r="I114" i="9"/>
  <c r="I102" i="9" l="1"/>
  <c r="I101" i="9"/>
  <c r="I100" i="9"/>
  <c r="I95" i="9" l="1"/>
  <c r="I93" i="9"/>
  <c r="I92" i="9"/>
  <c r="I91" i="9"/>
  <c r="I69" i="9" l="1"/>
  <c r="I68" i="9"/>
  <c r="I67" i="9"/>
  <c r="I60" i="9" l="1"/>
  <c r="I58" i="9"/>
  <c r="I56" i="9" l="1"/>
  <c r="I49" i="9" l="1"/>
  <c r="I48" i="9"/>
  <c r="I47" i="9"/>
  <c r="I46" i="9"/>
  <c r="I44" i="9"/>
  <c r="I31" i="9" l="1"/>
  <c r="I24" i="9" l="1"/>
  <c r="I22" i="9" l="1"/>
  <c r="I13" i="9" l="1"/>
  <c r="I108" i="9" l="1"/>
  <c r="I107" i="9"/>
  <c r="I104" i="9"/>
  <c r="I21" i="9" l="1"/>
  <c r="I73" i="9" l="1"/>
  <c r="I72" i="9"/>
  <c r="I71" i="9"/>
  <c r="I70" i="9"/>
  <c r="I32" i="9" l="1"/>
  <c r="I30" i="9" l="1"/>
</calcChain>
</file>

<file path=xl/sharedStrings.xml><?xml version="1.0" encoding="utf-8"?>
<sst xmlns="http://schemas.openxmlformats.org/spreadsheetml/2006/main" count="320" uniqueCount="260">
  <si>
    <t>план</t>
  </si>
  <si>
    <t>факт</t>
  </si>
  <si>
    <t>Ед. изм.</t>
  </si>
  <si>
    <t>Плановый период</t>
  </si>
  <si>
    <t>%</t>
  </si>
  <si>
    <t>Результаты мониторинга и контроля реализации Стратегии</t>
  </si>
  <si>
    <t>№ п/п</t>
  </si>
  <si>
    <t>Наименование задачи Стратегии</t>
  </si>
  <si>
    <t>Наименование целевого показателя Стратегии</t>
  </si>
  <si>
    <t>Наименование цели Стратегии</t>
  </si>
  <si>
    <t>Значение целевого показателя Стратегии</t>
  </si>
  <si>
    <t>Год, предшествующий отчетному</t>
  </si>
  <si>
    <t xml:space="preserve">прогноз </t>
  </si>
  <si>
    <t>1.1. Развитие человеческого капитала, обеспечение экономики города трудовыми, кадровыми  интеллектуальными ресурсами</t>
  </si>
  <si>
    <t>Цель1.1.</t>
  </si>
  <si>
    <t>Уровень официально зарегистрированной безработицы</t>
  </si>
  <si>
    <t>тыс. чел.</t>
  </si>
  <si>
    <t>Изменения значения целевого показателя в отчетном году по отношению к предшествующему году (%)</t>
  </si>
  <si>
    <t>Численность официально зарегистрированных безработных</t>
  </si>
  <si>
    <t>Приложение к отчету о ходе реализации Стратегии социально-экономического развития городского округа «Город Калининград» на период до 2035 года</t>
  </si>
  <si>
    <t>Доля муниципальных автономных учреждений в общем числе муниципальных учреждений (бюджетных и автономных)</t>
  </si>
  <si>
    <t xml:space="preserve">ед. </t>
  </si>
  <si>
    <t>ед.</t>
  </si>
  <si>
    <t>в них обучается</t>
  </si>
  <si>
    <t>чел.</t>
  </si>
  <si>
    <t>в них детей</t>
  </si>
  <si>
    <t>Количество преступлений, совершенных несовершеннолетними</t>
  </si>
  <si>
    <t>Реализация мероприятий по регулированию трудовой миграции. Акцент должен быть смещен в сторону привлечения высококвалифицированных специалистов. В том числе – за счет реализации молодежных и образовательных проектов совместно со странами Балтики, где высока доля русскоговорящего населения.</t>
  </si>
  <si>
    <t>Сальдо миграции</t>
  </si>
  <si>
    <t>Численность постоянного населения на конец года</t>
  </si>
  <si>
    <t xml:space="preserve">Цель 1.2. </t>
  </si>
  <si>
    <t>Задача 1.1.6</t>
  </si>
  <si>
    <t>Количество мест размещения на 1 000 жителей</t>
  </si>
  <si>
    <t>Стимулирование строительства ярмарочно-выставочного/экспозиционного комплекса регионального масштаба или нескольких (с различной специализацией) комплексов</t>
  </si>
  <si>
    <t>Задача 1.2.2.</t>
  </si>
  <si>
    <t>Количество ярмарочно-выставочных/экспозиционных площадей</t>
  </si>
  <si>
    <t>кв.м</t>
  </si>
  <si>
    <t>Потенциальная емкость города и окрестностей по приему гостей</t>
  </si>
  <si>
    <t>Количество туристов, посетивших Калининград</t>
  </si>
  <si>
    <t>Цель 1.3.</t>
  </si>
  <si>
    <t>Развитие социально-культурной сферы и спорта</t>
  </si>
  <si>
    <t>Задача 1.3.1</t>
  </si>
  <si>
    <t>в т.ч. муниципальных библиотек</t>
  </si>
  <si>
    <t>в т.ч. муниципальных музеев</t>
  </si>
  <si>
    <t>в т.ч. муниципальных учреждений</t>
  </si>
  <si>
    <t>Улучшение демографической ситуации, предполагающей снижение уровня смертности населения; увеличение ожидаемой продолжительности жизни; повышение уровня рождаемости.</t>
  </si>
  <si>
    <t xml:space="preserve">Уровень  обеспеченности спортивными сооружениями </t>
  </si>
  <si>
    <t xml:space="preserve">Цель 1.4. </t>
  </si>
  <si>
    <t>Развитие инженерных инфраструктур и формирование комфортной городской среды</t>
  </si>
  <si>
    <t>Удельный вес площади жилищного фонда, оборудованного водопроводом</t>
  </si>
  <si>
    <t>Удельный вес площади жилищного фонда, оборудованного канализацией</t>
  </si>
  <si>
    <t>Удельный вес площади жилищного фонда, оборудованного отоплением</t>
  </si>
  <si>
    <t xml:space="preserve">Удельный вес площади жилищного фонда, оборудованного  газом </t>
  </si>
  <si>
    <t>Удельный вес площади жилищного фонда, оборудованного горячим водоснабжением</t>
  </si>
  <si>
    <t>Цель 1.5.</t>
  </si>
  <si>
    <t>Развитие дорожно-транспортной инфраструктуры</t>
  </si>
  <si>
    <t>Номинальная начисленная среднемесячная заработная плата по крупным и средним предприятиям</t>
  </si>
  <si>
    <t>тыс. руб.</t>
  </si>
  <si>
    <t>Отношение среднемесячной номинальной начисленной заработной платы в муниципальном образовании к среднемесячной номинальной начисленной заработной плате в области</t>
  </si>
  <si>
    <t>Реальная начисленная среднемесячная заработная плата по крупным и средним предприятиям</t>
  </si>
  <si>
    <t>Задача 1.5.1.</t>
  </si>
  <si>
    <t>Развитие дорожной инфраструктуры города</t>
  </si>
  <si>
    <t>млн.тонно-км.</t>
  </si>
  <si>
    <t>Грузооборот, осуществляемый крупными и средними предприятиями автомобильного транспорта</t>
  </si>
  <si>
    <t>Общая протяженность улиц, проездов, набережных</t>
  </si>
  <si>
    <t>в т.ч. протяженность их замощенных частей</t>
  </si>
  <si>
    <t>км.</t>
  </si>
  <si>
    <t xml:space="preserve">Цель 1.6. </t>
  </si>
  <si>
    <t>Оборот розничной торговли в действующих ценах</t>
  </si>
  <si>
    <t>Показатель 1.1.1.12.</t>
  </si>
  <si>
    <t>Объём платных услуг населению</t>
  </si>
  <si>
    <t xml:space="preserve">Оборот розничной торговли на душу населения </t>
  </si>
  <si>
    <t>Объем платных услуг населению на душу населения</t>
  </si>
  <si>
    <t>Число субъектов малого и среднего предпринимательства (вкл. микропредприятия и ИП) в расчете на 10000 человек населения</t>
  </si>
  <si>
    <t>Количество малых предприятий (включая микропредприятия)</t>
  </si>
  <si>
    <t>Объем инвестиций в основной капитал за счет всех источников финансирования (по крупным и средним предприятиям)</t>
  </si>
  <si>
    <t>млрд. руб.</t>
  </si>
  <si>
    <t>млн. руб.</t>
  </si>
  <si>
    <t>обрабатывающие производства</t>
  </si>
  <si>
    <t>Повышение эффективности управления и качества стратегического планирования</t>
  </si>
  <si>
    <t>Доля муниципальных услуг, предоставляемых структурными подразделениями администрации, для которых разработаны и внедрены административные регламенты, в общем числе предоставляемых муниципальных услуг</t>
  </si>
  <si>
    <t>Доходы бюджета</t>
  </si>
  <si>
    <t>Расходы бюджета</t>
  </si>
  <si>
    <t>Расходы бюджета на душу населения</t>
  </si>
  <si>
    <t>Доля расходов органа местного самоуправления, осуществляемых с использованием нормативного и программно-целевого методов планирования бюджета</t>
  </si>
  <si>
    <t>Объём отгруженных товаров собственного производства, выполненных работ и услуг собственными силами по крупным и средним предприятиям:  в т.ч.</t>
  </si>
  <si>
    <t>Инвестиции в основной капитал в расчете  на душу населения</t>
  </si>
  <si>
    <t xml:space="preserve">Годовой объем ввода жилья в эксплуатацию
</t>
  </si>
  <si>
    <t>Показатель 1.1.1.11.1.</t>
  </si>
  <si>
    <t>Показатель 1.1.1.11.</t>
  </si>
  <si>
    <t>Показатель 1.1.1.1.</t>
  </si>
  <si>
    <t>Показатель 1.1.1.2.</t>
  </si>
  <si>
    <t>Показатель 1.1.1.3.</t>
  </si>
  <si>
    <t>Показатель 1.1.1.4.</t>
  </si>
  <si>
    <t>Показатель 1.1.1.5.</t>
  </si>
  <si>
    <t>Показатель 1.1.1.6.</t>
  </si>
  <si>
    <t>Показатель 1.1.1.7.</t>
  </si>
  <si>
    <t>Показатель 1.1.1.8.</t>
  </si>
  <si>
    <t>Показатель 1.1.1.9.</t>
  </si>
  <si>
    <t>Показатель 1.1.1.10.</t>
  </si>
  <si>
    <t>в т.ч. индивидуальных жилых домов</t>
  </si>
  <si>
    <t>Показатель 1.1.1.12.1.</t>
  </si>
  <si>
    <t>в т.ч. введенная в действие за один год</t>
  </si>
  <si>
    <t>Задача 1.1.2</t>
  </si>
  <si>
    <t>Повышение благосостояния и качества жизни населения. Основные направления деятельности должны быть нацелены на создание условий для преодоления бедности (значительного сокращения социальной и полной ликвидаций экономической бедности).</t>
  </si>
  <si>
    <t>Показатель 1.1.2.1.</t>
  </si>
  <si>
    <t>Разработка и реализация муниципальной программы развития образования, нацеленной на обеспечение доступности и повышения качества образовательных услуг (в т.ч. дошкольного образования). Совершенствование института государственно-общественного партнерства в сфере образования. Особое внимание необходимо уделить доступности дошкольного и общего образования.</t>
  </si>
  <si>
    <t>Доля молодых людей, учавствующих в социально значимых мероприятиях и программах, от общего числа молодежи (14-30 лет) в муниципальном образовании</t>
  </si>
  <si>
    <t>Количество общеобразовательных учреждений</t>
  </si>
  <si>
    <t>в т.ч. количество муниципальных общеобразовательных учреждений</t>
  </si>
  <si>
    <t>Количество дошкольных учреждений</t>
  </si>
  <si>
    <t>в т.ч. количество муниципальных дошкольных учреждений</t>
  </si>
  <si>
    <t>Задача 1.1.1.</t>
  </si>
  <si>
    <t>Задача 1.2.1.</t>
  </si>
  <si>
    <t>Показатель 1.2.1.1.</t>
  </si>
  <si>
    <t>Показатель 1.2.2.1.</t>
  </si>
  <si>
    <t xml:space="preserve">Доля детей, охваченных образовательными программами дополнительного образования, в общей численности детей и молодежи 5-18 лет </t>
  </si>
  <si>
    <t>Средняя наполняемость классов в муниципальных общеобразовательных учреждениях</t>
  </si>
  <si>
    <t>Число воспитанников муниципальных организаций дошкольного образования в расчете на 1 педагогического работника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</si>
  <si>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</si>
  <si>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Стимулирование строительства отелей, гостиниц и иных  средств размещения, необходимых для проживания туристов, а также проведения конференций и бизнес-форумов.</t>
  </si>
  <si>
    <t>Создание условий для развития туризма, организации экспозиционной деятельности, проведения форумов и международных конференций.</t>
  </si>
  <si>
    <t>Задача 1.2.3.</t>
  </si>
  <si>
    <t>Поддержка и стимулирование развития индустрии гостеприимства, отвечающей международным стандартам, т.е. поддержка развития сопутствующих туризму инфраструктур (гостиничного и ресторанного бизнеса, сферы услуг, досуга и т.д.).</t>
  </si>
  <si>
    <t>Показатель 1.2.3.1.</t>
  </si>
  <si>
    <t>Повышение эффективности адресной социальной помощи при оказании дополнительных мер социальной поддержки различных групп населения.</t>
  </si>
  <si>
    <t>Доля граждан, получающих дополнительные меры социальной поддержки, в общей численности населения города Калининграда</t>
  </si>
  <si>
    <t>Задача 1.2.4.</t>
  </si>
  <si>
    <t>Показатель 1.2.4.1.</t>
  </si>
  <si>
    <t>Задача 1.2.6.</t>
  </si>
  <si>
    <t>Развитие системы привлечения туристов за счет комплексного информирования о туристической привлекательности города на базе существующего туристического информационного центра.</t>
  </si>
  <si>
    <t>Развитие уникальных культурных характеристик города, способствующих созданию индивидуального образа города Калининграда.</t>
  </si>
  <si>
    <t>в т.ч. муниципальных</t>
  </si>
  <si>
    <t>Показатель 1.2.6.2.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</si>
  <si>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</si>
  <si>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 населения, систематически занимающегося физической культурой и спортом</t>
  </si>
  <si>
    <t>Показатель 1.3.1.4.</t>
  </si>
  <si>
    <t>Показатель 1.3.1.2.</t>
  </si>
  <si>
    <t>Задача 1.3.2.</t>
  </si>
  <si>
    <t>Показатель 1.3.2.2.</t>
  </si>
  <si>
    <t>Задача 1.3.3.</t>
  </si>
  <si>
    <t>Показатель 1.3.3.1.</t>
  </si>
  <si>
    <t>Задача 1.4.1.</t>
  </si>
  <si>
    <t>Показатель 1.4.1.1.</t>
  </si>
  <si>
    <t>Показатель 1.4.1.2.</t>
  </si>
  <si>
    <t xml:space="preserve">Создание условий для проведения  соревнований различных уровней (муниципального, регионального, федерального, международного). </t>
  </si>
  <si>
    <t>Показатель 1.4.1.3.</t>
  </si>
  <si>
    <t>Показатель 1.4.1.4.</t>
  </si>
  <si>
    <t>Показатель 1.4.1.5.</t>
  </si>
  <si>
    <t>Задача 1.4.5.</t>
  </si>
  <si>
    <t>Разработка и реализация целевых программ по оздоровлению экологической обстановки в городе Калининграде.</t>
  </si>
  <si>
    <t>тыс. куб. м.</t>
  </si>
  <si>
    <t>Показатель 1.4.5.1.</t>
  </si>
  <si>
    <t>Объем сброса загрязненных сточных вод (без очистки и недостаточно очищенных) на 1000 жителей</t>
  </si>
  <si>
    <t>Показатель 1.5.1.3.</t>
  </si>
  <si>
    <t xml:space="preserve">Строительство и реконструкция автомобильных дорог местного значения
(с учетом строительства и реконструкции дорог с софинансированием из федерального, областного бюджетов)
</t>
  </si>
  <si>
    <t>Задача 1.5.2.</t>
  </si>
  <si>
    <t>Оптимизация маршрутной сети города.</t>
  </si>
  <si>
    <t>Показатель 1.5.1.1.</t>
  </si>
  <si>
    <t>Показатель 1.5.1.2.</t>
  </si>
  <si>
    <t>Показатель 1.5.1.2.1.</t>
  </si>
  <si>
    <t>Показатель 1.5.2.1.</t>
  </si>
  <si>
    <t>Показатель 1.5.2.2.</t>
  </si>
  <si>
    <t>Показатель 1.5.2.2.1.</t>
  </si>
  <si>
    <t>Средняя скорость движения на дорогах</t>
  </si>
  <si>
    <t>Прирост средней скорости движения транспортных потоков</t>
  </si>
  <si>
    <t>км/час.</t>
  </si>
  <si>
    <t>Показатель 1.6.4.1.</t>
  </si>
  <si>
    <t>обеспечение электрической энергией, газом и паром; кондиционирование воздуха</t>
  </si>
  <si>
    <t>руб./чел.</t>
  </si>
  <si>
    <t>Показатель 1.3.1.1.1.</t>
  </si>
  <si>
    <t>Показатель 1.3.1.1.</t>
  </si>
  <si>
    <t>Показатель 1.3.1.2.1.</t>
  </si>
  <si>
    <t>Показатель 1.3.1.3.</t>
  </si>
  <si>
    <t>Показатель 1.3.1.3.1.</t>
  </si>
  <si>
    <t>млн.руб.</t>
  </si>
  <si>
    <t>тыс.руб.</t>
  </si>
  <si>
    <t>Доля оборота розничной торговли муниципального образования в объеме оборота розничной торговли области</t>
  </si>
  <si>
    <t>тыс.руб./ чел.</t>
  </si>
  <si>
    <t>Охват детей в возрасте от 2 месяцев до 7 лет программами дошкольного образования (отношение численности детей, посещающих дошкольные образовательные организации, к численности детей в возрасте от 2 месяцев до 7 лет включительно, скорректированной на численность детей соответствующих возрастов, обучающихся в общеобразовательных организациях)</t>
  </si>
  <si>
    <t>Численность  обучающихся в муниципальных общеобразовательных учреждениях в расчете на 1 педагогического работника</t>
  </si>
  <si>
    <t>тыс.руб.               /.чел.</t>
  </si>
  <si>
    <t>Общая площадь жилых помещений, приходящаяся в среднем на одного жителя, всего</t>
  </si>
  <si>
    <t>Показатель 1.3.2.1.</t>
  </si>
  <si>
    <t>Целевое значение             (2035 год)</t>
  </si>
  <si>
    <t>Показатель 1.2.6.1.</t>
  </si>
  <si>
    <t>Показатель 1.2.6.1.1.</t>
  </si>
  <si>
    <t>тыс.руб/.  чел.</t>
  </si>
  <si>
    <t>Доля горожан, занимающихся в специализированных спортивных учреждениях, от общей численности занимающегося физической культурой и спортом **</t>
  </si>
  <si>
    <t>Расширение возможностей для культурно-духовного развития жителей города путем создания условий для повышения качества услуг в сфере культуры и искусства,  обеспечения накопления и передачи будущим поколениям культурного и духовного достояния города, развития культурного пространства.</t>
  </si>
  <si>
    <t>Повышение доступности и привлекательности занятий физической культурой и спортом для всех групп населения. Одним из инструментов решения поставленной задачи могут стать увеличение количества и   повышение качества проведения спортивно-массовых и физкультурно-оздоровительных мероприятий, пропаганда физической культуры в средствах массовой информации и сети Интернет, совершенствование системы поощрения ведущих калининградских тренеров и спортсменов.</t>
  </si>
  <si>
    <t>Разработка и реализация инвестиционных программ предприятий коммунального комплекса, а также разработка (корректировка) и реализация муниципальных  программ,  таких как программа развития коммунальной инфраструктуры городского округа и программа энергосбережения и повышения энергетической эффективности</t>
  </si>
  <si>
    <t>Формирование целостной системы стратегического планирования социально-экономического развития городского округа «Город Калининград». Обеспечение последовательности в достижении стратегических целей развития городского округа за счет единства приоритетов, целей и задач, зафиксированных в документах стратегического планирования (Стратегии, плане мероприятий по реализации Стратегии, прогнозе социально-экономического развития городского округа на долгосрочный период, бюджетном прогнозе городского округа на долгосрочный период), документах территориального планирования (Генеральном плане, Правилах землепользования и застройки), муниципальных и ведомственных целевых программах. Расширение практики программно-целевых методов расходования бюджетных средств</t>
  </si>
  <si>
    <t>Формирование молодежной политики, предполагающей инновационную модель поведения молодежи. Кроме того, должно быть уделено внимание включению молодежи в реализацию действующей Стратегии города посредством участия в приоритетных проектах.Кроме того, должно быть уделено внимание включению молодежи в реализацию действующей Стратегии развития города посредством участия в приоритетных проектах. Другим направлением молодежной политики является популяризация здорового образа жизни посредством развития сети спортивных сооружений, клубов и секций.</t>
  </si>
  <si>
    <t>Повышение инвестиционной привлекательности Калининграда, создание среды, благоприятной для ведения бизнеса</t>
  </si>
  <si>
    <t>Задача 1.6.2.</t>
  </si>
  <si>
    <t>Поддержка малого и среднего предпринимательства в городском округе "Город Калининград"</t>
  </si>
  <si>
    <t>Показатель 1.6.2.1.</t>
  </si>
  <si>
    <t>Показатель 1.6.2.2.</t>
  </si>
  <si>
    <t>Количество индивидуальных предпринимателей</t>
  </si>
  <si>
    <t>Показатель 1.6.2.3.</t>
  </si>
  <si>
    <t xml:space="preserve">Задача 1.6.3. </t>
  </si>
  <si>
    <t>Показатель 1.6.3.1.</t>
  </si>
  <si>
    <t>Показатель 1.6.3.2.</t>
  </si>
  <si>
    <t>Показатель 1.6.3.3.</t>
  </si>
  <si>
    <t>Показатель 1.6.3.3.1.</t>
  </si>
  <si>
    <t>Создание условий для привлечения инвестиций в экономику городского округа "Город Калининград"</t>
  </si>
  <si>
    <t xml:space="preserve">Задача 1.6.4. </t>
  </si>
  <si>
    <t>Реализация инвестиционных проектов по развитию инженерной и дорожно-транспортной инфраструктуры, а также инвестиционных проектов в сфере образования, культуры, иных сферах с применением механизмов государственно-частного партнерства, в том числе путем заключения концессионных соглашений</t>
  </si>
  <si>
    <t>Показатель 1.6.3.3.2.</t>
  </si>
  <si>
    <t>Задача 1.7.1</t>
  </si>
  <si>
    <t>Показатель 1.7.1.1.</t>
  </si>
  <si>
    <t>Показатель 1.7.1.2.</t>
  </si>
  <si>
    <t>Показатель 1.7.1.3.</t>
  </si>
  <si>
    <t>Показатель 1.7.1.4.</t>
  </si>
  <si>
    <t>Количество концессионных соглашений, соглашений о муниципально-частном партнерстве</t>
  </si>
  <si>
    <t>Задача 1.1.3</t>
  </si>
  <si>
    <t>Показатель 1.1.3.1.</t>
  </si>
  <si>
    <t>Показатель 1.1.3.2.</t>
  </si>
  <si>
    <t>Показатель 1.1.3.3.</t>
  </si>
  <si>
    <t>Показатель 1.1.3.3.1.</t>
  </si>
  <si>
    <t>Показатель 1.1.3.3.2.</t>
  </si>
  <si>
    <t>Показатель 1.1.3.4.</t>
  </si>
  <si>
    <t>Показатель 1.1.3.4.1.</t>
  </si>
  <si>
    <t>Показатель 1.1.3.4.2.</t>
  </si>
  <si>
    <t>Показатель 1.1.3.5.</t>
  </si>
  <si>
    <t>Показатель 1.1.3.7.</t>
  </si>
  <si>
    <t>Показатель 1.1.3.8.</t>
  </si>
  <si>
    <t>Показатель 1.1.3.9.</t>
  </si>
  <si>
    <t>Показатель 1.1.3.10.</t>
  </si>
  <si>
    <t>Показатель 1.1.3.11.</t>
  </si>
  <si>
    <t>Задача 1.1.5.</t>
  </si>
  <si>
    <t>Показатель 1.1.5.1.</t>
  </si>
  <si>
    <t>Количество автономных муниципальных учреждений*</t>
  </si>
  <si>
    <t>Показатель 1.1.3.6.</t>
  </si>
  <si>
    <t>Задача 1.1.9.</t>
  </si>
  <si>
    <t>Показатель 1.1.9.1.</t>
  </si>
  <si>
    <t xml:space="preserve">Количество пользователей общедоступных библиотек на 
10 000 жителей, человек 
</t>
  </si>
  <si>
    <t xml:space="preserve">Количество посещений музеев на 10 000 жителей, человек </t>
  </si>
  <si>
    <t xml:space="preserve">Количество зрителей, посетивших мероприятия концертно-зрелищных учреждений, 
на 10 000 жителей, человек 
</t>
  </si>
  <si>
    <t xml:space="preserve">Количество зрителей, посетивших театры, на 10 000 жителей, человек </t>
  </si>
  <si>
    <t>моложе трудоспособного возраста **</t>
  </si>
  <si>
    <t>старше трудоспособного возраста **</t>
  </si>
  <si>
    <t>Численность населения в трудоспособном возрасте **</t>
  </si>
  <si>
    <t>Задача 1.7.5.</t>
  </si>
  <si>
    <t>Показатель 1.7.5.1.</t>
  </si>
  <si>
    <t>Цель 1.7.</t>
  </si>
  <si>
    <t>Покаатель 1.1.6.1.</t>
  </si>
  <si>
    <t>Показатель 1.1.6.2.</t>
  </si>
  <si>
    <t>Показатель 1.1.6.3.</t>
  </si>
  <si>
    <t>Показатель 1.1.86.4.</t>
  </si>
  <si>
    <t>текущий год (2021)</t>
  </si>
  <si>
    <t>отчетный год (2020)</t>
  </si>
  <si>
    <t>факт (2019)</t>
  </si>
  <si>
    <r>
      <t xml:space="preserve">Примечание:  *- </t>
    </r>
    <r>
      <rPr>
        <sz val="12"/>
        <rFont val="Times New Roman"/>
        <family val="1"/>
        <charset val="204"/>
      </rPr>
      <t>По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показателю "Количество автономных муниципальных учреждений"с 2019 года и далее  в плановом периоде  до 2035 года  учитывается количество образовательных автономных муниципальных учреждений.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- По показателям "Численность населения моложе трудоспособного возраста", "Численность населения  старше трудоспособного возраста", "Численность населения в трудоспособном возрасте" данные за 2020 год расчетные,  исходя из динамаки предыдущих лет.                                                                                                                                                                                                                                                         Фактические даные за 2020 год по состоянию на май 2021 года не представлены Калининградстатом.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</si>
  <si>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Количество участников клубных формирований </t>
  </si>
  <si>
    <t>Повышение эффективности местного самоуправления путем широкого взаимодействия с гражданским обществом и бизнесом через улучшение качества и оперативности предоставления муниципальных услуг и услуг, являющихся необходимыми и обязательными для предоставления</t>
  </si>
  <si>
    <t>в 12 раз</t>
  </si>
  <si>
    <t>тыс. кв.м</t>
  </si>
  <si>
    <t>кв.м. на 1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</si>
</sst>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Border="1"/>
    <xf numFmtId="49" fontId="2" fillId="0" borderId="0" xfId="0" applyNumberFormat="1" applyFont="1"/>
    <xf numFmtId="0" fontId="0" fillId="0" borderId="0" xfId="0" applyAlignment="1">
      <alignment horizontal="left" vertical="center" wrapText="1" indent="2"/>
    </xf>
    <xf numFmtId="0" fontId="2" fillId="0" borderId="0" xfId="0" applyFont="1" applyFill="1"/>
    <xf numFmtId="0" fontId="2" fillId="0" borderId="0" xfId="0" applyFont="1" applyFill="1" applyBorder="1"/>
    <xf numFmtId="49" fontId="2" fillId="0" borderId="0" xfId="0" applyNumberFormat="1" applyFont="1" applyFill="1"/>
    <xf numFmtId="0" fontId="0" fillId="0" borderId="0" xfId="0" applyFill="1" applyAlignment="1">
      <alignment horizontal="left" vertical="center" wrapText="1" indent="2"/>
    </xf>
    <xf numFmtId="0" fontId="3" fillId="0" borderId="0" xfId="0" applyFont="1" applyFill="1" applyAlignment="1">
      <alignment horizontal="centerContinuous" vertical="top" wrapText="1"/>
    </xf>
    <xf numFmtId="0" fontId="11" fillId="0" borderId="0" xfId="0" applyFont="1" applyFill="1" applyAlignment="1">
      <alignment horizontal="centerContinuous" vertical="top" wrapText="1"/>
    </xf>
    <xf numFmtId="0" fontId="12" fillId="0" borderId="0" xfId="0" applyFont="1" applyFill="1" applyAlignment="1">
      <alignment horizontal="centerContinuous" vertical="top" wrapText="1"/>
    </xf>
    <xf numFmtId="0" fontId="8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 wrapText="1"/>
    </xf>
    <xf numFmtId="0" fontId="2" fillId="0" borderId="1" xfId="0" applyFont="1" applyFill="1" applyBorder="1" applyAlignment="1">
      <alignment horizontal="centerContinuous"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top"/>
    </xf>
    <xf numFmtId="0" fontId="16" fillId="0" borderId="0" xfId="0" applyFont="1" applyFill="1"/>
    <xf numFmtId="49" fontId="2" fillId="0" borderId="1" xfId="0" applyNumberFormat="1" applyFont="1" applyFill="1" applyBorder="1" applyAlignment="1">
      <alignment horizontal="left" vertical="top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1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4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2" fillId="0" borderId="11" xfId="0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justify" wrapText="1"/>
    </xf>
    <xf numFmtId="49" fontId="6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left" vertical="center" wrapText="1"/>
    </xf>
    <xf numFmtId="1" fontId="7" fillId="0" borderId="13" xfId="0" applyNumberFormat="1" applyFont="1" applyFill="1" applyBorder="1" applyAlignment="1">
      <alignment horizontal="left" vertical="center" wrapText="1"/>
    </xf>
    <xf numFmtId="1" fontId="7" fillId="0" borderId="12" xfId="0" applyNumberFormat="1" applyFon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164" fontId="0" fillId="0" borderId="13" xfId="0" applyNumberFormat="1" applyFill="1" applyBorder="1" applyAlignment="1">
      <alignment horizontal="left" vertical="center" wrapText="1"/>
    </xf>
    <xf numFmtId="164" fontId="0" fillId="0" borderId="12" xfId="0" applyNumberForma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justify" vertical="top" wrapText="1"/>
    </xf>
    <xf numFmtId="0" fontId="0" fillId="0" borderId="13" xfId="0" applyFill="1" applyBorder="1" applyAlignment="1">
      <alignment horizontal="justify" wrapText="1"/>
    </xf>
    <xf numFmtId="0" fontId="0" fillId="0" borderId="12" xfId="0" applyFill="1" applyBorder="1" applyAlignment="1">
      <alignment horizontal="justify" wrapText="1"/>
    </xf>
    <xf numFmtId="49" fontId="2" fillId="0" borderId="11" xfId="0" applyNumberFormat="1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justify" wrapText="1"/>
    </xf>
    <xf numFmtId="0" fontId="0" fillId="0" borderId="12" xfId="0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>
      <alignment horizontal="justify" vertical="top" wrapText="1"/>
    </xf>
    <xf numFmtId="164" fontId="0" fillId="0" borderId="13" xfId="0" applyNumberFormat="1" applyFill="1" applyBorder="1" applyAlignment="1">
      <alignment horizontal="justify" wrapText="1"/>
    </xf>
    <xf numFmtId="164" fontId="0" fillId="0" borderId="12" xfId="0" applyNumberFormat="1" applyFill="1" applyBorder="1" applyAlignment="1">
      <alignment horizontal="justify" wrapText="1"/>
    </xf>
    <xf numFmtId="0" fontId="0" fillId="0" borderId="1" xfId="0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wrapText="1"/>
    </xf>
    <xf numFmtId="0" fontId="15" fillId="0" borderId="12" xfId="0" applyFont="1" applyFill="1" applyBorder="1" applyAlignment="1">
      <alignment wrapText="1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164" fontId="0" fillId="0" borderId="13" xfId="0" applyNumberFormat="1" applyFill="1" applyBorder="1" applyAlignment="1">
      <alignment horizontal="left" wrapText="1"/>
    </xf>
    <xf numFmtId="164" fontId="0" fillId="0" borderId="12" xfId="0" applyNumberFormat="1" applyFill="1" applyBorder="1" applyAlignment="1">
      <alignment horizontal="left" wrapText="1"/>
    </xf>
    <xf numFmtId="164" fontId="6" fillId="0" borderId="11" xfId="0" applyNumberFormat="1" applyFont="1" applyFill="1" applyBorder="1" applyAlignment="1">
      <alignment horizontal="justify" vertical="top" wrapText="1"/>
    </xf>
    <xf numFmtId="164" fontId="7" fillId="0" borderId="13" xfId="0" applyNumberFormat="1" applyFont="1" applyFill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 wrapText="1"/>
    </xf>
    <xf numFmtId="0" fontId="0" fillId="0" borderId="12" xfId="0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1" fontId="2" fillId="0" borderId="11" xfId="0" applyNumberFormat="1" applyFont="1" applyFill="1" applyBorder="1" applyAlignment="1">
      <alignment horizontal="left" vertical="top" wrapText="1"/>
    </xf>
    <xf numFmtId="1" fontId="0" fillId="0" borderId="13" xfId="0" applyNumberFormat="1" applyFill="1" applyBorder="1" applyAlignment="1">
      <alignment horizontal="left" wrapText="1"/>
    </xf>
    <xf numFmtId="1" fontId="0" fillId="0" borderId="12" xfId="0" applyNumberForma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justify" vertical="top" wrapText="1"/>
    </xf>
    <xf numFmtId="0" fontId="7" fillId="0" borderId="13" xfId="0" applyFont="1" applyFill="1" applyBorder="1" applyAlignment="1">
      <alignment horizontal="justify" wrapText="1"/>
    </xf>
    <xf numFmtId="0" fontId="7" fillId="0" borderId="12" xfId="0" applyFont="1" applyFill="1" applyBorder="1" applyAlignment="1">
      <alignment horizontal="justify" wrapText="1"/>
    </xf>
    <xf numFmtId="0" fontId="7" fillId="0" borderId="13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vertical="top"/>
    </xf>
    <xf numFmtId="0" fontId="0" fillId="0" borderId="12" xfId="0" applyFill="1" applyBorder="1" applyAlignment="1">
      <alignment vertical="top"/>
    </xf>
    <xf numFmtId="0" fontId="7" fillId="0" borderId="10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horizontal="justify" wrapText="1"/>
    </xf>
    <xf numFmtId="0" fontId="0" fillId="0" borderId="13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7" fillId="0" borderId="13" xfId="0" applyNumberFormat="1" applyFont="1" applyFill="1" applyBorder="1" applyAlignment="1">
      <alignment wrapText="1"/>
    </xf>
    <xf numFmtId="164" fontId="7" fillId="0" borderId="12" xfId="0" applyNumberFormat="1" applyFont="1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6" fillId="0" borderId="11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justify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164" fontId="6" fillId="0" borderId="11" xfId="0" applyNumberFormat="1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Fill="1" applyBorder="1" applyAlignment="1">
      <alignment horizontal="left" vertical="center" wrapText="1"/>
    </xf>
    <xf numFmtId="164" fontId="6" fillId="0" borderId="13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164" fontId="0" fillId="0" borderId="13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0" fontId="9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13" xfId="0" applyFont="1" applyFill="1" applyBorder="1" applyAlignment="1">
      <alignment horizontal="justify"/>
    </xf>
    <xf numFmtId="0" fontId="7" fillId="0" borderId="12" xfId="0" applyFont="1" applyFill="1" applyBorder="1" applyAlignment="1">
      <alignment horizontal="justify"/>
    </xf>
    <xf numFmtId="0" fontId="0" fillId="0" borderId="13" xfId="0" applyFill="1" applyBorder="1" applyAlignment="1">
      <alignment horizontal="justify" vertical="top" wrapText="1"/>
    </xf>
    <xf numFmtId="0" fontId="0" fillId="0" borderId="12" xfId="0" applyFill="1" applyBorder="1" applyAlignment="1">
      <alignment horizontal="justify" vertical="top" wrapText="1"/>
    </xf>
    <xf numFmtId="164" fontId="0" fillId="0" borderId="13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49" fontId="2" fillId="0" borderId="11" xfId="0" applyNumberFormat="1" applyFont="1" applyFill="1" applyBorder="1" applyAlignment="1">
      <alignment horizontal="left" vertical="top"/>
    </xf>
    <xf numFmtId="0" fontId="0" fillId="0" borderId="13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7" fillId="0" borderId="0" xfId="0" applyNumberFormat="1" applyFont="1" applyFill="1" applyBorder="1" applyAlignment="1">
      <alignment horizontal="justify" wrapText="1"/>
    </xf>
    <xf numFmtId="164" fontId="7" fillId="0" borderId="9" xfId="0" applyNumberFormat="1" applyFont="1" applyFill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justify" wrapText="1"/>
    </xf>
    <xf numFmtId="1" fontId="2" fillId="0" borderId="11" xfId="0" applyNumberFormat="1" applyFont="1" applyFill="1" applyBorder="1" applyAlignment="1">
      <alignment horizontal="left" vertical="center" wrapText="1"/>
    </xf>
    <xf numFmtId="1" fontId="2" fillId="0" borderId="13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1" fontId="0" fillId="0" borderId="13" xfId="0" applyNumberFormat="1" applyFill="1" applyBorder="1" applyAlignment="1">
      <alignment horizontal="left" vertical="center" wrapText="1"/>
    </xf>
    <xf numFmtId="1" fontId="0" fillId="0" borderId="12" xfId="0" applyNumberForma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wrapText="1"/>
    </xf>
    <xf numFmtId="164" fontId="0" fillId="0" borderId="10" xfId="0" applyNumberFormat="1" applyFill="1" applyBorder="1" applyAlignment="1">
      <alignment horizontal="justify" wrapText="1"/>
    </xf>
    <xf numFmtId="0" fontId="0" fillId="0" borderId="13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1" fontId="6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justify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7" fillId="0" borderId="6" xfId="0" applyFont="1" applyFill="1" applyBorder="1" applyAlignment="1">
      <alignment horizontal="justify" wrapText="1"/>
    </xf>
    <xf numFmtId="0" fontId="7" fillId="0" borderId="1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164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2" fillId="0" borderId="17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164" fontId="2" fillId="0" borderId="1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Коммуналка01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2"/>
  <sheetViews>
    <sheetView tabSelected="1" view="pageBreakPreview" topLeftCell="A4" zoomScale="61" zoomScaleSheetLayoutView="61" zoomScalePageLayoutView="61" workbookViewId="0">
      <selection activeCell="G32" sqref="G32"/>
    </sheetView>
  </sheetViews>
  <sheetFormatPr defaultColWidth="9.140625" defaultRowHeight="15.75" x14ac:dyDescent="0.25"/>
  <cols>
    <col min="1" max="1" width="28.42578125" style="1" customWidth="1"/>
    <col min="2" max="3" width="18.85546875" style="1" customWidth="1"/>
    <col min="4" max="4" width="58.140625" style="1" customWidth="1"/>
    <col min="5" max="5" width="20.140625" style="1" customWidth="1"/>
    <col min="6" max="6" width="20.7109375" style="1" customWidth="1"/>
    <col min="7" max="7" width="14" style="1" bestFit="1" customWidth="1"/>
    <col min="8" max="8" width="14.42578125" style="1" bestFit="1" customWidth="1"/>
    <col min="9" max="9" width="9.140625" style="1"/>
    <col min="10" max="10" width="4.5703125" style="1" customWidth="1"/>
    <col min="11" max="11" width="5.42578125" style="1" customWidth="1"/>
    <col min="12" max="13" width="15.85546875" style="1" customWidth="1"/>
    <col min="14" max="14" width="14.42578125" style="1" customWidth="1"/>
    <col min="15" max="15" width="15.28515625" style="1" customWidth="1"/>
    <col min="16" max="16" width="14.85546875" style="1" customWidth="1"/>
    <col min="17" max="17" width="18.5703125" style="1" customWidth="1"/>
    <col min="18" max="18" width="14.7109375" style="1" bestFit="1" customWidth="1"/>
    <col min="19" max="19" width="15" style="1" customWidth="1"/>
    <col min="20" max="16384" width="9.140625" style="1"/>
  </cols>
  <sheetData>
    <row r="1" spans="1:27" ht="94.9" customHeight="1" x14ac:dyDescent="0.25">
      <c r="A1" s="5"/>
      <c r="B1" s="5"/>
      <c r="C1" s="5"/>
      <c r="D1" s="5"/>
      <c r="E1" s="5"/>
      <c r="F1" s="187"/>
      <c r="G1" s="188"/>
      <c r="H1" s="188"/>
      <c r="I1" s="188"/>
      <c r="J1" s="188"/>
      <c r="K1" s="189" t="s">
        <v>19</v>
      </c>
      <c r="L1" s="190"/>
      <c r="M1" s="190"/>
      <c r="N1" s="190"/>
      <c r="O1" s="190"/>
      <c r="P1" s="190"/>
      <c r="Q1" s="190"/>
      <c r="R1" s="190"/>
      <c r="S1" s="190"/>
      <c r="T1" s="8"/>
      <c r="U1" s="8"/>
      <c r="V1" s="8"/>
      <c r="W1" s="4"/>
      <c r="X1" s="4"/>
      <c r="Y1" s="4"/>
      <c r="Z1" s="4"/>
      <c r="AA1" s="4"/>
    </row>
    <row r="2" spans="1:27" ht="25.15" customHeight="1" x14ac:dyDescent="0.25">
      <c r="A2" s="9" t="s">
        <v>5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3"/>
      <c r="Q2" s="13"/>
      <c r="R2" s="13"/>
      <c r="S2" s="13"/>
      <c r="T2" s="5"/>
      <c r="U2" s="5"/>
      <c r="V2" s="5"/>
    </row>
    <row r="3" spans="1:27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7" s="2" customFormat="1" x14ac:dyDescent="0.25">
      <c r="A4" s="169" t="s">
        <v>6</v>
      </c>
      <c r="B4" s="170" t="s">
        <v>9</v>
      </c>
      <c r="C4" s="170" t="s">
        <v>7</v>
      </c>
      <c r="D4" s="169" t="s">
        <v>8</v>
      </c>
      <c r="E4" s="169" t="s">
        <v>2</v>
      </c>
      <c r="F4" s="14" t="s">
        <v>10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6"/>
      <c r="U4" s="6"/>
      <c r="V4" s="6"/>
    </row>
    <row r="5" spans="1:27" s="2" customFormat="1" ht="54" customHeight="1" x14ac:dyDescent="0.25">
      <c r="A5" s="169"/>
      <c r="B5" s="171"/>
      <c r="C5" s="171"/>
      <c r="D5" s="169"/>
      <c r="E5" s="169"/>
      <c r="F5" s="170" t="s">
        <v>11</v>
      </c>
      <c r="G5" s="174" t="s">
        <v>252</v>
      </c>
      <c r="H5" s="175"/>
      <c r="I5" s="178" t="s">
        <v>17</v>
      </c>
      <c r="J5" s="179"/>
      <c r="K5" s="180"/>
      <c r="L5" s="14" t="s">
        <v>3</v>
      </c>
      <c r="M5" s="14"/>
      <c r="N5" s="14"/>
      <c r="O5" s="14"/>
      <c r="P5" s="15"/>
      <c r="Q5" s="15"/>
      <c r="R5" s="14"/>
      <c r="S5" s="169" t="s">
        <v>184</v>
      </c>
      <c r="T5" s="6"/>
      <c r="U5" s="6"/>
      <c r="V5" s="6"/>
    </row>
    <row r="6" spans="1:27" s="2" customFormat="1" ht="64.5" customHeight="1" x14ac:dyDescent="0.25">
      <c r="A6" s="169"/>
      <c r="B6" s="171"/>
      <c r="C6" s="171"/>
      <c r="D6" s="169"/>
      <c r="E6" s="169"/>
      <c r="F6" s="173"/>
      <c r="G6" s="176"/>
      <c r="H6" s="177"/>
      <c r="I6" s="181"/>
      <c r="J6" s="182"/>
      <c r="K6" s="183"/>
      <c r="L6" s="65" t="s">
        <v>251</v>
      </c>
      <c r="M6" s="65">
        <v>2022</v>
      </c>
      <c r="N6" s="65">
        <v>2023</v>
      </c>
      <c r="O6" s="65">
        <v>2024</v>
      </c>
      <c r="P6" s="65">
        <v>2025</v>
      </c>
      <c r="Q6" s="65">
        <v>2026</v>
      </c>
      <c r="R6" s="65">
        <v>2030</v>
      </c>
      <c r="S6" s="169"/>
      <c r="T6" s="6"/>
      <c r="U6" s="6"/>
      <c r="V6" s="6"/>
    </row>
    <row r="7" spans="1:27" s="2" customFormat="1" x14ac:dyDescent="0.25">
      <c r="A7" s="169"/>
      <c r="B7" s="172"/>
      <c r="C7" s="172"/>
      <c r="D7" s="169"/>
      <c r="E7" s="169"/>
      <c r="F7" s="65" t="s">
        <v>253</v>
      </c>
      <c r="G7" s="65" t="s">
        <v>0</v>
      </c>
      <c r="H7" s="65" t="s">
        <v>1</v>
      </c>
      <c r="I7" s="184" t="s">
        <v>1</v>
      </c>
      <c r="J7" s="191"/>
      <c r="K7" s="192"/>
      <c r="L7" s="184" t="s">
        <v>12</v>
      </c>
      <c r="M7" s="185"/>
      <c r="N7" s="185"/>
      <c r="O7" s="185"/>
      <c r="P7" s="185"/>
      <c r="Q7" s="185"/>
      <c r="R7" s="186"/>
      <c r="S7" s="169"/>
      <c r="T7" s="6"/>
      <c r="U7" s="6"/>
      <c r="V7" s="6"/>
    </row>
    <row r="8" spans="1:27" x14ac:dyDescent="0.25">
      <c r="A8" s="16">
        <v>1</v>
      </c>
      <c r="B8" s="16">
        <v>2</v>
      </c>
      <c r="C8" s="16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93">
        <v>9</v>
      </c>
      <c r="J8" s="194"/>
      <c r="K8" s="195"/>
      <c r="L8" s="17">
        <v>10</v>
      </c>
      <c r="M8" s="17">
        <v>11</v>
      </c>
      <c r="N8" s="17">
        <v>12</v>
      </c>
      <c r="O8" s="17">
        <v>13</v>
      </c>
      <c r="P8" s="17">
        <v>14</v>
      </c>
      <c r="Q8" s="17">
        <v>15</v>
      </c>
      <c r="R8" s="17">
        <v>16</v>
      </c>
      <c r="S8" s="17">
        <v>17</v>
      </c>
      <c r="T8" s="5"/>
      <c r="U8" s="5"/>
      <c r="V8" s="5"/>
    </row>
    <row r="9" spans="1:27" x14ac:dyDescent="0.25">
      <c r="A9" s="18" t="s">
        <v>14</v>
      </c>
      <c r="B9" s="100" t="s">
        <v>13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4"/>
      <c r="T9" s="5"/>
      <c r="U9" s="5"/>
      <c r="V9" s="5"/>
    </row>
    <row r="10" spans="1:27" x14ac:dyDescent="0.25">
      <c r="A10" s="18" t="s">
        <v>112</v>
      </c>
      <c r="B10" s="134" t="s">
        <v>104</v>
      </c>
      <c r="C10" s="135"/>
      <c r="D10" s="135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230"/>
      <c r="T10" s="5"/>
      <c r="U10" s="5"/>
      <c r="V10" s="5"/>
    </row>
    <row r="11" spans="1:27" s="2" customFormat="1" x14ac:dyDescent="0.25">
      <c r="A11" s="64" t="s">
        <v>90</v>
      </c>
      <c r="B11" s="94" t="s">
        <v>18</v>
      </c>
      <c r="C11" s="198"/>
      <c r="D11" s="198"/>
      <c r="E11" s="248" t="s">
        <v>16</v>
      </c>
      <c r="F11" s="233">
        <v>1.3</v>
      </c>
      <c r="G11" s="234">
        <v>1.2</v>
      </c>
      <c r="H11" s="233">
        <v>15.6</v>
      </c>
      <c r="I11" s="235" t="s">
        <v>257</v>
      </c>
      <c r="J11" s="236"/>
      <c r="K11" s="236"/>
      <c r="L11" s="234">
        <v>1.3</v>
      </c>
      <c r="M11" s="234">
        <v>1.2</v>
      </c>
      <c r="N11" s="234">
        <v>1.2</v>
      </c>
      <c r="O11" s="234">
        <v>1.3</v>
      </c>
      <c r="P11" s="234">
        <v>1.3</v>
      </c>
      <c r="Q11" s="234">
        <v>1.2</v>
      </c>
      <c r="R11" s="234">
        <v>1.1000000000000001</v>
      </c>
      <c r="S11" s="234">
        <v>0.8</v>
      </c>
      <c r="T11" s="6"/>
      <c r="U11" s="6"/>
      <c r="V11" s="6"/>
    </row>
    <row r="12" spans="1:27" s="2" customFormat="1" x14ac:dyDescent="0.25">
      <c r="A12" s="20" t="s">
        <v>91</v>
      </c>
      <c r="B12" s="94" t="s">
        <v>15</v>
      </c>
      <c r="C12" s="95"/>
      <c r="D12" s="95"/>
      <c r="E12" s="248" t="s">
        <v>4</v>
      </c>
      <c r="F12" s="237">
        <v>0.5</v>
      </c>
      <c r="G12" s="234">
        <v>0.4</v>
      </c>
      <c r="H12" s="237">
        <v>6.1</v>
      </c>
      <c r="I12" s="235">
        <f>H12-F12</f>
        <v>5.6</v>
      </c>
      <c r="J12" s="236"/>
      <c r="K12" s="236"/>
      <c r="L12" s="234">
        <v>0.5</v>
      </c>
      <c r="M12" s="234">
        <v>0.4</v>
      </c>
      <c r="N12" s="234">
        <v>0.4</v>
      </c>
      <c r="O12" s="234">
        <v>0.5</v>
      </c>
      <c r="P12" s="234">
        <v>0.5</v>
      </c>
      <c r="Q12" s="234">
        <v>0.4</v>
      </c>
      <c r="R12" s="234">
        <v>0.4</v>
      </c>
      <c r="S12" s="234">
        <v>0.3</v>
      </c>
      <c r="T12" s="6"/>
      <c r="U12" s="6"/>
      <c r="V12" s="6"/>
    </row>
    <row r="13" spans="1:27" s="2" customFormat="1" ht="35.25" customHeight="1" x14ac:dyDescent="0.25">
      <c r="A13" s="20" t="s">
        <v>92</v>
      </c>
      <c r="B13" s="94" t="s">
        <v>56</v>
      </c>
      <c r="C13" s="95"/>
      <c r="D13" s="95"/>
      <c r="E13" s="248" t="s">
        <v>57</v>
      </c>
      <c r="F13" s="233">
        <v>45.6</v>
      </c>
      <c r="G13" s="238">
        <v>48.7</v>
      </c>
      <c r="H13" s="233">
        <v>48.2</v>
      </c>
      <c r="I13" s="235">
        <f t="shared" ref="I13" si="0">H13/F13*100</f>
        <v>105.70175438596492</v>
      </c>
      <c r="J13" s="236"/>
      <c r="K13" s="236"/>
      <c r="L13" s="238">
        <v>51.5</v>
      </c>
      <c r="M13" s="238">
        <v>55.2</v>
      </c>
      <c r="N13" s="238">
        <v>59.3</v>
      </c>
      <c r="O13" s="239">
        <v>60</v>
      </c>
      <c r="P13" s="239">
        <v>62.1</v>
      </c>
      <c r="Q13" s="239">
        <v>64.400000000000006</v>
      </c>
      <c r="R13" s="239">
        <v>101.2</v>
      </c>
      <c r="S13" s="239">
        <v>151.4</v>
      </c>
      <c r="T13" s="6"/>
      <c r="U13" s="6"/>
      <c r="V13" s="6"/>
    </row>
    <row r="14" spans="1:27" s="2" customFormat="1" ht="39" customHeight="1" x14ac:dyDescent="0.25">
      <c r="A14" s="20" t="s">
        <v>93</v>
      </c>
      <c r="B14" s="94" t="s">
        <v>58</v>
      </c>
      <c r="C14" s="95"/>
      <c r="D14" s="95"/>
      <c r="E14" s="248" t="s">
        <v>4</v>
      </c>
      <c r="F14" s="233">
        <v>107.7</v>
      </c>
      <c r="G14" s="238">
        <v>107</v>
      </c>
      <c r="H14" s="233">
        <v>107.7</v>
      </c>
      <c r="I14" s="235">
        <f>H14-F14</f>
        <v>0</v>
      </c>
      <c r="J14" s="236"/>
      <c r="K14" s="236"/>
      <c r="L14" s="238">
        <v>107.5</v>
      </c>
      <c r="M14" s="238">
        <v>107.7</v>
      </c>
      <c r="N14" s="238">
        <v>107.8</v>
      </c>
      <c r="O14" s="238">
        <v>108.5</v>
      </c>
      <c r="P14" s="238">
        <v>109.6</v>
      </c>
      <c r="Q14" s="238">
        <v>110.5</v>
      </c>
      <c r="R14" s="238">
        <v>115</v>
      </c>
      <c r="S14" s="238">
        <v>118</v>
      </c>
      <c r="T14" s="6"/>
      <c r="U14" s="6"/>
      <c r="V14" s="6"/>
    </row>
    <row r="15" spans="1:27" s="2" customFormat="1" x14ac:dyDescent="0.25">
      <c r="A15" s="20" t="s">
        <v>94</v>
      </c>
      <c r="B15" s="94" t="s">
        <v>59</v>
      </c>
      <c r="C15" s="95"/>
      <c r="D15" s="95"/>
      <c r="E15" s="248" t="s">
        <v>4</v>
      </c>
      <c r="F15" s="237">
        <v>104.5</v>
      </c>
      <c r="G15" s="234">
        <v>103.6</v>
      </c>
      <c r="H15" s="237">
        <v>100.6</v>
      </c>
      <c r="I15" s="235">
        <f>H15-F15</f>
        <v>-3.9000000000000057</v>
      </c>
      <c r="J15" s="236"/>
      <c r="K15" s="236"/>
      <c r="L15" s="234">
        <v>102.7</v>
      </c>
      <c r="M15" s="234">
        <v>103.1</v>
      </c>
      <c r="N15" s="234">
        <v>102.5</v>
      </c>
      <c r="O15" s="239">
        <v>102.9</v>
      </c>
      <c r="P15" s="239">
        <v>103.8</v>
      </c>
      <c r="Q15" s="239">
        <v>104</v>
      </c>
      <c r="R15" s="239">
        <v>105.2</v>
      </c>
      <c r="S15" s="239">
        <v>103.2</v>
      </c>
      <c r="T15" s="46"/>
      <c r="U15" s="6"/>
      <c r="V15" s="6"/>
    </row>
    <row r="16" spans="1:27" s="2" customFormat="1" x14ac:dyDescent="0.25">
      <c r="A16" s="20" t="s">
        <v>95</v>
      </c>
      <c r="B16" s="94" t="s">
        <v>68</v>
      </c>
      <c r="C16" s="95"/>
      <c r="D16" s="95"/>
      <c r="E16" s="248" t="s">
        <v>175</v>
      </c>
      <c r="F16" s="233">
        <v>60529.2</v>
      </c>
      <c r="G16" s="234">
        <v>63896.1</v>
      </c>
      <c r="H16" s="233">
        <v>70679.199999999997</v>
      </c>
      <c r="I16" s="235">
        <f t="shared" ref="I16" si="1">H16/F16*100</f>
        <v>116.76876614923046</v>
      </c>
      <c r="J16" s="236"/>
      <c r="K16" s="236"/>
      <c r="L16" s="234">
        <v>74965.5</v>
      </c>
      <c r="M16" s="238">
        <v>79207.600000000006</v>
      </c>
      <c r="N16" s="234">
        <v>84102.5</v>
      </c>
      <c r="O16" s="239">
        <v>89739.5</v>
      </c>
      <c r="P16" s="239">
        <v>95755.6</v>
      </c>
      <c r="Q16" s="239">
        <v>102274.6</v>
      </c>
      <c r="R16" s="239">
        <v>131777</v>
      </c>
      <c r="S16" s="239">
        <v>180463.7</v>
      </c>
      <c r="T16" s="6"/>
      <c r="U16" s="6"/>
      <c r="V16" s="6"/>
    </row>
    <row r="17" spans="1:22" s="2" customFormat="1" x14ac:dyDescent="0.25">
      <c r="A17" s="20" t="s">
        <v>96</v>
      </c>
      <c r="B17" s="94" t="s">
        <v>71</v>
      </c>
      <c r="C17" s="95"/>
      <c r="D17" s="95"/>
      <c r="E17" s="248" t="s">
        <v>178</v>
      </c>
      <c r="F17" s="233">
        <v>123.7</v>
      </c>
      <c r="G17" s="238">
        <v>128.19999999999999</v>
      </c>
      <c r="H17" s="237">
        <v>143.30000000000001</v>
      </c>
      <c r="I17" s="235">
        <f>H17/F17*100</f>
        <v>115.8447857720291</v>
      </c>
      <c r="J17" s="236"/>
      <c r="K17" s="236"/>
      <c r="L17" s="238">
        <v>148.1</v>
      </c>
      <c r="M17" s="238">
        <v>154.9</v>
      </c>
      <c r="N17" s="238">
        <v>163</v>
      </c>
      <c r="O17" s="239">
        <v>172.4</v>
      </c>
      <c r="P17" s="234">
        <v>182.5</v>
      </c>
      <c r="Q17" s="234">
        <v>193.7</v>
      </c>
      <c r="R17" s="238">
        <v>243.9</v>
      </c>
      <c r="S17" s="234">
        <v>324.3</v>
      </c>
      <c r="T17" s="6"/>
      <c r="U17" s="6"/>
      <c r="V17" s="6"/>
    </row>
    <row r="18" spans="1:22" s="2" customFormat="1" ht="35.25" customHeight="1" x14ac:dyDescent="0.25">
      <c r="A18" s="20" t="s">
        <v>97</v>
      </c>
      <c r="B18" s="94" t="s">
        <v>177</v>
      </c>
      <c r="C18" s="95"/>
      <c r="D18" s="95"/>
      <c r="E18" s="248" t="s">
        <v>4</v>
      </c>
      <c r="F18" s="237">
        <v>68.7</v>
      </c>
      <c r="G18" s="238">
        <v>70</v>
      </c>
      <c r="H18" s="237">
        <v>72.3</v>
      </c>
      <c r="I18" s="235">
        <f>H18-F18</f>
        <v>3.5999999999999943</v>
      </c>
      <c r="J18" s="236"/>
      <c r="K18" s="236"/>
      <c r="L18" s="238">
        <v>72.3</v>
      </c>
      <c r="M18" s="238">
        <v>72.099999999999994</v>
      </c>
      <c r="N18" s="238">
        <v>75.099999999999994</v>
      </c>
      <c r="O18" s="238">
        <v>77.2</v>
      </c>
      <c r="P18" s="234">
        <v>80.2</v>
      </c>
      <c r="Q18" s="234">
        <v>82.7</v>
      </c>
      <c r="R18" s="234">
        <v>85.1</v>
      </c>
      <c r="S18" s="238">
        <v>90</v>
      </c>
      <c r="T18" s="6"/>
      <c r="U18" s="6"/>
      <c r="V18" s="6"/>
    </row>
    <row r="19" spans="1:22" s="2" customFormat="1" x14ac:dyDescent="0.25">
      <c r="A19" s="20" t="s">
        <v>98</v>
      </c>
      <c r="B19" s="94" t="s">
        <v>70</v>
      </c>
      <c r="C19" s="95"/>
      <c r="D19" s="95"/>
      <c r="E19" s="248" t="s">
        <v>175</v>
      </c>
      <c r="F19" s="233">
        <v>30200.799999999999</v>
      </c>
      <c r="G19" s="234">
        <v>30975.599999999999</v>
      </c>
      <c r="H19" s="233">
        <v>26302.1</v>
      </c>
      <c r="I19" s="235">
        <f t="shared" ref="I19" si="2">H19/F19*100</f>
        <v>87.090739318163756</v>
      </c>
      <c r="J19" s="236"/>
      <c r="K19" s="236"/>
      <c r="L19" s="238">
        <v>28364.9</v>
      </c>
      <c r="M19" s="234">
        <v>30442.9</v>
      </c>
      <c r="N19" s="238">
        <v>32673.1</v>
      </c>
      <c r="O19" s="239">
        <v>35038.800000000003</v>
      </c>
      <c r="P19" s="238">
        <v>37679</v>
      </c>
      <c r="Q19" s="238">
        <v>40518.5</v>
      </c>
      <c r="R19" s="234">
        <v>56415.7</v>
      </c>
      <c r="S19" s="234">
        <v>77638.3</v>
      </c>
      <c r="T19" s="6"/>
      <c r="U19" s="6"/>
      <c r="V19" s="6"/>
    </row>
    <row r="20" spans="1:22" s="2" customFormat="1" x14ac:dyDescent="0.25">
      <c r="A20" s="20" t="s">
        <v>99</v>
      </c>
      <c r="B20" s="94" t="s">
        <v>72</v>
      </c>
      <c r="C20" s="95"/>
      <c r="D20" s="95"/>
      <c r="E20" s="248" t="s">
        <v>187</v>
      </c>
      <c r="F20" s="237">
        <v>61.7</v>
      </c>
      <c r="G20" s="234">
        <v>62.1</v>
      </c>
      <c r="H20" s="237">
        <v>53.3</v>
      </c>
      <c r="I20" s="235">
        <f t="shared" ref="I20" si="3">H20/F20*100</f>
        <v>86.385737439222027</v>
      </c>
      <c r="J20" s="236"/>
      <c r="K20" s="236"/>
      <c r="L20" s="238">
        <v>56</v>
      </c>
      <c r="M20" s="234">
        <v>59.6</v>
      </c>
      <c r="N20" s="234">
        <v>63.3</v>
      </c>
      <c r="O20" s="234">
        <v>67.3</v>
      </c>
      <c r="P20" s="238">
        <v>71.8</v>
      </c>
      <c r="Q20" s="234">
        <v>76.7</v>
      </c>
      <c r="R20" s="234">
        <v>104.4</v>
      </c>
      <c r="S20" s="234">
        <v>139.5</v>
      </c>
      <c r="T20" s="6"/>
      <c r="U20" s="6"/>
      <c r="V20" s="6"/>
    </row>
    <row r="21" spans="1:22" s="2" customFormat="1" x14ac:dyDescent="0.25">
      <c r="A21" s="20" t="s">
        <v>89</v>
      </c>
      <c r="B21" s="94" t="s">
        <v>87</v>
      </c>
      <c r="C21" s="95"/>
      <c r="D21" s="95"/>
      <c r="E21" s="248" t="s">
        <v>258</v>
      </c>
      <c r="F21" s="237">
        <v>511.5</v>
      </c>
      <c r="G21" s="238">
        <v>600</v>
      </c>
      <c r="H21" s="237">
        <v>675.4</v>
      </c>
      <c r="I21" s="235">
        <f>H21/F21*100</f>
        <v>132.04301075268816</v>
      </c>
      <c r="J21" s="236"/>
      <c r="K21" s="236"/>
      <c r="L21" s="238">
        <v>340</v>
      </c>
      <c r="M21" s="238">
        <v>343</v>
      </c>
      <c r="N21" s="238">
        <v>348</v>
      </c>
      <c r="O21" s="238">
        <v>350</v>
      </c>
      <c r="P21" s="238">
        <v>353</v>
      </c>
      <c r="Q21" s="238">
        <v>362</v>
      </c>
      <c r="R21" s="238">
        <v>385</v>
      </c>
      <c r="S21" s="238">
        <v>387.5</v>
      </c>
      <c r="T21" s="6"/>
      <c r="U21" s="6"/>
      <c r="V21" s="6"/>
    </row>
    <row r="22" spans="1:22" s="2" customFormat="1" x14ac:dyDescent="0.25">
      <c r="A22" s="71" t="s">
        <v>88</v>
      </c>
      <c r="B22" s="202" t="s">
        <v>100</v>
      </c>
      <c r="C22" s="142"/>
      <c r="D22" s="142"/>
      <c r="E22" s="248" t="s">
        <v>258</v>
      </c>
      <c r="F22" s="233">
        <v>49.9</v>
      </c>
      <c r="G22" s="233">
        <v>46.7</v>
      </c>
      <c r="H22" s="237">
        <v>96.09</v>
      </c>
      <c r="I22" s="240">
        <f>H22/F22*100</f>
        <v>192.56513026052104</v>
      </c>
      <c r="J22" s="241"/>
      <c r="K22" s="241"/>
      <c r="L22" s="233">
        <v>27.2</v>
      </c>
      <c r="M22" s="233">
        <v>27.4</v>
      </c>
      <c r="N22" s="233">
        <v>27.8</v>
      </c>
      <c r="O22" s="233">
        <v>28</v>
      </c>
      <c r="P22" s="233">
        <v>28.2</v>
      </c>
      <c r="Q22" s="233">
        <v>29</v>
      </c>
      <c r="R22" s="233">
        <v>30.8</v>
      </c>
      <c r="S22" s="233">
        <v>31</v>
      </c>
      <c r="T22" s="6"/>
      <c r="U22" s="6"/>
      <c r="V22" s="6"/>
    </row>
    <row r="23" spans="1:22" s="2" customFormat="1" x14ac:dyDescent="0.25">
      <c r="A23" s="71" t="s">
        <v>69</v>
      </c>
      <c r="B23" s="202" t="s">
        <v>182</v>
      </c>
      <c r="C23" s="142"/>
      <c r="D23" s="142"/>
      <c r="E23" s="248" t="s">
        <v>259</v>
      </c>
      <c r="F23" s="237">
        <v>28.9</v>
      </c>
      <c r="G23" s="242">
        <v>29.5</v>
      </c>
      <c r="H23" s="237">
        <v>33.299999999999997</v>
      </c>
      <c r="I23" s="235">
        <f>H23/F23*100</f>
        <v>115.22491349480968</v>
      </c>
      <c r="J23" s="236"/>
      <c r="K23" s="236"/>
      <c r="L23" s="234">
        <v>33.299999999999997</v>
      </c>
      <c r="M23" s="234">
        <v>33.299999999999997</v>
      </c>
      <c r="N23" s="234">
        <v>33.299999999999997</v>
      </c>
      <c r="O23" s="234">
        <v>33.299999999999997</v>
      </c>
      <c r="P23" s="238">
        <v>33.299999999999997</v>
      </c>
      <c r="Q23" s="238">
        <v>32.9</v>
      </c>
      <c r="R23" s="234">
        <v>33.200000000000003</v>
      </c>
      <c r="S23" s="238">
        <v>35</v>
      </c>
      <c r="T23" s="6"/>
      <c r="U23" s="6"/>
      <c r="V23" s="6"/>
    </row>
    <row r="24" spans="1:22" s="2" customFormat="1" x14ac:dyDescent="0.25">
      <c r="A24" s="20" t="s">
        <v>101</v>
      </c>
      <c r="B24" s="203" t="s">
        <v>102</v>
      </c>
      <c r="C24" s="204"/>
      <c r="D24" s="204"/>
      <c r="E24" s="248" t="s">
        <v>259</v>
      </c>
      <c r="F24" s="243">
        <v>1.05</v>
      </c>
      <c r="G24" s="243">
        <v>1.2</v>
      </c>
      <c r="H24" s="243">
        <v>1.37</v>
      </c>
      <c r="I24" s="235">
        <f>H24/F24*100</f>
        <v>130.47619047619048</v>
      </c>
      <c r="J24" s="244"/>
      <c r="K24" s="244"/>
      <c r="L24" s="243">
        <v>0.67</v>
      </c>
      <c r="M24" s="243">
        <v>0.67</v>
      </c>
      <c r="N24" s="243">
        <v>0.67</v>
      </c>
      <c r="O24" s="243">
        <v>0.67</v>
      </c>
      <c r="P24" s="243">
        <v>0.67</v>
      </c>
      <c r="Q24" s="237">
        <v>0.64</v>
      </c>
      <c r="R24" s="237">
        <v>0.56999999999999995</v>
      </c>
      <c r="S24" s="237">
        <v>0.56000000000000005</v>
      </c>
      <c r="T24" s="6"/>
      <c r="U24" s="6"/>
      <c r="V24" s="6"/>
    </row>
    <row r="25" spans="1:22" s="2" customFormat="1" ht="54" customHeight="1" x14ac:dyDescent="0.25">
      <c r="A25" s="72" t="s">
        <v>103</v>
      </c>
      <c r="B25" s="134" t="s">
        <v>193</v>
      </c>
      <c r="C25" s="226"/>
      <c r="D25" s="226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1"/>
      <c r="R25" s="231"/>
      <c r="S25" s="232"/>
      <c r="T25" s="6"/>
      <c r="U25" s="6"/>
      <c r="V25" s="6"/>
    </row>
    <row r="26" spans="1:22" s="2" customFormat="1" ht="36.75" customHeight="1" x14ac:dyDescent="0.25">
      <c r="A26" s="71" t="s">
        <v>105</v>
      </c>
      <c r="B26" s="94" t="s">
        <v>107</v>
      </c>
      <c r="C26" s="198"/>
      <c r="D26" s="199"/>
      <c r="E26" s="78" t="s">
        <v>4</v>
      </c>
      <c r="F26" s="246">
        <v>64</v>
      </c>
      <c r="G26" s="246">
        <v>60</v>
      </c>
      <c r="H26" s="246">
        <v>68</v>
      </c>
      <c r="I26" s="247">
        <f>H26-F26</f>
        <v>4</v>
      </c>
      <c r="J26" s="200"/>
      <c r="K26" s="200"/>
      <c r="L26" s="246">
        <v>52</v>
      </c>
      <c r="M26" s="246">
        <v>52</v>
      </c>
      <c r="N26" s="246">
        <v>52</v>
      </c>
      <c r="O26" s="246">
        <v>52</v>
      </c>
      <c r="P26" s="246">
        <v>52</v>
      </c>
      <c r="Q26" s="246">
        <v>52</v>
      </c>
      <c r="R26" s="246">
        <v>52</v>
      </c>
      <c r="S26" s="245">
        <v>52</v>
      </c>
      <c r="T26" s="6"/>
      <c r="U26" s="6"/>
      <c r="V26" s="6"/>
    </row>
    <row r="27" spans="1:22" ht="42.75" customHeight="1" x14ac:dyDescent="0.25">
      <c r="A27" s="18" t="s">
        <v>216</v>
      </c>
      <c r="B27" s="149" t="s">
        <v>106</v>
      </c>
      <c r="C27" s="135"/>
      <c r="D27" s="135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7"/>
      <c r="T27" s="5"/>
      <c r="U27" s="5"/>
      <c r="V27" s="5"/>
    </row>
    <row r="28" spans="1:22" s="2" customFormat="1" x14ac:dyDescent="0.25">
      <c r="A28" s="20" t="s">
        <v>217</v>
      </c>
      <c r="B28" s="20" t="s">
        <v>233</v>
      </c>
      <c r="C28" s="20"/>
      <c r="D28" s="51"/>
      <c r="E28" s="50" t="s">
        <v>21</v>
      </c>
      <c r="F28" s="65">
        <v>145</v>
      </c>
      <c r="G28" s="65">
        <v>144</v>
      </c>
      <c r="H28" s="65">
        <v>141</v>
      </c>
      <c r="I28" s="87">
        <f>H28/F28*100</f>
        <v>97.241379310344826</v>
      </c>
      <c r="J28" s="200"/>
      <c r="K28" s="201"/>
      <c r="L28" s="65">
        <v>141</v>
      </c>
      <c r="M28" s="65">
        <v>141</v>
      </c>
      <c r="N28" s="65">
        <v>142</v>
      </c>
      <c r="O28" s="65">
        <v>144</v>
      </c>
      <c r="P28" s="65">
        <v>144</v>
      </c>
      <c r="Q28" s="65">
        <v>144</v>
      </c>
      <c r="R28" s="65">
        <v>144</v>
      </c>
      <c r="S28" s="65">
        <v>144</v>
      </c>
      <c r="T28" s="6"/>
      <c r="U28" s="6"/>
      <c r="V28" s="6"/>
    </row>
    <row r="29" spans="1:22" ht="34.5" customHeight="1" x14ac:dyDescent="0.25">
      <c r="A29" s="20" t="s">
        <v>218</v>
      </c>
      <c r="B29" s="227" t="s">
        <v>20</v>
      </c>
      <c r="C29" s="228"/>
      <c r="D29" s="228"/>
      <c r="E29" s="62" t="s">
        <v>4</v>
      </c>
      <c r="F29" s="62">
        <v>98</v>
      </c>
      <c r="G29" s="63">
        <v>98</v>
      </c>
      <c r="H29" s="63">
        <v>98</v>
      </c>
      <c r="I29" s="86">
        <f>H29-F29</f>
        <v>0</v>
      </c>
      <c r="J29" s="111"/>
      <c r="K29" s="111"/>
      <c r="L29" s="63">
        <v>98</v>
      </c>
      <c r="M29" s="63">
        <v>98</v>
      </c>
      <c r="N29" s="63">
        <v>98</v>
      </c>
      <c r="O29" s="63">
        <v>98</v>
      </c>
      <c r="P29" s="63">
        <v>98</v>
      </c>
      <c r="Q29" s="63">
        <v>98</v>
      </c>
      <c r="R29" s="63">
        <v>98</v>
      </c>
      <c r="S29" s="63">
        <v>98</v>
      </c>
      <c r="T29" s="5"/>
      <c r="U29" s="5"/>
      <c r="V29" s="5"/>
    </row>
    <row r="30" spans="1:22" x14ac:dyDescent="0.25">
      <c r="A30" s="20" t="s">
        <v>219</v>
      </c>
      <c r="B30" s="155" t="s">
        <v>108</v>
      </c>
      <c r="C30" s="229"/>
      <c r="D30" s="229"/>
      <c r="E30" s="17" t="s">
        <v>21</v>
      </c>
      <c r="F30" s="65">
        <v>56</v>
      </c>
      <c r="G30" s="65">
        <v>55</v>
      </c>
      <c r="H30" s="65">
        <v>54</v>
      </c>
      <c r="I30" s="86">
        <f t="shared" ref="I30:I32" si="4">H30/F30*100</f>
        <v>96.428571428571431</v>
      </c>
      <c r="J30" s="111"/>
      <c r="K30" s="111"/>
      <c r="L30" s="65">
        <v>54</v>
      </c>
      <c r="M30" s="65">
        <v>54</v>
      </c>
      <c r="N30" s="65">
        <v>55</v>
      </c>
      <c r="O30" s="65">
        <v>57</v>
      </c>
      <c r="P30" s="65">
        <v>57</v>
      </c>
      <c r="Q30" s="65">
        <v>57</v>
      </c>
      <c r="R30" s="65">
        <v>57</v>
      </c>
      <c r="S30" s="65">
        <v>57</v>
      </c>
      <c r="T30" s="5"/>
      <c r="U30" s="5"/>
      <c r="V30" s="5"/>
    </row>
    <row r="31" spans="1:22" x14ac:dyDescent="0.25">
      <c r="A31" s="20" t="s">
        <v>220</v>
      </c>
      <c r="B31" s="151" t="s">
        <v>109</v>
      </c>
      <c r="C31" s="206"/>
      <c r="D31" s="207"/>
      <c r="E31" s="68" t="s">
        <v>22</v>
      </c>
      <c r="F31" s="65">
        <v>50</v>
      </c>
      <c r="G31" s="65">
        <v>49</v>
      </c>
      <c r="H31" s="65">
        <v>48</v>
      </c>
      <c r="I31" s="86">
        <f t="shared" ref="I31" si="5">H31/F31*100</f>
        <v>96</v>
      </c>
      <c r="J31" s="111"/>
      <c r="K31" s="111"/>
      <c r="L31" s="65">
        <v>48</v>
      </c>
      <c r="M31" s="65">
        <v>48</v>
      </c>
      <c r="N31" s="65">
        <v>49</v>
      </c>
      <c r="O31" s="65">
        <v>51</v>
      </c>
      <c r="P31" s="65">
        <v>51</v>
      </c>
      <c r="Q31" s="65">
        <v>51</v>
      </c>
      <c r="R31" s="65">
        <v>51</v>
      </c>
      <c r="S31" s="65">
        <v>51</v>
      </c>
      <c r="T31" s="5"/>
      <c r="U31" s="5"/>
      <c r="V31" s="5"/>
    </row>
    <row r="32" spans="1:22" ht="15.75" customHeight="1" x14ac:dyDescent="0.25">
      <c r="A32" s="20" t="s">
        <v>221</v>
      </c>
      <c r="B32" s="205" t="s">
        <v>23</v>
      </c>
      <c r="C32" s="206"/>
      <c r="D32" s="207"/>
      <c r="E32" s="27" t="s">
        <v>24</v>
      </c>
      <c r="F32" s="66">
        <v>59474</v>
      </c>
      <c r="G32" s="66">
        <v>61500</v>
      </c>
      <c r="H32" s="66">
        <v>61274</v>
      </c>
      <c r="I32" s="208">
        <f t="shared" si="4"/>
        <v>103.02653260248175</v>
      </c>
      <c r="J32" s="209"/>
      <c r="K32" s="209"/>
      <c r="L32" s="66">
        <v>63500</v>
      </c>
      <c r="M32" s="66">
        <v>65500</v>
      </c>
      <c r="N32" s="66">
        <v>66700</v>
      </c>
      <c r="O32" s="66">
        <v>67900</v>
      </c>
      <c r="P32" s="66">
        <v>69000</v>
      </c>
      <c r="Q32" s="66">
        <v>70500</v>
      </c>
      <c r="R32" s="66">
        <v>75000</v>
      </c>
      <c r="S32" s="66">
        <v>75000</v>
      </c>
      <c r="T32" s="5"/>
      <c r="U32" s="5"/>
      <c r="V32" s="5"/>
    </row>
    <row r="33" spans="1:22" ht="15.75" customHeight="1" x14ac:dyDescent="0.25">
      <c r="A33" s="20" t="s">
        <v>222</v>
      </c>
      <c r="B33" s="97" t="s">
        <v>110</v>
      </c>
      <c r="C33" s="98"/>
      <c r="D33" s="99"/>
      <c r="E33" s="27" t="s">
        <v>22</v>
      </c>
      <c r="F33" s="66">
        <v>91</v>
      </c>
      <c r="G33" s="66">
        <v>90</v>
      </c>
      <c r="H33" s="66">
        <v>89</v>
      </c>
      <c r="I33" s="208">
        <f t="shared" ref="I33" si="6">H33/F33*100</f>
        <v>97.802197802197796</v>
      </c>
      <c r="J33" s="209"/>
      <c r="K33" s="209"/>
      <c r="L33" s="66">
        <v>89</v>
      </c>
      <c r="M33" s="66">
        <v>89</v>
      </c>
      <c r="N33" s="66">
        <v>89</v>
      </c>
      <c r="O33" s="66">
        <v>89</v>
      </c>
      <c r="P33" s="66">
        <v>89</v>
      </c>
      <c r="Q33" s="66">
        <v>89</v>
      </c>
      <c r="R33" s="66">
        <v>89</v>
      </c>
      <c r="S33" s="66">
        <v>89</v>
      </c>
      <c r="T33" s="5"/>
      <c r="U33" s="5"/>
      <c r="V33" s="5"/>
    </row>
    <row r="34" spans="1:22" x14ac:dyDescent="0.25">
      <c r="A34" s="20" t="s">
        <v>223</v>
      </c>
      <c r="B34" s="155" t="s">
        <v>111</v>
      </c>
      <c r="C34" s="156"/>
      <c r="D34" s="156"/>
      <c r="E34" s="65" t="s">
        <v>22</v>
      </c>
      <c r="F34" s="65">
        <v>82</v>
      </c>
      <c r="G34" s="65">
        <v>81</v>
      </c>
      <c r="H34" s="65">
        <v>80</v>
      </c>
      <c r="I34" s="86">
        <f t="shared" ref="I34" si="7">H34/F34*100</f>
        <v>97.560975609756099</v>
      </c>
      <c r="J34" s="80"/>
      <c r="K34" s="80"/>
      <c r="L34" s="65">
        <v>80</v>
      </c>
      <c r="M34" s="65">
        <v>80</v>
      </c>
      <c r="N34" s="65">
        <v>80</v>
      </c>
      <c r="O34" s="65">
        <v>80</v>
      </c>
      <c r="P34" s="65">
        <v>80</v>
      </c>
      <c r="Q34" s="65">
        <v>80</v>
      </c>
      <c r="R34" s="65">
        <v>80</v>
      </c>
      <c r="S34" s="65">
        <v>80</v>
      </c>
      <c r="T34" s="5"/>
      <c r="U34" s="5"/>
      <c r="V34" s="5"/>
    </row>
    <row r="35" spans="1:22" ht="15.75" customHeight="1" x14ac:dyDescent="0.25">
      <c r="A35" s="20" t="s">
        <v>224</v>
      </c>
      <c r="B35" s="97" t="s">
        <v>25</v>
      </c>
      <c r="C35" s="98"/>
      <c r="D35" s="99"/>
      <c r="E35" s="27" t="s">
        <v>24</v>
      </c>
      <c r="F35" s="66">
        <v>28667</v>
      </c>
      <c r="G35" s="66">
        <v>29390</v>
      </c>
      <c r="H35" s="66">
        <v>29138</v>
      </c>
      <c r="I35" s="79">
        <f t="shared" ref="I35" si="8">H35/F35*100</f>
        <v>101.64300415111451</v>
      </c>
      <c r="J35" s="80"/>
      <c r="K35" s="81"/>
      <c r="L35" s="65">
        <v>29413</v>
      </c>
      <c r="M35" s="65">
        <v>30175</v>
      </c>
      <c r="N35" s="65">
        <v>30500</v>
      </c>
      <c r="O35" s="65">
        <v>30500</v>
      </c>
      <c r="P35" s="65">
        <v>30500</v>
      </c>
      <c r="Q35" s="65">
        <v>30500</v>
      </c>
      <c r="R35" s="65">
        <v>30500</v>
      </c>
      <c r="S35" s="65">
        <v>30500</v>
      </c>
      <c r="T35" s="5"/>
      <c r="U35" s="5"/>
      <c r="V35" s="5"/>
    </row>
    <row r="36" spans="1:22" ht="86.45" customHeight="1" x14ac:dyDescent="0.25">
      <c r="A36" s="20" t="s">
        <v>225</v>
      </c>
      <c r="B36" s="94" t="s">
        <v>179</v>
      </c>
      <c r="C36" s="95"/>
      <c r="D36" s="96"/>
      <c r="E36" s="68" t="s">
        <v>4</v>
      </c>
      <c r="F36" s="28">
        <v>73.5</v>
      </c>
      <c r="G36" s="28">
        <v>73.5</v>
      </c>
      <c r="H36" s="28">
        <v>75.8</v>
      </c>
      <c r="I36" s="86">
        <f>H36-F36</f>
        <v>2.2999999999999972</v>
      </c>
      <c r="J36" s="111"/>
      <c r="K36" s="111"/>
      <c r="L36" s="63">
        <v>78.5</v>
      </c>
      <c r="M36" s="63">
        <v>82.9</v>
      </c>
      <c r="N36" s="63">
        <v>82.9</v>
      </c>
      <c r="O36" s="63">
        <v>82.9</v>
      </c>
      <c r="P36" s="63">
        <v>82.9</v>
      </c>
      <c r="Q36" s="63">
        <v>82.9</v>
      </c>
      <c r="R36" s="63">
        <v>82.9</v>
      </c>
      <c r="S36" s="63">
        <v>82.9</v>
      </c>
      <c r="T36" s="5"/>
      <c r="U36" s="5"/>
      <c r="V36" s="5"/>
    </row>
    <row r="37" spans="1:22" ht="38.25" customHeight="1" x14ac:dyDescent="0.25">
      <c r="A37" s="20" t="s">
        <v>234</v>
      </c>
      <c r="B37" s="82" t="s">
        <v>116</v>
      </c>
      <c r="C37" s="83"/>
      <c r="D37" s="83"/>
      <c r="E37" s="29" t="s">
        <v>4</v>
      </c>
      <c r="F37" s="24">
        <v>82.2</v>
      </c>
      <c r="G37" s="24">
        <v>82.4</v>
      </c>
      <c r="H37" s="65">
        <v>76.7</v>
      </c>
      <c r="I37" s="86">
        <f>H37-F37</f>
        <v>-5.5</v>
      </c>
      <c r="J37" s="111"/>
      <c r="K37" s="111"/>
      <c r="L37" s="21">
        <v>82.1</v>
      </c>
      <c r="M37" s="21">
        <v>82.2</v>
      </c>
      <c r="N37" s="21">
        <v>82.4</v>
      </c>
      <c r="O37" s="21">
        <v>82.4</v>
      </c>
      <c r="P37" s="21">
        <v>82.4</v>
      </c>
      <c r="Q37" s="21">
        <v>82.4</v>
      </c>
      <c r="R37" s="21">
        <v>82.4</v>
      </c>
      <c r="S37" s="21">
        <v>82.4</v>
      </c>
      <c r="T37" s="5"/>
      <c r="U37" s="5"/>
      <c r="V37" s="5"/>
    </row>
    <row r="38" spans="1:22" ht="51.75" customHeight="1" x14ac:dyDescent="0.25">
      <c r="A38" s="20" t="s">
        <v>226</v>
      </c>
      <c r="B38" s="94" t="s">
        <v>119</v>
      </c>
      <c r="C38" s="95"/>
      <c r="D38" s="96"/>
      <c r="E38" s="27" t="s">
        <v>4</v>
      </c>
      <c r="F38" s="28">
        <v>84.8</v>
      </c>
      <c r="G38" s="66">
        <v>86.8</v>
      </c>
      <c r="H38" s="28">
        <v>89.4</v>
      </c>
      <c r="I38" s="86">
        <f>H38-F38</f>
        <v>4.6000000000000085</v>
      </c>
      <c r="J38" s="111"/>
      <c r="K38" s="111"/>
      <c r="L38" s="65">
        <v>89.6</v>
      </c>
      <c r="M38" s="65">
        <v>89.8</v>
      </c>
      <c r="N38" s="24">
        <v>90</v>
      </c>
      <c r="O38" s="24">
        <v>90</v>
      </c>
      <c r="P38" s="24">
        <v>90</v>
      </c>
      <c r="Q38" s="24">
        <v>90</v>
      </c>
      <c r="R38" s="24">
        <v>90</v>
      </c>
      <c r="S38" s="24">
        <v>90</v>
      </c>
      <c r="T38" s="5"/>
      <c r="U38" s="5"/>
      <c r="V38" s="5"/>
    </row>
    <row r="39" spans="1:22" x14ac:dyDescent="0.25">
      <c r="A39" s="20" t="s">
        <v>227</v>
      </c>
      <c r="B39" s="94" t="s">
        <v>117</v>
      </c>
      <c r="C39" s="95"/>
      <c r="D39" s="96"/>
      <c r="E39" s="27" t="s">
        <v>24</v>
      </c>
      <c r="F39" s="66">
        <v>28.4</v>
      </c>
      <c r="G39" s="28">
        <v>28.5</v>
      </c>
      <c r="H39" s="66">
        <v>28.9</v>
      </c>
      <c r="I39" s="79">
        <f t="shared" ref="I39:I42" si="9">H39/F39*100</f>
        <v>101.7605633802817</v>
      </c>
      <c r="J39" s="80"/>
      <c r="K39" s="81"/>
      <c r="L39" s="23">
        <v>28.9</v>
      </c>
      <c r="M39" s="23">
        <v>28.9</v>
      </c>
      <c r="N39" s="23">
        <v>28.9</v>
      </c>
      <c r="O39" s="23">
        <v>28.9</v>
      </c>
      <c r="P39" s="23">
        <v>28.9</v>
      </c>
      <c r="Q39" s="23">
        <v>28.9</v>
      </c>
      <c r="R39" s="23">
        <v>28.9</v>
      </c>
      <c r="S39" s="23">
        <v>28.9</v>
      </c>
      <c r="T39" s="5"/>
      <c r="U39" s="5"/>
      <c r="V39" s="5"/>
    </row>
    <row r="40" spans="1:22" ht="33.75" customHeight="1" x14ac:dyDescent="0.25">
      <c r="A40" s="20" t="s">
        <v>228</v>
      </c>
      <c r="B40" s="94" t="s">
        <v>180</v>
      </c>
      <c r="C40" s="95"/>
      <c r="D40" s="96"/>
      <c r="E40" s="27" t="s">
        <v>24</v>
      </c>
      <c r="F40" s="66">
        <v>19.399999999999999</v>
      </c>
      <c r="G40" s="66">
        <v>19.399999999999999</v>
      </c>
      <c r="H40" s="66">
        <v>19.600000000000001</v>
      </c>
      <c r="I40" s="79">
        <f t="shared" si="9"/>
        <v>101.03092783505157</v>
      </c>
      <c r="J40" s="80"/>
      <c r="K40" s="81"/>
      <c r="L40" s="21">
        <v>19.600000000000001</v>
      </c>
      <c r="M40" s="21">
        <v>19.600000000000001</v>
      </c>
      <c r="N40" s="21">
        <v>19.600000000000001</v>
      </c>
      <c r="O40" s="21">
        <v>19.600000000000001</v>
      </c>
      <c r="P40" s="21">
        <v>19.600000000000001</v>
      </c>
      <c r="Q40" s="21">
        <v>19.600000000000001</v>
      </c>
      <c r="R40" s="21">
        <v>19.600000000000001</v>
      </c>
      <c r="S40" s="21">
        <v>19.600000000000001</v>
      </c>
      <c r="T40" s="5"/>
      <c r="U40" s="5"/>
      <c r="V40" s="5"/>
    </row>
    <row r="41" spans="1:22" ht="39.75" customHeight="1" x14ac:dyDescent="0.25">
      <c r="A41" s="20" t="s">
        <v>229</v>
      </c>
      <c r="B41" s="94" t="s">
        <v>118</v>
      </c>
      <c r="C41" s="106"/>
      <c r="D41" s="107"/>
      <c r="E41" s="27" t="s">
        <v>24</v>
      </c>
      <c r="F41" s="28">
        <v>14.4</v>
      </c>
      <c r="G41" s="28">
        <v>14.4</v>
      </c>
      <c r="H41" s="28">
        <v>13.9</v>
      </c>
      <c r="I41" s="79">
        <f t="shared" si="9"/>
        <v>96.527777777777786</v>
      </c>
      <c r="J41" s="80"/>
      <c r="K41" s="81"/>
      <c r="L41" s="21">
        <v>13.9</v>
      </c>
      <c r="M41" s="21">
        <v>13.9</v>
      </c>
      <c r="N41" s="21">
        <v>13.9</v>
      </c>
      <c r="O41" s="21">
        <v>13.9</v>
      </c>
      <c r="P41" s="21">
        <v>13.9</v>
      </c>
      <c r="Q41" s="21">
        <v>13.9</v>
      </c>
      <c r="R41" s="21">
        <v>13.9</v>
      </c>
      <c r="S41" s="21">
        <v>13.9</v>
      </c>
      <c r="T41" s="5"/>
      <c r="U41" s="5"/>
      <c r="V41" s="5"/>
    </row>
    <row r="42" spans="1:22" ht="16.899999999999999" customHeight="1" x14ac:dyDescent="0.25">
      <c r="A42" s="20" t="s">
        <v>230</v>
      </c>
      <c r="B42" s="108" t="s">
        <v>26</v>
      </c>
      <c r="C42" s="109"/>
      <c r="D42" s="110"/>
      <c r="E42" s="52" t="s">
        <v>22</v>
      </c>
      <c r="F42" s="53">
        <v>169</v>
      </c>
      <c r="G42" s="53">
        <v>130</v>
      </c>
      <c r="H42" s="28">
        <v>158</v>
      </c>
      <c r="I42" s="79">
        <f t="shared" si="9"/>
        <v>93.491124260355036</v>
      </c>
      <c r="J42" s="80"/>
      <c r="K42" s="81"/>
      <c r="L42" s="54">
        <v>125</v>
      </c>
      <c r="M42" s="54">
        <v>120</v>
      </c>
      <c r="N42" s="54">
        <v>120</v>
      </c>
      <c r="O42" s="54">
        <v>120</v>
      </c>
      <c r="P42" s="54">
        <v>120</v>
      </c>
      <c r="Q42" s="54">
        <v>120</v>
      </c>
      <c r="R42" s="54">
        <v>110</v>
      </c>
      <c r="S42" s="54">
        <v>100</v>
      </c>
      <c r="T42" s="5"/>
      <c r="U42" s="5"/>
      <c r="V42" s="5"/>
    </row>
    <row r="43" spans="1:22" ht="35.25" customHeight="1" x14ac:dyDescent="0.25">
      <c r="A43" s="18" t="s">
        <v>231</v>
      </c>
      <c r="B43" s="144" t="s">
        <v>27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6"/>
      <c r="T43" s="5"/>
      <c r="U43" s="5"/>
      <c r="V43" s="5"/>
    </row>
    <row r="44" spans="1:22" x14ac:dyDescent="0.25">
      <c r="A44" s="20" t="s">
        <v>232</v>
      </c>
      <c r="B44" s="118" t="s">
        <v>28</v>
      </c>
      <c r="C44" s="121"/>
      <c r="D44" s="122"/>
      <c r="E44" s="21" t="s">
        <v>24</v>
      </c>
      <c r="F44" s="55">
        <v>7939</v>
      </c>
      <c r="G44" s="30">
        <v>8200</v>
      </c>
      <c r="H44" s="55">
        <v>6098</v>
      </c>
      <c r="I44" s="79">
        <f t="shared" ref="I44" si="10">H44/F44*100</f>
        <v>76.810681446025953</v>
      </c>
      <c r="J44" s="86"/>
      <c r="K44" s="87"/>
      <c r="L44" s="31">
        <v>7400</v>
      </c>
      <c r="M44" s="31">
        <v>5500</v>
      </c>
      <c r="N44" s="31">
        <v>5200</v>
      </c>
      <c r="O44" s="31">
        <v>5000</v>
      </c>
      <c r="P44" s="31">
        <v>4650</v>
      </c>
      <c r="Q44" s="31">
        <v>3700</v>
      </c>
      <c r="R44" s="31">
        <v>3600</v>
      </c>
      <c r="S44" s="31">
        <v>3500</v>
      </c>
      <c r="T44" s="5"/>
      <c r="U44" s="5"/>
      <c r="V44" s="5"/>
    </row>
    <row r="45" spans="1:22" x14ac:dyDescent="0.25">
      <c r="A45" s="18" t="s">
        <v>31</v>
      </c>
      <c r="B45" s="123" t="s">
        <v>45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5"/>
      <c r="T45" s="5"/>
      <c r="U45" s="5"/>
      <c r="V45" s="5"/>
    </row>
    <row r="46" spans="1:22" x14ac:dyDescent="0.25">
      <c r="A46" s="20" t="s">
        <v>247</v>
      </c>
      <c r="B46" s="118" t="s">
        <v>29</v>
      </c>
      <c r="C46" s="121"/>
      <c r="D46" s="122"/>
      <c r="E46" s="21" t="s">
        <v>16</v>
      </c>
      <c r="F46" s="22">
        <v>489.4</v>
      </c>
      <c r="G46" s="23">
        <v>498.5</v>
      </c>
      <c r="H46" s="22">
        <v>493.3</v>
      </c>
      <c r="I46" s="79">
        <f t="shared" ref="I46:I49" si="11">H46/F46*100</f>
        <v>100.79689415610953</v>
      </c>
      <c r="J46" s="86"/>
      <c r="K46" s="87"/>
      <c r="L46" s="21">
        <v>506.1</v>
      </c>
      <c r="M46" s="21">
        <v>511.2</v>
      </c>
      <c r="N46" s="21">
        <v>516</v>
      </c>
      <c r="O46" s="21">
        <v>520.6</v>
      </c>
      <c r="P46" s="21">
        <v>524.79999999999995</v>
      </c>
      <c r="Q46" s="21">
        <v>528</v>
      </c>
      <c r="R46" s="21">
        <v>540.4</v>
      </c>
      <c r="S46" s="21">
        <v>556.4</v>
      </c>
      <c r="T46" s="5"/>
      <c r="U46" s="5"/>
      <c r="V46" s="5"/>
    </row>
    <row r="47" spans="1:22" x14ac:dyDescent="0.25">
      <c r="A47" s="20" t="s">
        <v>248</v>
      </c>
      <c r="B47" s="118" t="s">
        <v>241</v>
      </c>
      <c r="C47" s="121"/>
      <c r="D47" s="122"/>
      <c r="E47" s="21" t="s">
        <v>16</v>
      </c>
      <c r="F47" s="22">
        <v>85</v>
      </c>
      <c r="G47" s="23">
        <v>85.7</v>
      </c>
      <c r="H47" s="22">
        <v>85.7</v>
      </c>
      <c r="I47" s="79">
        <f t="shared" si="11"/>
        <v>100.82352941176471</v>
      </c>
      <c r="J47" s="86"/>
      <c r="K47" s="87"/>
      <c r="L47" s="21">
        <v>87</v>
      </c>
      <c r="M47" s="21">
        <v>87.9</v>
      </c>
      <c r="N47" s="21">
        <v>88.8</v>
      </c>
      <c r="O47" s="21">
        <v>89.5</v>
      </c>
      <c r="P47" s="21">
        <v>90.3</v>
      </c>
      <c r="Q47" s="56">
        <v>91</v>
      </c>
      <c r="R47" s="21">
        <v>92.9</v>
      </c>
      <c r="S47" s="21">
        <v>95.7</v>
      </c>
      <c r="T47" s="5"/>
      <c r="U47" s="5"/>
      <c r="V47" s="5"/>
    </row>
    <row r="48" spans="1:22" x14ac:dyDescent="0.25">
      <c r="A48" s="20" t="s">
        <v>249</v>
      </c>
      <c r="B48" s="118" t="s">
        <v>242</v>
      </c>
      <c r="C48" s="121"/>
      <c r="D48" s="122"/>
      <c r="E48" s="21" t="s">
        <v>16</v>
      </c>
      <c r="F48" s="22">
        <v>121.7</v>
      </c>
      <c r="G48" s="23">
        <v>129.6</v>
      </c>
      <c r="H48" s="22">
        <v>122.7</v>
      </c>
      <c r="I48" s="79">
        <f t="shared" si="11"/>
        <v>100.82169268693508</v>
      </c>
      <c r="J48" s="86"/>
      <c r="K48" s="87"/>
      <c r="L48" s="21">
        <v>131.19999999999999</v>
      </c>
      <c r="M48" s="21">
        <v>132.4</v>
      </c>
      <c r="N48" s="21">
        <v>133.6</v>
      </c>
      <c r="O48" s="21">
        <v>134.80000000000001</v>
      </c>
      <c r="P48" s="21">
        <v>135.9</v>
      </c>
      <c r="Q48" s="17">
        <v>136.4</v>
      </c>
      <c r="R48" s="21">
        <v>140</v>
      </c>
      <c r="S48" s="21">
        <v>144.1</v>
      </c>
      <c r="T48" s="5"/>
      <c r="U48" s="5"/>
      <c r="V48" s="5"/>
    </row>
    <row r="49" spans="1:22" x14ac:dyDescent="0.25">
      <c r="A49" s="20" t="s">
        <v>250</v>
      </c>
      <c r="B49" s="118" t="s">
        <v>243</v>
      </c>
      <c r="C49" s="121"/>
      <c r="D49" s="122"/>
      <c r="E49" s="21" t="s">
        <v>16</v>
      </c>
      <c r="F49" s="22">
        <v>282.7</v>
      </c>
      <c r="G49" s="23">
        <v>283.2</v>
      </c>
      <c r="H49" s="22">
        <v>284.89999999999998</v>
      </c>
      <c r="I49" s="79">
        <f t="shared" si="11"/>
        <v>100.77821011673151</v>
      </c>
      <c r="J49" s="86"/>
      <c r="K49" s="87"/>
      <c r="L49" s="21">
        <v>287.89999999999998</v>
      </c>
      <c r="M49" s="21">
        <v>290.89999999999998</v>
      </c>
      <c r="N49" s="21">
        <v>293.60000000000002</v>
      </c>
      <c r="O49" s="21">
        <v>296.3</v>
      </c>
      <c r="P49" s="21">
        <v>298.60000000000002</v>
      </c>
      <c r="Q49" s="17">
        <v>300.60000000000002</v>
      </c>
      <c r="R49" s="21">
        <v>307.5</v>
      </c>
      <c r="S49" s="21">
        <v>316.60000000000002</v>
      </c>
      <c r="T49" s="5"/>
      <c r="U49" s="5"/>
      <c r="V49" s="5"/>
    </row>
    <row r="50" spans="1:22" x14ac:dyDescent="0.25">
      <c r="A50" s="18" t="s">
        <v>235</v>
      </c>
      <c r="B50" s="144" t="s">
        <v>125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6"/>
      <c r="T50" s="5"/>
      <c r="U50" s="5"/>
      <c r="V50" s="5"/>
    </row>
    <row r="51" spans="1:22" ht="35.450000000000003" customHeight="1" x14ac:dyDescent="0.25">
      <c r="A51" s="20" t="s">
        <v>236</v>
      </c>
      <c r="B51" s="118" t="s">
        <v>126</v>
      </c>
      <c r="C51" s="168"/>
      <c r="D51" s="168"/>
      <c r="E51" s="69" t="s">
        <v>4</v>
      </c>
      <c r="F51" s="24">
        <v>20.9</v>
      </c>
      <c r="G51" s="24">
        <v>20</v>
      </c>
      <c r="H51" s="24">
        <v>20.5</v>
      </c>
      <c r="I51" s="86">
        <f t="shared" ref="I51" si="12">H51-F51</f>
        <v>-0.39999999999999858</v>
      </c>
      <c r="J51" s="111"/>
      <c r="K51" s="111"/>
      <c r="L51" s="24">
        <v>20.100000000000001</v>
      </c>
      <c r="M51" s="24">
        <v>20.100000000000001</v>
      </c>
      <c r="N51" s="24">
        <v>20</v>
      </c>
      <c r="O51" s="24">
        <v>19.5</v>
      </c>
      <c r="P51" s="24">
        <v>18.5</v>
      </c>
      <c r="Q51" s="24">
        <v>18.5</v>
      </c>
      <c r="R51" s="24">
        <v>18.3</v>
      </c>
      <c r="S51" s="24">
        <v>18.3</v>
      </c>
      <c r="T51" s="5"/>
      <c r="U51" s="5"/>
      <c r="V51" s="5"/>
    </row>
    <row r="52" spans="1:22" x14ac:dyDescent="0.25">
      <c r="A52" s="73" t="s">
        <v>30</v>
      </c>
      <c r="B52" s="161" t="s">
        <v>121</v>
      </c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5"/>
      <c r="T52" s="5"/>
      <c r="U52" s="5"/>
      <c r="V52" s="5"/>
    </row>
    <row r="53" spans="1:22" x14ac:dyDescent="0.25">
      <c r="A53" s="18" t="s">
        <v>113</v>
      </c>
      <c r="B53" s="144" t="s">
        <v>120</v>
      </c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6"/>
      <c r="T53" s="5"/>
      <c r="U53" s="5"/>
      <c r="V53" s="5"/>
    </row>
    <row r="54" spans="1:22" x14ac:dyDescent="0.25">
      <c r="A54" s="70" t="s">
        <v>114</v>
      </c>
      <c r="B54" s="118" t="s">
        <v>32</v>
      </c>
      <c r="C54" s="119"/>
      <c r="D54" s="120"/>
      <c r="E54" s="63" t="s">
        <v>22</v>
      </c>
      <c r="F54" s="63">
        <v>10.9</v>
      </c>
      <c r="G54" s="63">
        <v>10.9</v>
      </c>
      <c r="H54" s="63">
        <v>13.8</v>
      </c>
      <c r="I54" s="79">
        <f t="shared" ref="I54" si="13">H54/F54*100</f>
        <v>126.60550458715596</v>
      </c>
      <c r="J54" s="86"/>
      <c r="K54" s="87"/>
      <c r="L54" s="63">
        <v>14</v>
      </c>
      <c r="M54" s="63">
        <v>14.3</v>
      </c>
      <c r="N54" s="63">
        <v>14.5</v>
      </c>
      <c r="O54" s="63">
        <v>14.7</v>
      </c>
      <c r="P54" s="63">
        <v>15</v>
      </c>
      <c r="Q54" s="63">
        <v>15.5</v>
      </c>
      <c r="R54" s="63">
        <v>17.5</v>
      </c>
      <c r="S54" s="63">
        <v>19</v>
      </c>
      <c r="T54" s="5"/>
      <c r="U54" s="5"/>
      <c r="V54" s="5"/>
    </row>
    <row r="55" spans="1:22" x14ac:dyDescent="0.25">
      <c r="A55" s="20" t="s">
        <v>34</v>
      </c>
      <c r="B55" s="144" t="s">
        <v>33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6"/>
      <c r="T55" s="5"/>
      <c r="U55" s="5"/>
      <c r="V55" s="5"/>
    </row>
    <row r="56" spans="1:22" x14ac:dyDescent="0.25">
      <c r="A56" s="74" t="s">
        <v>115</v>
      </c>
      <c r="B56" s="91" t="s">
        <v>35</v>
      </c>
      <c r="C56" s="92"/>
      <c r="D56" s="93"/>
      <c r="E56" s="24" t="s">
        <v>36</v>
      </c>
      <c r="F56" s="63">
        <v>8000</v>
      </c>
      <c r="G56" s="24">
        <v>8000</v>
      </c>
      <c r="H56" s="63">
        <v>8000</v>
      </c>
      <c r="I56" s="79">
        <f t="shared" ref="I56" si="14">H56/F56*100</f>
        <v>100</v>
      </c>
      <c r="J56" s="86"/>
      <c r="K56" s="87"/>
      <c r="L56" s="24">
        <v>8000</v>
      </c>
      <c r="M56" s="24">
        <v>17000</v>
      </c>
      <c r="N56" s="24">
        <v>17000</v>
      </c>
      <c r="O56" s="24">
        <v>17000</v>
      </c>
      <c r="P56" s="24">
        <v>17000</v>
      </c>
      <c r="Q56" s="24">
        <v>17000</v>
      </c>
      <c r="R56" s="24">
        <v>17000</v>
      </c>
      <c r="S56" s="24">
        <v>30000</v>
      </c>
      <c r="T56" s="5"/>
      <c r="U56" s="5"/>
      <c r="V56" s="5"/>
    </row>
    <row r="57" spans="1:22" x14ac:dyDescent="0.25">
      <c r="A57" s="45" t="s">
        <v>122</v>
      </c>
      <c r="B57" s="161" t="s">
        <v>123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3"/>
      <c r="T57" s="5"/>
      <c r="U57" s="5"/>
      <c r="V57" s="5"/>
    </row>
    <row r="58" spans="1:22" x14ac:dyDescent="0.25">
      <c r="A58" s="75" t="s">
        <v>124</v>
      </c>
      <c r="B58" s="151" t="s">
        <v>37</v>
      </c>
      <c r="C58" s="166"/>
      <c r="D58" s="167"/>
      <c r="E58" s="65" t="s">
        <v>16</v>
      </c>
      <c r="F58" s="24">
        <v>781.7</v>
      </c>
      <c r="G58" s="24">
        <v>796</v>
      </c>
      <c r="H58" s="24">
        <v>1002.96</v>
      </c>
      <c r="I58" s="79">
        <f t="shared" ref="I58" si="15">H58/F58*100</f>
        <v>128.30497633363183</v>
      </c>
      <c r="J58" s="80"/>
      <c r="K58" s="81"/>
      <c r="L58" s="41">
        <v>1027</v>
      </c>
      <c r="M58" s="41">
        <v>1059</v>
      </c>
      <c r="N58" s="41">
        <v>1084</v>
      </c>
      <c r="O58" s="41">
        <v>1109</v>
      </c>
      <c r="P58" s="41">
        <v>1141</v>
      </c>
      <c r="Q58" s="41">
        <v>1195</v>
      </c>
      <c r="R58" s="41">
        <v>1381</v>
      </c>
      <c r="S58" s="41">
        <v>1543</v>
      </c>
      <c r="T58" s="5"/>
      <c r="U58" s="5"/>
      <c r="V58" s="5"/>
    </row>
    <row r="59" spans="1:22" ht="24.75" customHeight="1" x14ac:dyDescent="0.25">
      <c r="A59" s="18" t="s">
        <v>127</v>
      </c>
      <c r="B59" s="112" t="s">
        <v>130</v>
      </c>
      <c r="C59" s="112"/>
      <c r="D59" s="112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4"/>
      <c r="T59" s="5"/>
      <c r="U59" s="5"/>
      <c r="V59" s="5"/>
    </row>
    <row r="60" spans="1:22" x14ac:dyDescent="0.25">
      <c r="A60" s="76" t="s">
        <v>128</v>
      </c>
      <c r="B60" s="115" t="s">
        <v>38</v>
      </c>
      <c r="C60" s="116"/>
      <c r="D60" s="117"/>
      <c r="E60" s="62" t="s">
        <v>16</v>
      </c>
      <c r="F60" s="63">
        <v>1218</v>
      </c>
      <c r="G60" s="63">
        <v>1218</v>
      </c>
      <c r="H60" s="63">
        <v>868.4</v>
      </c>
      <c r="I60" s="79">
        <f t="shared" ref="I60" si="16">H60/F60*100</f>
        <v>71.297208538587839</v>
      </c>
      <c r="J60" s="80"/>
      <c r="K60" s="81"/>
      <c r="L60" s="62">
        <v>1000</v>
      </c>
      <c r="M60" s="62">
        <v>1050</v>
      </c>
      <c r="N60" s="62">
        <v>1070</v>
      </c>
      <c r="O60" s="62">
        <v>1100</v>
      </c>
      <c r="P60" s="62">
        <v>1120</v>
      </c>
      <c r="Q60" s="62">
        <v>1140</v>
      </c>
      <c r="R60" s="62">
        <v>1200</v>
      </c>
      <c r="S60" s="62">
        <v>1300</v>
      </c>
      <c r="T60" s="5"/>
      <c r="U60" s="5"/>
      <c r="V60" s="5"/>
    </row>
    <row r="61" spans="1:22" x14ac:dyDescent="0.25">
      <c r="A61" s="18" t="s">
        <v>129</v>
      </c>
      <c r="B61" s="149" t="s">
        <v>131</v>
      </c>
      <c r="C61" s="150"/>
      <c r="D61" s="150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6"/>
      <c r="T61" s="5"/>
      <c r="U61" s="5"/>
      <c r="V61" s="5"/>
    </row>
    <row r="62" spans="1:22" x14ac:dyDescent="0.25">
      <c r="A62" s="20" t="s">
        <v>185</v>
      </c>
      <c r="B62" s="126" t="s">
        <v>255</v>
      </c>
      <c r="C62" s="127"/>
      <c r="D62" s="128"/>
      <c r="E62" s="62" t="s">
        <v>16</v>
      </c>
      <c r="F62" s="65">
        <v>1.92</v>
      </c>
      <c r="G62" s="26">
        <v>1.79</v>
      </c>
      <c r="H62" s="65">
        <v>1.53</v>
      </c>
      <c r="I62" s="79">
        <f t="shared" ref="I62:I63" si="17">H62/F62*100</f>
        <v>79.6875</v>
      </c>
      <c r="J62" s="80"/>
      <c r="K62" s="81"/>
      <c r="L62" s="26">
        <v>1.8</v>
      </c>
      <c r="M62" s="26">
        <v>1.8</v>
      </c>
      <c r="N62" s="26">
        <v>1.8</v>
      </c>
      <c r="O62" s="26">
        <v>1.8</v>
      </c>
      <c r="P62" s="26">
        <v>1.82</v>
      </c>
      <c r="Q62" s="26">
        <v>1.82</v>
      </c>
      <c r="R62" s="26">
        <v>1.82</v>
      </c>
      <c r="S62" s="26">
        <v>1.85</v>
      </c>
      <c r="T62" s="5"/>
      <c r="U62" s="5"/>
      <c r="V62" s="5"/>
    </row>
    <row r="63" spans="1:22" x14ac:dyDescent="0.25">
      <c r="A63" s="20" t="s">
        <v>186</v>
      </c>
      <c r="B63" s="126" t="s">
        <v>132</v>
      </c>
      <c r="C63" s="129"/>
      <c r="D63" s="130"/>
      <c r="E63" s="62" t="s">
        <v>16</v>
      </c>
      <c r="F63" s="65">
        <v>1.31</v>
      </c>
      <c r="G63" s="65">
        <v>1.24</v>
      </c>
      <c r="H63" s="65">
        <v>1.03</v>
      </c>
      <c r="I63" s="79">
        <f t="shared" si="17"/>
        <v>78.625954198473281</v>
      </c>
      <c r="J63" s="80"/>
      <c r="K63" s="81"/>
      <c r="L63" s="26">
        <v>1.24</v>
      </c>
      <c r="M63" s="26">
        <v>1.24</v>
      </c>
      <c r="N63" s="26">
        <v>1.24</v>
      </c>
      <c r="O63" s="26">
        <v>1.25</v>
      </c>
      <c r="P63" s="26">
        <v>1.27</v>
      </c>
      <c r="Q63" s="26">
        <v>1.27</v>
      </c>
      <c r="R63" s="26">
        <v>1.3</v>
      </c>
      <c r="S63" s="26">
        <v>1.3</v>
      </c>
      <c r="T63" s="5"/>
      <c r="U63" s="5"/>
      <c r="V63" s="5"/>
    </row>
    <row r="64" spans="1:22" ht="57" customHeight="1" x14ac:dyDescent="0.25">
      <c r="A64" s="70" t="s">
        <v>133</v>
      </c>
      <c r="B64" s="151" t="s">
        <v>134</v>
      </c>
      <c r="C64" s="152"/>
      <c r="D64" s="153"/>
      <c r="E64" s="68" t="s">
        <v>4</v>
      </c>
      <c r="F64" s="62">
        <v>1.7</v>
      </c>
      <c r="G64" s="62">
        <v>1.7</v>
      </c>
      <c r="H64" s="62">
        <v>1.3</v>
      </c>
      <c r="I64" s="86">
        <f t="shared" ref="I64" si="18">H64-F64</f>
        <v>-0.39999999999999991</v>
      </c>
      <c r="J64" s="111"/>
      <c r="K64" s="111"/>
      <c r="L64" s="24">
        <v>1.3</v>
      </c>
      <c r="M64" s="24">
        <v>1.2</v>
      </c>
      <c r="N64" s="24">
        <v>1</v>
      </c>
      <c r="O64" s="24">
        <v>0.4</v>
      </c>
      <c r="P64" s="24">
        <v>0.4</v>
      </c>
      <c r="Q64" s="24">
        <v>0.4</v>
      </c>
      <c r="R64" s="24">
        <v>0.4</v>
      </c>
      <c r="S64" s="63">
        <v>0</v>
      </c>
      <c r="T64" s="5"/>
      <c r="U64" s="5"/>
      <c r="V64" s="5"/>
    </row>
    <row r="65" spans="1:22" ht="20.25" customHeight="1" x14ac:dyDescent="0.25">
      <c r="A65" s="18" t="s">
        <v>39</v>
      </c>
      <c r="B65" s="100" t="s">
        <v>40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4"/>
      <c r="T65" s="5"/>
      <c r="U65" s="5"/>
      <c r="V65" s="5"/>
    </row>
    <row r="66" spans="1:22" ht="33.75" customHeight="1" x14ac:dyDescent="0.25">
      <c r="A66" s="18" t="s">
        <v>41</v>
      </c>
      <c r="B66" s="134" t="s">
        <v>189</v>
      </c>
      <c r="C66" s="135"/>
      <c r="D66" s="135"/>
      <c r="E66" s="135"/>
      <c r="F66" s="135"/>
      <c r="G66" s="135"/>
      <c r="H66" s="135"/>
      <c r="I66" s="135"/>
      <c r="J66" s="135"/>
      <c r="K66" s="135"/>
      <c r="L66" s="154"/>
      <c r="M66" s="154"/>
      <c r="N66" s="154"/>
      <c r="O66" s="154"/>
      <c r="P66" s="154"/>
      <c r="Q66" s="135"/>
      <c r="R66" s="135"/>
      <c r="S66" s="136"/>
      <c r="T66" s="5"/>
      <c r="U66" s="5"/>
      <c r="V66" s="5"/>
    </row>
    <row r="67" spans="1:22" ht="36.75" customHeight="1" x14ac:dyDescent="0.25">
      <c r="A67" s="20" t="s">
        <v>171</v>
      </c>
      <c r="B67" s="97" t="s">
        <v>237</v>
      </c>
      <c r="C67" s="98"/>
      <c r="D67" s="99"/>
      <c r="E67" s="27" t="s">
        <v>24</v>
      </c>
      <c r="F67" s="66">
        <v>4398</v>
      </c>
      <c r="G67" s="66">
        <v>2635</v>
      </c>
      <c r="H67" s="66">
        <v>2277</v>
      </c>
      <c r="I67" s="79">
        <f t="shared" ref="I67:I69" si="19">H67/F67*100</f>
        <v>51.773533424283769</v>
      </c>
      <c r="J67" s="80"/>
      <c r="K67" s="81"/>
      <c r="L67" s="65">
        <v>2602</v>
      </c>
      <c r="M67" s="66">
        <v>2672</v>
      </c>
      <c r="N67" s="66">
        <v>2672</v>
      </c>
      <c r="O67" s="66">
        <v>2672</v>
      </c>
      <c r="P67" s="66">
        <v>2664</v>
      </c>
      <c r="Q67" s="47">
        <v>2664</v>
      </c>
      <c r="R67" s="66">
        <v>2660</v>
      </c>
      <c r="S67" s="66">
        <v>2660</v>
      </c>
      <c r="T67" s="5"/>
      <c r="U67" s="5"/>
      <c r="V67" s="5"/>
    </row>
    <row r="68" spans="1:22" x14ac:dyDescent="0.25">
      <c r="A68" s="20" t="s">
        <v>170</v>
      </c>
      <c r="B68" s="97" t="s">
        <v>42</v>
      </c>
      <c r="C68" s="98"/>
      <c r="D68" s="99"/>
      <c r="E68" s="27" t="s">
        <v>24</v>
      </c>
      <c r="F68" s="66">
        <v>2103</v>
      </c>
      <c r="G68" s="66">
        <v>2263</v>
      </c>
      <c r="H68" s="66">
        <v>1897</v>
      </c>
      <c r="I68" s="79">
        <f t="shared" si="19"/>
        <v>90.204469805040418</v>
      </c>
      <c r="J68" s="80"/>
      <c r="K68" s="81"/>
      <c r="L68" s="57">
        <v>2460</v>
      </c>
      <c r="M68" s="58">
        <v>2460</v>
      </c>
      <c r="N68" s="58">
        <v>2500</v>
      </c>
      <c r="O68" s="58">
        <v>2500</v>
      </c>
      <c r="P68" s="58">
        <v>2500</v>
      </c>
      <c r="Q68" s="58">
        <v>2500</v>
      </c>
      <c r="R68" s="47">
        <v>2500</v>
      </c>
      <c r="S68" s="66">
        <v>2500</v>
      </c>
      <c r="T68" s="5"/>
      <c r="U68" s="5"/>
      <c r="V68" s="5"/>
    </row>
    <row r="69" spans="1:22" x14ac:dyDescent="0.25">
      <c r="A69" s="20" t="s">
        <v>137</v>
      </c>
      <c r="B69" s="97" t="s">
        <v>238</v>
      </c>
      <c r="C69" s="98"/>
      <c r="D69" s="99"/>
      <c r="E69" s="27" t="s">
        <v>24</v>
      </c>
      <c r="F69" s="66">
        <v>29473</v>
      </c>
      <c r="G69" s="66">
        <v>17333</v>
      </c>
      <c r="H69" s="66">
        <v>11920</v>
      </c>
      <c r="I69" s="79">
        <f t="shared" si="19"/>
        <v>40.443796016693248</v>
      </c>
      <c r="J69" s="80"/>
      <c r="K69" s="81"/>
      <c r="L69" s="58">
        <v>17337</v>
      </c>
      <c r="M69" s="59">
        <v>17338</v>
      </c>
      <c r="N69" s="59">
        <v>17358</v>
      </c>
      <c r="O69" s="59">
        <v>17358</v>
      </c>
      <c r="P69" s="59">
        <v>17372</v>
      </c>
      <c r="Q69" s="60">
        <v>17372</v>
      </c>
      <c r="R69" s="66">
        <v>17372</v>
      </c>
      <c r="S69" s="66">
        <v>17372</v>
      </c>
      <c r="T69" s="5"/>
      <c r="U69" s="5"/>
      <c r="V69" s="5"/>
    </row>
    <row r="70" spans="1:22" x14ac:dyDescent="0.25">
      <c r="A70" s="20" t="s">
        <v>172</v>
      </c>
      <c r="B70" s="155" t="s">
        <v>43</v>
      </c>
      <c r="C70" s="156"/>
      <c r="D70" s="156"/>
      <c r="E70" s="29" t="s">
        <v>24</v>
      </c>
      <c r="F70" s="65">
        <v>1063</v>
      </c>
      <c r="G70" s="65">
        <v>1092</v>
      </c>
      <c r="H70" s="65">
        <v>586</v>
      </c>
      <c r="I70" s="86">
        <f t="shared" ref="I70" si="20">H70/F70*100</f>
        <v>55.126999059266225</v>
      </c>
      <c r="J70" s="80"/>
      <c r="K70" s="81"/>
      <c r="L70" s="61">
        <v>1095</v>
      </c>
      <c r="M70" s="61">
        <v>1095</v>
      </c>
      <c r="N70" s="61">
        <v>1095</v>
      </c>
      <c r="O70" s="61">
        <v>1095</v>
      </c>
      <c r="P70" s="61">
        <v>1099</v>
      </c>
      <c r="Q70" s="48">
        <v>1099</v>
      </c>
      <c r="R70" s="65">
        <v>1099</v>
      </c>
      <c r="S70" s="65">
        <v>1099</v>
      </c>
      <c r="T70" s="5"/>
      <c r="U70" s="5"/>
      <c r="V70" s="5"/>
    </row>
    <row r="71" spans="1:22" ht="36" customHeight="1" x14ac:dyDescent="0.25">
      <c r="A71" s="20" t="s">
        <v>173</v>
      </c>
      <c r="B71" s="97" t="s">
        <v>239</v>
      </c>
      <c r="C71" s="98"/>
      <c r="D71" s="99"/>
      <c r="E71" s="27" t="s">
        <v>24</v>
      </c>
      <c r="F71" s="66">
        <v>5101</v>
      </c>
      <c r="G71" s="66">
        <v>5641</v>
      </c>
      <c r="H71" s="66">
        <v>5171</v>
      </c>
      <c r="I71" s="79">
        <f t="shared" ref="I71" si="21">H71/F71*100</f>
        <v>101.3722799451088</v>
      </c>
      <c r="J71" s="80"/>
      <c r="K71" s="81"/>
      <c r="L71" s="65">
        <v>5582</v>
      </c>
      <c r="M71" s="65">
        <v>5621</v>
      </c>
      <c r="N71" s="65">
        <v>5821</v>
      </c>
      <c r="O71" s="65">
        <v>5957</v>
      </c>
      <c r="P71" s="65">
        <v>6564</v>
      </c>
      <c r="Q71" s="47">
        <v>6564</v>
      </c>
      <c r="R71" s="66">
        <v>6564</v>
      </c>
      <c r="S71" s="66">
        <v>6564</v>
      </c>
      <c r="T71" s="5"/>
      <c r="U71" s="5"/>
      <c r="V71" s="5"/>
    </row>
    <row r="72" spans="1:22" x14ac:dyDescent="0.25">
      <c r="A72" s="20" t="s">
        <v>174</v>
      </c>
      <c r="B72" s="155" t="s">
        <v>44</v>
      </c>
      <c r="C72" s="156"/>
      <c r="D72" s="156"/>
      <c r="E72" s="29" t="s">
        <v>24</v>
      </c>
      <c r="F72" s="65">
        <v>2604</v>
      </c>
      <c r="G72" s="65">
        <v>2584</v>
      </c>
      <c r="H72" s="65">
        <v>1974</v>
      </c>
      <c r="I72" s="86">
        <f t="shared" ref="I72" si="22">H72/F72*100</f>
        <v>75.806451612903231</v>
      </c>
      <c r="J72" s="80"/>
      <c r="K72" s="80"/>
      <c r="L72" s="67">
        <v>2525</v>
      </c>
      <c r="M72" s="67">
        <v>2542</v>
      </c>
      <c r="N72" s="67">
        <v>2764</v>
      </c>
      <c r="O72" s="67">
        <v>2931</v>
      </c>
      <c r="P72" s="67">
        <v>3509</v>
      </c>
      <c r="Q72" s="65">
        <v>3509</v>
      </c>
      <c r="R72" s="65">
        <v>3509</v>
      </c>
      <c r="S72" s="65">
        <v>3509</v>
      </c>
      <c r="T72" s="5"/>
      <c r="U72" s="5"/>
      <c r="V72" s="5"/>
    </row>
    <row r="73" spans="1:22" x14ac:dyDescent="0.25">
      <c r="A73" s="77" t="s">
        <v>136</v>
      </c>
      <c r="B73" s="155" t="s">
        <v>240</v>
      </c>
      <c r="C73" s="156"/>
      <c r="D73" s="156"/>
      <c r="E73" s="29" t="s">
        <v>24</v>
      </c>
      <c r="F73" s="65">
        <v>4562</v>
      </c>
      <c r="G73" s="65">
        <v>4329</v>
      </c>
      <c r="H73" s="65">
        <v>1623</v>
      </c>
      <c r="I73" s="86">
        <f t="shared" ref="I73" si="23">H73/F73*100</f>
        <v>35.576501534414732</v>
      </c>
      <c r="J73" s="80"/>
      <c r="K73" s="80"/>
      <c r="L73" s="65">
        <v>4330</v>
      </c>
      <c r="M73" s="65">
        <v>4331</v>
      </c>
      <c r="N73" s="65">
        <v>4339</v>
      </c>
      <c r="O73" s="65">
        <v>4406</v>
      </c>
      <c r="P73" s="65">
        <v>4449</v>
      </c>
      <c r="Q73" s="65">
        <v>4449</v>
      </c>
      <c r="R73" s="65">
        <v>4449</v>
      </c>
      <c r="S73" s="65">
        <v>4449</v>
      </c>
      <c r="T73" s="5"/>
      <c r="U73" s="5"/>
      <c r="V73" s="5"/>
    </row>
    <row r="74" spans="1:22" ht="39" customHeight="1" x14ac:dyDescent="0.25">
      <c r="A74" s="18" t="s">
        <v>138</v>
      </c>
      <c r="B74" s="157" t="s">
        <v>190</v>
      </c>
      <c r="C74" s="158"/>
      <c r="D74" s="158"/>
      <c r="E74" s="158"/>
      <c r="F74" s="158"/>
      <c r="G74" s="158"/>
      <c r="H74" s="158"/>
      <c r="I74" s="158"/>
      <c r="J74" s="158"/>
      <c r="K74" s="158"/>
      <c r="L74" s="159"/>
      <c r="M74" s="159"/>
      <c r="N74" s="159"/>
      <c r="O74" s="159"/>
      <c r="P74" s="159"/>
      <c r="Q74" s="159"/>
      <c r="R74" s="159"/>
      <c r="S74" s="160"/>
      <c r="T74" s="5"/>
      <c r="U74" s="5"/>
      <c r="V74" s="5"/>
    </row>
    <row r="75" spans="1:22" x14ac:dyDescent="0.25">
      <c r="A75" s="20" t="s">
        <v>183</v>
      </c>
      <c r="B75" s="97" t="s">
        <v>135</v>
      </c>
      <c r="C75" s="98"/>
      <c r="D75" s="99"/>
      <c r="E75" s="29" t="s">
        <v>4</v>
      </c>
      <c r="F75" s="22">
        <v>37</v>
      </c>
      <c r="G75" s="23">
        <v>40</v>
      </c>
      <c r="H75" s="22">
        <v>42</v>
      </c>
      <c r="I75" s="79">
        <f>H75-F75</f>
        <v>5</v>
      </c>
      <c r="J75" s="80"/>
      <c r="K75" s="81"/>
      <c r="L75" s="28">
        <v>44</v>
      </c>
      <c r="M75" s="28">
        <v>48</v>
      </c>
      <c r="N75" s="28">
        <v>52.1</v>
      </c>
      <c r="O75" s="28">
        <v>55</v>
      </c>
      <c r="P75" s="28">
        <v>60</v>
      </c>
      <c r="Q75" s="28">
        <v>60</v>
      </c>
      <c r="R75" s="28">
        <v>60</v>
      </c>
      <c r="S75" s="28">
        <v>60</v>
      </c>
      <c r="T75" s="5"/>
      <c r="U75" s="5"/>
      <c r="V75" s="5"/>
    </row>
    <row r="76" spans="1:22" ht="36" customHeight="1" x14ac:dyDescent="0.25">
      <c r="A76" s="20" t="s">
        <v>139</v>
      </c>
      <c r="B76" s="118" t="s">
        <v>188</v>
      </c>
      <c r="C76" s="121"/>
      <c r="D76" s="122"/>
      <c r="E76" s="21" t="s">
        <v>4</v>
      </c>
      <c r="F76" s="22">
        <v>11.5</v>
      </c>
      <c r="G76" s="23">
        <v>8.6</v>
      </c>
      <c r="H76" s="22">
        <v>9.3000000000000007</v>
      </c>
      <c r="I76" s="79">
        <f>H76-F76</f>
        <v>-2.1999999999999993</v>
      </c>
      <c r="J76" s="86"/>
      <c r="K76" s="87"/>
      <c r="L76" s="65">
        <v>8.8000000000000007</v>
      </c>
      <c r="M76" s="65">
        <v>9.1999999999999993</v>
      </c>
      <c r="N76" s="65">
        <v>9.1999999999999993</v>
      </c>
      <c r="O76" s="65">
        <v>9.3000000000000007</v>
      </c>
      <c r="P76" s="65">
        <v>9.3000000000000007</v>
      </c>
      <c r="Q76" s="49">
        <v>9.3000000000000007</v>
      </c>
      <c r="R76" s="24">
        <v>9.3000000000000007</v>
      </c>
      <c r="S76" s="24">
        <v>9.3000000000000007</v>
      </c>
      <c r="T76" s="5"/>
      <c r="U76" s="5"/>
      <c r="V76" s="5"/>
    </row>
    <row r="77" spans="1:22" x14ac:dyDescent="0.25">
      <c r="A77" s="18" t="s">
        <v>140</v>
      </c>
      <c r="B77" s="123" t="s">
        <v>145</v>
      </c>
      <c r="C77" s="124"/>
      <c r="D77" s="124"/>
      <c r="E77" s="124"/>
      <c r="F77" s="124"/>
      <c r="G77" s="124"/>
      <c r="H77" s="124"/>
      <c r="I77" s="124"/>
      <c r="J77" s="124"/>
      <c r="K77" s="124"/>
      <c r="L77" s="212"/>
      <c r="M77" s="212"/>
      <c r="N77" s="212"/>
      <c r="O77" s="212"/>
      <c r="P77" s="212"/>
      <c r="Q77" s="213"/>
      <c r="R77" s="213"/>
      <c r="S77" s="214"/>
      <c r="T77" s="5"/>
      <c r="U77" s="5"/>
      <c r="V77" s="5"/>
    </row>
    <row r="78" spans="1:22" x14ac:dyDescent="0.25">
      <c r="A78" s="20" t="s">
        <v>141</v>
      </c>
      <c r="B78" s="118" t="s">
        <v>46</v>
      </c>
      <c r="C78" s="121"/>
      <c r="D78" s="122"/>
      <c r="E78" s="21" t="s">
        <v>4</v>
      </c>
      <c r="F78" s="22">
        <v>33.200000000000003</v>
      </c>
      <c r="G78" s="23">
        <v>39.200000000000003</v>
      </c>
      <c r="H78" s="22">
        <v>49.5</v>
      </c>
      <c r="I78" s="79">
        <f>H78-F78</f>
        <v>16.299999999999997</v>
      </c>
      <c r="J78" s="86"/>
      <c r="K78" s="87"/>
      <c r="L78" s="65">
        <v>51.3</v>
      </c>
      <c r="M78" s="65">
        <v>51.6</v>
      </c>
      <c r="N78" s="65">
        <v>51.9</v>
      </c>
      <c r="O78" s="65">
        <v>52.5</v>
      </c>
      <c r="P78" s="65">
        <v>52.8</v>
      </c>
      <c r="Q78" s="49">
        <v>53.9</v>
      </c>
      <c r="R78" s="24">
        <v>55</v>
      </c>
      <c r="S78" s="24">
        <v>55</v>
      </c>
      <c r="T78" s="5"/>
      <c r="U78" s="5"/>
      <c r="V78" s="5"/>
    </row>
    <row r="79" spans="1:22" x14ac:dyDescent="0.25">
      <c r="A79" s="18" t="s">
        <v>47</v>
      </c>
      <c r="B79" s="123" t="s">
        <v>48</v>
      </c>
      <c r="C79" s="109"/>
      <c r="D79" s="109"/>
      <c r="E79" s="109"/>
      <c r="F79" s="109"/>
      <c r="G79" s="109"/>
      <c r="H79" s="109"/>
      <c r="I79" s="109"/>
      <c r="J79" s="109"/>
      <c r="K79" s="109"/>
      <c r="L79" s="221"/>
      <c r="M79" s="221"/>
      <c r="N79" s="221"/>
      <c r="O79" s="221"/>
      <c r="P79" s="221"/>
      <c r="Q79" s="109"/>
      <c r="R79" s="109"/>
      <c r="S79" s="110"/>
      <c r="T79" s="5"/>
      <c r="U79" s="5"/>
      <c r="V79" s="5"/>
    </row>
    <row r="80" spans="1:22" ht="38.25" customHeight="1" x14ac:dyDescent="0.25">
      <c r="A80" s="18" t="s">
        <v>142</v>
      </c>
      <c r="B80" s="123" t="s">
        <v>191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5"/>
      <c r="T80" s="5"/>
      <c r="U80" s="5"/>
      <c r="V80" s="5"/>
    </row>
    <row r="81" spans="1:22" x14ac:dyDescent="0.25">
      <c r="A81" s="20" t="s">
        <v>143</v>
      </c>
      <c r="B81" s="108" t="s">
        <v>49</v>
      </c>
      <c r="C81" s="109"/>
      <c r="D81" s="110"/>
      <c r="E81" s="21" t="s">
        <v>4</v>
      </c>
      <c r="F81" s="22">
        <v>100</v>
      </c>
      <c r="G81" s="23">
        <v>100</v>
      </c>
      <c r="H81" s="22">
        <v>100</v>
      </c>
      <c r="I81" s="79">
        <f>H81-F81</f>
        <v>0</v>
      </c>
      <c r="J81" s="80"/>
      <c r="K81" s="81"/>
      <c r="L81" s="21">
        <v>100</v>
      </c>
      <c r="M81" s="21">
        <v>100</v>
      </c>
      <c r="N81" s="21">
        <v>100</v>
      </c>
      <c r="O81" s="21">
        <v>100</v>
      </c>
      <c r="P81" s="21">
        <v>100</v>
      </c>
      <c r="Q81" s="21">
        <v>100</v>
      </c>
      <c r="R81" s="21">
        <v>100</v>
      </c>
      <c r="S81" s="21">
        <v>100</v>
      </c>
      <c r="T81" s="5"/>
      <c r="U81" s="5"/>
      <c r="V81" s="5"/>
    </row>
    <row r="82" spans="1:22" x14ac:dyDescent="0.25">
      <c r="A82" s="20" t="s">
        <v>144</v>
      </c>
      <c r="B82" s="108" t="s">
        <v>50</v>
      </c>
      <c r="C82" s="109"/>
      <c r="D82" s="110"/>
      <c r="E82" s="21" t="s">
        <v>4</v>
      </c>
      <c r="F82" s="22">
        <v>99.3</v>
      </c>
      <c r="G82" s="23">
        <v>100</v>
      </c>
      <c r="H82" s="22">
        <v>99.5</v>
      </c>
      <c r="I82" s="79">
        <f t="shared" ref="I82:I85" si="24">H82-F82</f>
        <v>0.20000000000000284</v>
      </c>
      <c r="J82" s="80"/>
      <c r="K82" s="81"/>
      <c r="L82" s="21">
        <v>100</v>
      </c>
      <c r="M82" s="21">
        <v>100</v>
      </c>
      <c r="N82" s="21">
        <v>100</v>
      </c>
      <c r="O82" s="21">
        <v>100</v>
      </c>
      <c r="P82" s="21">
        <v>100</v>
      </c>
      <c r="Q82" s="21">
        <v>100</v>
      </c>
      <c r="R82" s="21">
        <v>100</v>
      </c>
      <c r="S82" s="21">
        <v>100</v>
      </c>
      <c r="T82" s="5"/>
      <c r="U82" s="5"/>
      <c r="V82" s="5"/>
    </row>
    <row r="83" spans="1:22" x14ac:dyDescent="0.25">
      <c r="A83" s="20" t="s">
        <v>146</v>
      </c>
      <c r="B83" s="97" t="s">
        <v>51</v>
      </c>
      <c r="C83" s="98"/>
      <c r="D83" s="99"/>
      <c r="E83" s="29" t="s">
        <v>4</v>
      </c>
      <c r="F83" s="32">
        <v>100</v>
      </c>
      <c r="G83" s="23">
        <v>99.9</v>
      </c>
      <c r="H83" s="22">
        <v>100</v>
      </c>
      <c r="I83" s="79">
        <f t="shared" si="24"/>
        <v>0</v>
      </c>
      <c r="J83" s="80"/>
      <c r="K83" s="81"/>
      <c r="L83" s="21">
        <v>100</v>
      </c>
      <c r="M83" s="21">
        <v>100</v>
      </c>
      <c r="N83" s="21">
        <v>100</v>
      </c>
      <c r="O83" s="21">
        <v>100</v>
      </c>
      <c r="P83" s="21">
        <v>100</v>
      </c>
      <c r="Q83" s="21">
        <v>100</v>
      </c>
      <c r="R83" s="21">
        <v>100</v>
      </c>
      <c r="S83" s="21">
        <v>100</v>
      </c>
      <c r="T83" s="5"/>
      <c r="U83" s="5"/>
      <c r="V83" s="5"/>
    </row>
    <row r="84" spans="1:22" x14ac:dyDescent="0.25">
      <c r="A84" s="20" t="s">
        <v>147</v>
      </c>
      <c r="B84" s="97" t="s">
        <v>52</v>
      </c>
      <c r="C84" s="98"/>
      <c r="D84" s="99"/>
      <c r="E84" s="29" t="s">
        <v>4</v>
      </c>
      <c r="F84" s="33">
        <v>97.8</v>
      </c>
      <c r="G84" s="23">
        <v>97</v>
      </c>
      <c r="H84" s="33">
        <v>97.9</v>
      </c>
      <c r="I84" s="79">
        <f t="shared" si="24"/>
        <v>0.10000000000000853</v>
      </c>
      <c r="J84" s="80"/>
      <c r="K84" s="81"/>
      <c r="L84" s="21">
        <v>98</v>
      </c>
      <c r="M84" s="21">
        <v>100</v>
      </c>
      <c r="N84" s="21">
        <v>100</v>
      </c>
      <c r="O84" s="21">
        <v>100</v>
      </c>
      <c r="P84" s="21">
        <v>100</v>
      </c>
      <c r="Q84" s="21">
        <v>100</v>
      </c>
      <c r="R84" s="21">
        <v>100</v>
      </c>
      <c r="S84" s="21">
        <v>100</v>
      </c>
      <c r="T84" s="19"/>
      <c r="U84" s="5"/>
      <c r="V84" s="5"/>
    </row>
    <row r="85" spans="1:22" x14ac:dyDescent="0.25">
      <c r="A85" s="20" t="s">
        <v>148</v>
      </c>
      <c r="B85" s="97" t="s">
        <v>53</v>
      </c>
      <c r="C85" s="98"/>
      <c r="D85" s="99"/>
      <c r="E85" s="29" t="s">
        <v>4</v>
      </c>
      <c r="F85" s="22">
        <v>95.5</v>
      </c>
      <c r="G85" s="23">
        <v>96.9</v>
      </c>
      <c r="H85" s="32">
        <v>95.8</v>
      </c>
      <c r="I85" s="79">
        <f t="shared" si="24"/>
        <v>0.29999999999999716</v>
      </c>
      <c r="J85" s="80"/>
      <c r="K85" s="81"/>
      <c r="L85" s="21">
        <v>98</v>
      </c>
      <c r="M85" s="21">
        <v>100</v>
      </c>
      <c r="N85" s="21">
        <v>100</v>
      </c>
      <c r="O85" s="21">
        <v>100</v>
      </c>
      <c r="P85" s="21">
        <v>100</v>
      </c>
      <c r="Q85" s="21">
        <v>100</v>
      </c>
      <c r="R85" s="21">
        <v>100</v>
      </c>
      <c r="S85" s="21">
        <v>100</v>
      </c>
      <c r="T85" s="5"/>
      <c r="U85" s="5"/>
      <c r="V85" s="5"/>
    </row>
    <row r="86" spans="1:22" x14ac:dyDescent="0.25">
      <c r="A86" s="18" t="s">
        <v>149</v>
      </c>
      <c r="B86" s="100" t="s">
        <v>150</v>
      </c>
      <c r="C86" s="137"/>
      <c r="D86" s="137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9"/>
      <c r="T86" s="5"/>
      <c r="U86" s="5"/>
      <c r="V86" s="5"/>
    </row>
    <row r="87" spans="1:22" ht="35.25" customHeight="1" x14ac:dyDescent="0.25">
      <c r="A87" s="18" t="s">
        <v>152</v>
      </c>
      <c r="B87" s="97" t="s">
        <v>153</v>
      </c>
      <c r="C87" s="222"/>
      <c r="D87" s="223"/>
      <c r="E87" s="29" t="s">
        <v>151</v>
      </c>
      <c r="F87" s="63">
        <v>102.2</v>
      </c>
      <c r="G87" s="21">
        <v>102</v>
      </c>
      <c r="H87" s="63">
        <v>120.4</v>
      </c>
      <c r="I87" s="79">
        <f t="shared" ref="I87" si="25">H87-F87</f>
        <v>18.200000000000003</v>
      </c>
      <c r="J87" s="80"/>
      <c r="K87" s="81"/>
      <c r="L87" s="21">
        <v>119.5</v>
      </c>
      <c r="M87" s="21">
        <v>118</v>
      </c>
      <c r="N87" s="21">
        <v>116.5</v>
      </c>
      <c r="O87" s="21">
        <v>115</v>
      </c>
      <c r="P87" s="21">
        <v>114</v>
      </c>
      <c r="Q87" s="21">
        <v>112.5</v>
      </c>
      <c r="R87" s="21">
        <v>111</v>
      </c>
      <c r="S87" s="21">
        <v>102.2</v>
      </c>
      <c r="T87" s="5"/>
      <c r="U87" s="5"/>
      <c r="V87" s="5"/>
    </row>
    <row r="88" spans="1:22" x14ac:dyDescent="0.25">
      <c r="A88" s="18" t="s">
        <v>54</v>
      </c>
      <c r="B88" s="134" t="s">
        <v>55</v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6"/>
      <c r="T88" s="5"/>
      <c r="U88" s="5"/>
      <c r="V88" s="5"/>
    </row>
    <row r="89" spans="1:22" x14ac:dyDescent="0.25">
      <c r="A89" s="18" t="s">
        <v>60</v>
      </c>
      <c r="B89" s="134" t="s">
        <v>61</v>
      </c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6"/>
      <c r="T89" s="5"/>
      <c r="U89" s="5"/>
      <c r="V89" s="5"/>
    </row>
    <row r="90" spans="1:22" ht="37.5" customHeight="1" x14ac:dyDescent="0.25">
      <c r="A90" s="20" t="s">
        <v>158</v>
      </c>
      <c r="B90" s="94" t="s">
        <v>63</v>
      </c>
      <c r="C90" s="95"/>
      <c r="D90" s="96"/>
      <c r="E90" s="29" t="s">
        <v>62</v>
      </c>
      <c r="F90" s="34">
        <v>1032.2</v>
      </c>
      <c r="G90" s="35">
        <v>1100</v>
      </c>
      <c r="H90" s="34">
        <v>760.2</v>
      </c>
      <c r="I90" s="79">
        <f>H90/F90*100</f>
        <v>73.648517729122261</v>
      </c>
      <c r="J90" s="80"/>
      <c r="K90" s="81"/>
      <c r="L90" s="21">
        <v>1100</v>
      </c>
      <c r="M90" s="21">
        <v>1150</v>
      </c>
      <c r="N90" s="21">
        <v>1210</v>
      </c>
      <c r="O90" s="21">
        <v>1250</v>
      </c>
      <c r="P90" s="21">
        <v>1280</v>
      </c>
      <c r="Q90" s="21">
        <v>1371.9</v>
      </c>
      <c r="R90" s="21">
        <v>1714.9</v>
      </c>
      <c r="S90" s="21">
        <v>2057.9</v>
      </c>
      <c r="T90" s="5"/>
      <c r="U90" s="5"/>
      <c r="V90" s="5"/>
    </row>
    <row r="91" spans="1:22" x14ac:dyDescent="0.25">
      <c r="A91" s="20" t="s">
        <v>159</v>
      </c>
      <c r="B91" s="97" t="s">
        <v>64</v>
      </c>
      <c r="C91" s="98"/>
      <c r="D91" s="99"/>
      <c r="E91" s="27" t="s">
        <v>66</v>
      </c>
      <c r="F91" s="24">
        <v>575.29999999999995</v>
      </c>
      <c r="G91" s="24">
        <v>578</v>
      </c>
      <c r="H91" s="65">
        <v>586.5</v>
      </c>
      <c r="I91" s="79">
        <f t="shared" ref="I91:I93" si="26">H91/F91*100</f>
        <v>101.94681035981228</v>
      </c>
      <c r="J91" s="86"/>
      <c r="K91" s="87"/>
      <c r="L91" s="21">
        <v>588.20000000000005</v>
      </c>
      <c r="M91" s="21">
        <v>590.20000000000005</v>
      </c>
      <c r="N91" s="21">
        <v>592.20000000000005</v>
      </c>
      <c r="O91" s="21">
        <v>594.20000000000005</v>
      </c>
      <c r="P91" s="21">
        <v>596.20000000000005</v>
      </c>
      <c r="Q91" s="21">
        <v>598.20000000000005</v>
      </c>
      <c r="R91" s="21">
        <v>600</v>
      </c>
      <c r="S91" s="21">
        <v>610</v>
      </c>
      <c r="T91" s="5"/>
      <c r="U91" s="5"/>
      <c r="V91" s="5"/>
    </row>
    <row r="92" spans="1:22" x14ac:dyDescent="0.25">
      <c r="A92" s="20" t="s">
        <v>160</v>
      </c>
      <c r="B92" s="20" t="s">
        <v>65</v>
      </c>
      <c r="C92" s="20"/>
      <c r="D92" s="36"/>
      <c r="E92" s="27" t="s">
        <v>66</v>
      </c>
      <c r="F92" s="65">
        <v>506.8</v>
      </c>
      <c r="G92" s="24">
        <v>508</v>
      </c>
      <c r="H92" s="65">
        <v>534.9</v>
      </c>
      <c r="I92" s="79">
        <f t="shared" si="26"/>
        <v>105.54459352801892</v>
      </c>
      <c r="J92" s="80"/>
      <c r="K92" s="81"/>
      <c r="L92" s="21">
        <v>535.9</v>
      </c>
      <c r="M92" s="21">
        <v>536.9</v>
      </c>
      <c r="N92" s="21">
        <v>538</v>
      </c>
      <c r="O92" s="21">
        <v>539.1</v>
      </c>
      <c r="P92" s="21">
        <v>540</v>
      </c>
      <c r="Q92" s="21">
        <v>541.1</v>
      </c>
      <c r="R92" s="21">
        <v>546.1</v>
      </c>
      <c r="S92" s="21">
        <v>541.1</v>
      </c>
      <c r="T92" s="5"/>
      <c r="U92" s="5"/>
      <c r="V92" s="5"/>
    </row>
    <row r="93" spans="1:22" ht="51" customHeight="1" x14ac:dyDescent="0.25">
      <c r="A93" s="20" t="s">
        <v>154</v>
      </c>
      <c r="B93" s="97" t="s">
        <v>155</v>
      </c>
      <c r="C93" s="98"/>
      <c r="D93" s="99"/>
      <c r="E93" s="27" t="s">
        <v>66</v>
      </c>
      <c r="F93" s="65">
        <v>1.42</v>
      </c>
      <c r="G93" s="26">
        <v>4.22</v>
      </c>
      <c r="H93" s="65">
        <v>5.1020000000000003</v>
      </c>
      <c r="I93" s="79">
        <f t="shared" si="26"/>
        <v>359.29577464788736</v>
      </c>
      <c r="J93" s="80"/>
      <c r="K93" s="81"/>
      <c r="L93" s="37">
        <v>0.75</v>
      </c>
      <c r="M93" s="37">
        <v>4.75</v>
      </c>
      <c r="N93" s="37">
        <v>0.21</v>
      </c>
      <c r="O93" s="37">
        <v>0.21</v>
      </c>
      <c r="P93" s="37">
        <v>0.21</v>
      </c>
      <c r="Q93" s="37">
        <v>0.21</v>
      </c>
      <c r="R93" s="37">
        <v>9.1</v>
      </c>
      <c r="S93" s="37">
        <v>9.1</v>
      </c>
      <c r="T93" s="5"/>
      <c r="U93" s="5"/>
      <c r="V93" s="5"/>
    </row>
    <row r="94" spans="1:22" x14ac:dyDescent="0.25">
      <c r="A94" s="18" t="s">
        <v>156</v>
      </c>
      <c r="B94" s="100" t="s">
        <v>157</v>
      </c>
      <c r="C94" s="102"/>
      <c r="D94" s="102"/>
      <c r="E94" s="102"/>
      <c r="F94" s="103"/>
      <c r="G94" s="103"/>
      <c r="H94" s="103"/>
      <c r="I94" s="102"/>
      <c r="J94" s="102"/>
      <c r="K94" s="102"/>
      <c r="L94" s="103"/>
      <c r="M94" s="103"/>
      <c r="N94" s="103"/>
      <c r="O94" s="103"/>
      <c r="P94" s="103"/>
      <c r="Q94" s="103"/>
      <c r="R94" s="103"/>
      <c r="S94" s="220"/>
      <c r="T94" s="5"/>
      <c r="U94" s="5"/>
      <c r="V94" s="5"/>
    </row>
    <row r="95" spans="1:22" x14ac:dyDescent="0.25">
      <c r="A95" s="20" t="s">
        <v>161</v>
      </c>
      <c r="B95" s="97" t="s">
        <v>164</v>
      </c>
      <c r="C95" s="142"/>
      <c r="D95" s="143"/>
      <c r="E95" s="27" t="s">
        <v>166</v>
      </c>
      <c r="F95" s="65">
        <v>20.5</v>
      </c>
      <c r="G95" s="65">
        <v>20.8</v>
      </c>
      <c r="H95" s="65">
        <v>20.8</v>
      </c>
      <c r="I95" s="79">
        <f t="shared" ref="I95" si="27">H95/F95*100</f>
        <v>101.46341463414635</v>
      </c>
      <c r="J95" s="80"/>
      <c r="K95" s="81"/>
      <c r="L95" s="65">
        <v>21.3</v>
      </c>
      <c r="M95" s="65">
        <v>21.8</v>
      </c>
      <c r="N95" s="65">
        <v>22.3</v>
      </c>
      <c r="O95" s="65">
        <v>22.8</v>
      </c>
      <c r="P95" s="65">
        <v>23.3</v>
      </c>
      <c r="Q95" s="65">
        <v>23.8</v>
      </c>
      <c r="R95" s="65">
        <v>25.8</v>
      </c>
      <c r="S95" s="65">
        <v>27.8</v>
      </c>
      <c r="T95" s="5"/>
      <c r="U95" s="5"/>
      <c r="V95" s="5"/>
    </row>
    <row r="96" spans="1:22" x14ac:dyDescent="0.25">
      <c r="A96" s="20" t="s">
        <v>162</v>
      </c>
      <c r="B96" s="97" t="s">
        <v>165</v>
      </c>
      <c r="C96" s="98"/>
      <c r="D96" s="99"/>
      <c r="E96" s="27" t="s">
        <v>166</v>
      </c>
      <c r="F96" s="65">
        <v>0.3</v>
      </c>
      <c r="G96" s="65">
        <v>0.3</v>
      </c>
      <c r="H96" s="65">
        <v>0.3</v>
      </c>
      <c r="I96" s="79">
        <f t="shared" ref="I96" si="28">H96/F96*100</f>
        <v>100</v>
      </c>
      <c r="J96" s="80"/>
      <c r="K96" s="81"/>
      <c r="L96" s="65">
        <v>0.5</v>
      </c>
      <c r="M96" s="65">
        <v>0.5</v>
      </c>
      <c r="N96" s="65">
        <v>0.5</v>
      </c>
      <c r="O96" s="65">
        <v>0.5</v>
      </c>
      <c r="P96" s="65">
        <v>0.5</v>
      </c>
      <c r="Q96" s="65">
        <v>0.5</v>
      </c>
      <c r="R96" s="65">
        <v>2</v>
      </c>
      <c r="S96" s="65">
        <v>2</v>
      </c>
      <c r="T96" s="5"/>
      <c r="U96" s="5"/>
      <c r="V96" s="5"/>
    </row>
    <row r="97" spans="1:22" x14ac:dyDescent="0.25">
      <c r="A97" s="20" t="s">
        <v>163</v>
      </c>
      <c r="B97" s="97" t="s">
        <v>165</v>
      </c>
      <c r="C97" s="98"/>
      <c r="D97" s="99"/>
      <c r="E97" s="27" t="s">
        <v>4</v>
      </c>
      <c r="F97" s="24">
        <v>1.5</v>
      </c>
      <c r="G97" s="65">
        <v>1.5</v>
      </c>
      <c r="H97" s="65">
        <v>1.5</v>
      </c>
      <c r="I97" s="79">
        <f>H97-F97</f>
        <v>0</v>
      </c>
      <c r="J97" s="80"/>
      <c r="K97" s="81"/>
      <c r="L97" s="65">
        <v>2.4</v>
      </c>
      <c r="M97" s="65">
        <v>2.4</v>
      </c>
      <c r="N97" s="65">
        <v>2.4</v>
      </c>
      <c r="O97" s="65">
        <v>2.2000000000000002</v>
      </c>
      <c r="P97" s="65">
        <v>2.2000000000000002</v>
      </c>
      <c r="Q97" s="65">
        <v>2.1</v>
      </c>
      <c r="R97" s="65">
        <v>8.4</v>
      </c>
      <c r="S97" s="65">
        <v>7.8</v>
      </c>
      <c r="T97" s="5"/>
      <c r="U97" s="5"/>
      <c r="V97" s="5"/>
    </row>
    <row r="98" spans="1:22" x14ac:dyDescent="0.25">
      <c r="A98" s="18" t="s">
        <v>67</v>
      </c>
      <c r="B98" s="134" t="s">
        <v>194</v>
      </c>
      <c r="C98" s="135"/>
      <c r="D98" s="135"/>
      <c r="E98" s="135"/>
      <c r="F98" s="140"/>
      <c r="G98" s="140"/>
      <c r="H98" s="140"/>
      <c r="I98" s="135"/>
      <c r="J98" s="135"/>
      <c r="K98" s="135"/>
      <c r="L98" s="140"/>
      <c r="M98" s="140"/>
      <c r="N98" s="140"/>
      <c r="O98" s="140"/>
      <c r="P98" s="140"/>
      <c r="Q98" s="140"/>
      <c r="R98" s="140"/>
      <c r="S98" s="141"/>
      <c r="T98" s="5"/>
      <c r="U98" s="5"/>
      <c r="V98" s="5"/>
    </row>
    <row r="99" spans="1:22" x14ac:dyDescent="0.25">
      <c r="A99" s="18" t="s">
        <v>195</v>
      </c>
      <c r="B99" s="100" t="s">
        <v>196</v>
      </c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8"/>
      <c r="T99" s="5"/>
      <c r="U99" s="5"/>
      <c r="V99" s="5"/>
    </row>
    <row r="100" spans="1:22" ht="37.5" customHeight="1" x14ac:dyDescent="0.25">
      <c r="A100" s="20" t="s">
        <v>197</v>
      </c>
      <c r="B100" s="108" t="s">
        <v>73</v>
      </c>
      <c r="C100" s="109"/>
      <c r="D100" s="110"/>
      <c r="E100" s="21" t="s">
        <v>22</v>
      </c>
      <c r="F100" s="22">
        <v>822.5</v>
      </c>
      <c r="G100" s="23">
        <v>822.5</v>
      </c>
      <c r="H100" s="22">
        <v>758.9</v>
      </c>
      <c r="I100" s="79">
        <f>H100/F100*100</f>
        <v>92.267477203647417</v>
      </c>
      <c r="J100" s="86"/>
      <c r="K100" s="87"/>
      <c r="L100" s="62">
        <v>760</v>
      </c>
      <c r="M100" s="62">
        <v>765</v>
      </c>
      <c r="N100" s="62">
        <v>770</v>
      </c>
      <c r="O100" s="62">
        <v>775</v>
      </c>
      <c r="P100" s="62">
        <v>780</v>
      </c>
      <c r="Q100" s="62">
        <v>785</v>
      </c>
      <c r="R100" s="62">
        <v>805</v>
      </c>
      <c r="S100" s="62">
        <v>830</v>
      </c>
      <c r="T100" s="5"/>
      <c r="U100" s="5"/>
      <c r="V100" s="5"/>
    </row>
    <row r="101" spans="1:22" x14ac:dyDescent="0.25">
      <c r="A101" s="20" t="s">
        <v>198</v>
      </c>
      <c r="B101" s="131" t="s">
        <v>74</v>
      </c>
      <c r="C101" s="132"/>
      <c r="D101" s="133"/>
      <c r="E101" s="31" t="s">
        <v>22</v>
      </c>
      <c r="F101" s="38">
        <v>21428</v>
      </c>
      <c r="G101" s="39">
        <v>21428</v>
      </c>
      <c r="H101" s="38">
        <v>19461</v>
      </c>
      <c r="I101" s="79">
        <f t="shared" ref="I101:I102" si="29">H101/F101*100</f>
        <v>90.820421877916743</v>
      </c>
      <c r="J101" s="80"/>
      <c r="K101" s="81"/>
      <c r="L101" s="40">
        <v>20309</v>
      </c>
      <c r="M101" s="40">
        <v>20646</v>
      </c>
      <c r="N101" s="40">
        <v>20978</v>
      </c>
      <c r="O101" s="40">
        <v>21303</v>
      </c>
      <c r="P101" s="40">
        <v>21615</v>
      </c>
      <c r="Q101" s="40">
        <v>22050</v>
      </c>
      <c r="R101" s="65">
        <v>23143</v>
      </c>
      <c r="S101" s="65">
        <v>24568</v>
      </c>
      <c r="T101" s="5"/>
      <c r="U101" s="5"/>
      <c r="V101" s="5"/>
    </row>
    <row r="102" spans="1:22" x14ac:dyDescent="0.25">
      <c r="A102" s="20" t="s">
        <v>200</v>
      </c>
      <c r="B102" s="131" t="s">
        <v>199</v>
      </c>
      <c r="C102" s="132"/>
      <c r="D102" s="133"/>
      <c r="E102" s="31" t="s">
        <v>22</v>
      </c>
      <c r="F102" s="38">
        <v>18758</v>
      </c>
      <c r="G102" s="30">
        <v>18758</v>
      </c>
      <c r="H102" s="38">
        <v>17905</v>
      </c>
      <c r="I102" s="79">
        <f t="shared" si="29"/>
        <v>95.452606887727896</v>
      </c>
      <c r="J102" s="80"/>
      <c r="K102" s="81"/>
      <c r="L102" s="40">
        <v>17866</v>
      </c>
      <c r="M102" s="40">
        <v>18163</v>
      </c>
      <c r="N102" s="40">
        <v>18454</v>
      </c>
      <c r="O102" s="40">
        <v>18741</v>
      </c>
      <c r="P102" s="40">
        <v>19015</v>
      </c>
      <c r="Q102" s="40">
        <v>19398</v>
      </c>
      <c r="R102" s="65">
        <v>20359</v>
      </c>
      <c r="S102" s="65">
        <v>23547</v>
      </c>
      <c r="T102" s="5"/>
      <c r="U102" s="5"/>
      <c r="V102" s="5"/>
    </row>
    <row r="103" spans="1:22" x14ac:dyDescent="0.25">
      <c r="A103" s="18" t="s">
        <v>201</v>
      </c>
      <c r="B103" s="224" t="s">
        <v>206</v>
      </c>
      <c r="C103" s="101"/>
      <c r="D103" s="101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8"/>
      <c r="T103" s="5"/>
      <c r="U103" s="5"/>
      <c r="V103" s="5"/>
    </row>
    <row r="104" spans="1:22" ht="36.75" customHeight="1" x14ac:dyDescent="0.25">
      <c r="A104" s="20" t="s">
        <v>202</v>
      </c>
      <c r="B104" s="215" t="s">
        <v>75</v>
      </c>
      <c r="C104" s="216"/>
      <c r="D104" s="217"/>
      <c r="E104" s="31" t="s">
        <v>76</v>
      </c>
      <c r="F104" s="22">
        <v>48.9</v>
      </c>
      <c r="G104" s="23">
        <v>54.7</v>
      </c>
      <c r="H104" s="22">
        <v>40.6</v>
      </c>
      <c r="I104" s="79">
        <f t="shared" ref="I104" si="30">H104/F104*100</f>
        <v>83.02658486707567</v>
      </c>
      <c r="J104" s="86"/>
      <c r="K104" s="87"/>
      <c r="L104" s="21">
        <v>51.3</v>
      </c>
      <c r="M104" s="21">
        <v>59</v>
      </c>
      <c r="N104" s="21">
        <v>67.3</v>
      </c>
      <c r="O104" s="21">
        <v>70.400000000000006</v>
      </c>
      <c r="P104" s="21">
        <v>80.900000000000006</v>
      </c>
      <c r="Q104" s="21">
        <v>93</v>
      </c>
      <c r="R104" s="21">
        <v>132.19999999999999</v>
      </c>
      <c r="S104" s="21">
        <v>184.7</v>
      </c>
      <c r="T104" s="5"/>
      <c r="U104" s="5"/>
      <c r="V104" s="5"/>
    </row>
    <row r="105" spans="1:22" ht="31.5" x14ac:dyDescent="0.25">
      <c r="A105" s="20" t="s">
        <v>203</v>
      </c>
      <c r="B105" s="215" t="s">
        <v>86</v>
      </c>
      <c r="C105" s="218"/>
      <c r="D105" s="219"/>
      <c r="E105" s="41" t="s">
        <v>181</v>
      </c>
      <c r="F105" s="22">
        <v>100</v>
      </c>
      <c r="G105" s="23">
        <v>109.7</v>
      </c>
      <c r="H105" s="22">
        <v>82.3</v>
      </c>
      <c r="I105" s="79">
        <f t="shared" ref="I105" si="31">H105/F105*100</f>
        <v>82.3</v>
      </c>
      <c r="J105" s="86"/>
      <c r="K105" s="87"/>
      <c r="L105" s="21">
        <v>101.4</v>
      </c>
      <c r="M105" s="21">
        <v>115.4</v>
      </c>
      <c r="N105" s="21">
        <v>130.4</v>
      </c>
      <c r="O105" s="21">
        <v>135.19999999999999</v>
      </c>
      <c r="P105" s="21">
        <v>154.19999999999999</v>
      </c>
      <c r="Q105" s="21">
        <v>176.1</v>
      </c>
      <c r="R105" s="21">
        <v>244.6</v>
      </c>
      <c r="S105" s="21">
        <v>332</v>
      </c>
      <c r="T105" s="5"/>
      <c r="U105" s="5"/>
      <c r="V105" s="5"/>
    </row>
    <row r="106" spans="1:22" x14ac:dyDescent="0.25">
      <c r="A106" s="18" t="s">
        <v>204</v>
      </c>
      <c r="B106" s="88" t="s">
        <v>85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90"/>
      <c r="T106" s="5"/>
      <c r="U106" s="5"/>
      <c r="V106" s="5"/>
    </row>
    <row r="107" spans="1:22" x14ac:dyDescent="0.25">
      <c r="A107" s="20" t="s">
        <v>205</v>
      </c>
      <c r="B107" s="91" t="s">
        <v>78</v>
      </c>
      <c r="C107" s="92"/>
      <c r="D107" s="93"/>
      <c r="E107" s="21" t="s">
        <v>77</v>
      </c>
      <c r="F107" s="22">
        <v>346321.2</v>
      </c>
      <c r="G107" s="23">
        <v>387239</v>
      </c>
      <c r="H107" s="22">
        <v>331028.59999999998</v>
      </c>
      <c r="I107" s="87">
        <f t="shared" ref="I107:I108" si="32">H107/F107*100</f>
        <v>95.584272634767942</v>
      </c>
      <c r="J107" s="225"/>
      <c r="K107" s="79"/>
      <c r="L107" s="21">
        <v>386272.6</v>
      </c>
      <c r="M107" s="21">
        <v>454602.7</v>
      </c>
      <c r="N107" s="21">
        <v>531547</v>
      </c>
      <c r="O107" s="21">
        <v>629248</v>
      </c>
      <c r="P107" s="21">
        <v>747650.4</v>
      </c>
      <c r="Q107" s="21">
        <v>885072.3</v>
      </c>
      <c r="R107" s="21">
        <v>1147506.8</v>
      </c>
      <c r="S107" s="21">
        <v>1587544.5</v>
      </c>
      <c r="T107" s="5"/>
      <c r="U107" s="5"/>
      <c r="V107" s="5"/>
    </row>
    <row r="108" spans="1:22" x14ac:dyDescent="0.25">
      <c r="A108" s="20" t="s">
        <v>209</v>
      </c>
      <c r="B108" s="91" t="s">
        <v>168</v>
      </c>
      <c r="C108" s="92"/>
      <c r="D108" s="93"/>
      <c r="E108" s="21" t="s">
        <v>77</v>
      </c>
      <c r="F108" s="22">
        <v>23551.599999999999</v>
      </c>
      <c r="G108" s="23">
        <v>26424.9</v>
      </c>
      <c r="H108" s="22">
        <v>22356.799999999999</v>
      </c>
      <c r="I108" s="87">
        <f t="shared" si="32"/>
        <v>94.926883948436625</v>
      </c>
      <c r="J108" s="225"/>
      <c r="K108" s="79"/>
      <c r="L108" s="21">
        <v>25787.5</v>
      </c>
      <c r="M108" s="21">
        <v>29633.599999999999</v>
      </c>
      <c r="N108" s="21">
        <v>34019.4</v>
      </c>
      <c r="O108" s="21">
        <v>39054.199999999997</v>
      </c>
      <c r="P108" s="21">
        <v>44834.3</v>
      </c>
      <c r="Q108" s="21">
        <v>51469.7</v>
      </c>
      <c r="R108" s="21">
        <v>68078.2</v>
      </c>
      <c r="S108" s="21">
        <v>96226.2</v>
      </c>
      <c r="T108" s="5"/>
      <c r="U108" s="5"/>
      <c r="V108" s="5"/>
    </row>
    <row r="109" spans="1:22" ht="33" customHeight="1" x14ac:dyDescent="0.25">
      <c r="A109" s="18" t="s">
        <v>207</v>
      </c>
      <c r="B109" s="224" t="s">
        <v>208</v>
      </c>
      <c r="C109" s="101"/>
      <c r="D109" s="101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8"/>
      <c r="T109" s="5"/>
      <c r="U109" s="5"/>
      <c r="V109" s="5"/>
    </row>
    <row r="110" spans="1:22" x14ac:dyDescent="0.25">
      <c r="A110" s="20" t="s">
        <v>167</v>
      </c>
      <c r="B110" s="118" t="s">
        <v>215</v>
      </c>
      <c r="C110" s="121"/>
      <c r="D110" s="122"/>
      <c r="E110" s="21" t="s">
        <v>22</v>
      </c>
      <c r="F110" s="38">
        <v>1</v>
      </c>
      <c r="G110" s="30">
        <v>1</v>
      </c>
      <c r="H110" s="38">
        <v>1</v>
      </c>
      <c r="I110" s="79">
        <f>H110-F110</f>
        <v>0</v>
      </c>
      <c r="J110" s="80"/>
      <c r="K110" s="81"/>
      <c r="L110" s="31">
        <v>2</v>
      </c>
      <c r="M110" s="31">
        <v>3</v>
      </c>
      <c r="N110" s="31">
        <v>3</v>
      </c>
      <c r="O110" s="31">
        <v>4</v>
      </c>
      <c r="P110" s="31">
        <v>4</v>
      </c>
      <c r="Q110" s="31">
        <v>4</v>
      </c>
      <c r="R110" s="31">
        <v>5</v>
      </c>
      <c r="S110" s="31">
        <v>6</v>
      </c>
      <c r="T110" s="5"/>
      <c r="U110" s="5"/>
      <c r="V110" s="5"/>
    </row>
    <row r="111" spans="1:22" x14ac:dyDescent="0.25">
      <c r="A111" s="18" t="s">
        <v>246</v>
      </c>
      <c r="B111" s="100" t="s">
        <v>79</v>
      </c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4"/>
      <c r="T111" s="5"/>
      <c r="U111" s="5"/>
      <c r="V111" s="5"/>
    </row>
    <row r="112" spans="1:22" ht="66.75" customHeight="1" x14ac:dyDescent="0.25">
      <c r="A112" s="18" t="s">
        <v>210</v>
      </c>
      <c r="B112" s="100" t="s">
        <v>192</v>
      </c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5"/>
      <c r="T112" s="5"/>
      <c r="U112" s="5"/>
      <c r="V112" s="5"/>
    </row>
    <row r="113" spans="1:23" ht="36.75" customHeight="1" x14ac:dyDescent="0.25">
      <c r="A113" s="20" t="s">
        <v>211</v>
      </c>
      <c r="B113" s="94" t="s">
        <v>84</v>
      </c>
      <c r="C113" s="95"/>
      <c r="D113" s="96"/>
      <c r="E113" s="29" t="s">
        <v>4</v>
      </c>
      <c r="F113" s="63">
        <v>89.3</v>
      </c>
      <c r="G113" s="21">
        <v>89.4</v>
      </c>
      <c r="H113" s="62">
        <v>89.8</v>
      </c>
      <c r="I113" s="79">
        <f>H113-F113</f>
        <v>0.5</v>
      </c>
      <c r="J113" s="80"/>
      <c r="K113" s="81"/>
      <c r="L113" s="25">
        <v>89</v>
      </c>
      <c r="M113" s="24">
        <v>89.3</v>
      </c>
      <c r="N113" s="24">
        <v>89.3</v>
      </c>
      <c r="O113" s="24">
        <v>89.3</v>
      </c>
      <c r="P113" s="24">
        <v>89.3</v>
      </c>
      <c r="Q113" s="24">
        <v>89.3</v>
      </c>
      <c r="R113" s="24">
        <v>89.3</v>
      </c>
      <c r="S113" s="24">
        <v>89.3</v>
      </c>
      <c r="T113" s="5"/>
      <c r="U113" s="5"/>
      <c r="V113" s="5"/>
    </row>
    <row r="114" spans="1:23" x14ac:dyDescent="0.25">
      <c r="A114" s="20" t="s">
        <v>212</v>
      </c>
      <c r="B114" s="97" t="s">
        <v>81</v>
      </c>
      <c r="C114" s="98"/>
      <c r="D114" s="99"/>
      <c r="E114" s="29" t="s">
        <v>176</v>
      </c>
      <c r="F114" s="42">
        <v>14850393.800000001</v>
      </c>
      <c r="G114" s="21">
        <v>16428367</v>
      </c>
      <c r="H114" s="42">
        <v>17029353.5</v>
      </c>
      <c r="I114" s="79">
        <f t="shared" ref="I114:I115" si="33">H114/F114*100</f>
        <v>114.67274019359675</v>
      </c>
      <c r="J114" s="86"/>
      <c r="K114" s="87"/>
      <c r="L114" s="43">
        <v>16425882.1</v>
      </c>
      <c r="M114" s="43">
        <v>16034937.4</v>
      </c>
      <c r="N114" s="43">
        <v>15652078.800000001</v>
      </c>
      <c r="O114" s="43">
        <v>16293814.1</v>
      </c>
      <c r="P114" s="43">
        <v>16945566.600000001</v>
      </c>
      <c r="Q114" s="43">
        <v>17623389.300000001</v>
      </c>
      <c r="R114" s="43">
        <v>19452686.899999999</v>
      </c>
      <c r="S114" s="43">
        <v>23557838.800000001</v>
      </c>
      <c r="T114" s="5"/>
      <c r="U114" s="5"/>
      <c r="V114" s="5"/>
    </row>
    <row r="115" spans="1:23" x14ac:dyDescent="0.25">
      <c r="A115" s="20" t="s">
        <v>213</v>
      </c>
      <c r="B115" s="97" t="s">
        <v>82</v>
      </c>
      <c r="C115" s="98"/>
      <c r="D115" s="99"/>
      <c r="E115" s="29" t="s">
        <v>176</v>
      </c>
      <c r="F115" s="42">
        <v>14881564.800000001</v>
      </c>
      <c r="G115" s="21">
        <v>16536088</v>
      </c>
      <c r="H115" s="42">
        <v>16208260.5</v>
      </c>
      <c r="I115" s="79">
        <f t="shared" si="33"/>
        <v>108.91502820993664</v>
      </c>
      <c r="J115" s="86"/>
      <c r="K115" s="87"/>
      <c r="L115" s="43">
        <v>17354696.5</v>
      </c>
      <c r="M115" s="43">
        <v>16034937.4</v>
      </c>
      <c r="N115" s="43">
        <v>15652078.800000001</v>
      </c>
      <c r="O115" s="43">
        <v>16293814.1</v>
      </c>
      <c r="P115" s="43">
        <v>16945566.600000001</v>
      </c>
      <c r="Q115" s="43">
        <v>17623389.300000001</v>
      </c>
      <c r="R115" s="43">
        <v>19452686.899999999</v>
      </c>
      <c r="S115" s="43">
        <v>23557838.800000001</v>
      </c>
      <c r="T115" s="5"/>
      <c r="U115" s="5"/>
      <c r="V115" s="5"/>
    </row>
    <row r="116" spans="1:23" x14ac:dyDescent="0.25">
      <c r="A116" s="20" t="s">
        <v>214</v>
      </c>
      <c r="B116" s="97" t="s">
        <v>83</v>
      </c>
      <c r="C116" s="98"/>
      <c r="D116" s="99"/>
      <c r="E116" s="29" t="s">
        <v>169</v>
      </c>
      <c r="F116" s="44">
        <v>30364.3</v>
      </c>
      <c r="G116" s="21">
        <v>33171.699999999997</v>
      </c>
      <c r="H116" s="44">
        <v>32514.1</v>
      </c>
      <c r="I116" s="79">
        <f t="shared" ref="I116" si="34">H116/F116*100</f>
        <v>107.08002489765943</v>
      </c>
      <c r="J116" s="86"/>
      <c r="K116" s="87"/>
      <c r="L116" s="44">
        <v>34291</v>
      </c>
      <c r="M116" s="44">
        <v>31367.200000000001</v>
      </c>
      <c r="N116" s="44">
        <v>30333.5</v>
      </c>
      <c r="O116" s="44">
        <v>31298.1</v>
      </c>
      <c r="P116" s="44">
        <v>32289.599999999999</v>
      </c>
      <c r="Q116" s="44">
        <v>33581.199999999997</v>
      </c>
      <c r="R116" s="44">
        <v>35996.800000000003</v>
      </c>
      <c r="S116" s="44">
        <v>42339.8</v>
      </c>
      <c r="T116" s="5"/>
      <c r="U116" s="5"/>
      <c r="V116" s="5"/>
    </row>
    <row r="117" spans="1:23" ht="34.5" customHeight="1" x14ac:dyDescent="0.25">
      <c r="A117" s="18" t="s">
        <v>244</v>
      </c>
      <c r="B117" s="100" t="s">
        <v>256</v>
      </c>
      <c r="C117" s="101"/>
      <c r="D117" s="101"/>
      <c r="E117" s="102"/>
      <c r="F117" s="103"/>
      <c r="G117" s="103"/>
      <c r="H117" s="103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4"/>
      <c r="T117" s="5"/>
      <c r="U117" s="5"/>
      <c r="V117" s="5"/>
    </row>
    <row r="118" spans="1:23" ht="52.5" customHeight="1" x14ac:dyDescent="0.25">
      <c r="A118" s="20" t="s">
        <v>245</v>
      </c>
      <c r="B118" s="94" t="s">
        <v>80</v>
      </c>
      <c r="C118" s="95"/>
      <c r="D118" s="96"/>
      <c r="E118" s="27" t="s">
        <v>4</v>
      </c>
      <c r="F118" s="24">
        <v>97</v>
      </c>
      <c r="G118" s="24">
        <v>100</v>
      </c>
      <c r="H118" s="24">
        <v>92.3</v>
      </c>
      <c r="I118" s="79">
        <f>H118-F118</f>
        <v>-4.7000000000000028</v>
      </c>
      <c r="J118" s="86"/>
      <c r="K118" s="87"/>
      <c r="L118" s="21">
        <v>100</v>
      </c>
      <c r="M118" s="21">
        <v>100</v>
      </c>
      <c r="N118" s="21">
        <v>100</v>
      </c>
      <c r="O118" s="21">
        <v>100</v>
      </c>
      <c r="P118" s="24">
        <v>100</v>
      </c>
      <c r="Q118" s="24">
        <v>100</v>
      </c>
      <c r="R118" s="24">
        <v>100</v>
      </c>
      <c r="S118" s="24">
        <v>100</v>
      </c>
      <c r="T118" s="5"/>
      <c r="U118" s="5"/>
      <c r="V118" s="5"/>
    </row>
    <row r="119" spans="1:23" x14ac:dyDescent="0.25">
      <c r="A119" s="7"/>
      <c r="B119" s="7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3" ht="55.15" customHeight="1" x14ac:dyDescent="0.25">
      <c r="A120" s="84" t="s">
        <v>254</v>
      </c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</row>
    <row r="121" spans="1:23" ht="58.9" customHeight="1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</row>
    <row r="122" spans="1:23" ht="40.9" customHeight="1" x14ac:dyDescent="0.25">
      <c r="A122" s="210"/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</row>
    <row r="123" spans="1:23" x14ac:dyDescent="0.25">
      <c r="A123" s="3"/>
      <c r="B123" s="7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x14ac:dyDescent="0.25">
      <c r="A124" s="3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x14ac:dyDescent="0.25">
      <c r="A125" s="3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x14ac:dyDescent="0.25">
      <c r="A126" s="3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x14ac:dyDescent="0.25">
      <c r="A127" s="3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x14ac:dyDescent="0.25">
      <c r="A128" s="3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" x14ac:dyDescent="0.25">
      <c r="A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</sheetData>
  <mergeCells count="203">
    <mergeCell ref="B39:D39"/>
    <mergeCell ref="B15:D15"/>
    <mergeCell ref="I23:K23"/>
    <mergeCell ref="I93:K93"/>
    <mergeCell ref="I104:K104"/>
    <mergeCell ref="B70:D70"/>
    <mergeCell ref="I70:K70"/>
    <mergeCell ref="B16:D16"/>
    <mergeCell ref="B18:D18"/>
    <mergeCell ref="B22:D22"/>
    <mergeCell ref="I15:K15"/>
    <mergeCell ref="B21:D21"/>
    <mergeCell ref="I21:K21"/>
    <mergeCell ref="I17:K17"/>
    <mergeCell ref="B17:D17"/>
    <mergeCell ref="I38:K38"/>
    <mergeCell ref="I39:K39"/>
    <mergeCell ref="I35:K35"/>
    <mergeCell ref="I36:K36"/>
    <mergeCell ref="B26:D26"/>
    <mergeCell ref="I26:K26"/>
    <mergeCell ref="B25:S25"/>
    <mergeCell ref="B29:D29"/>
    <mergeCell ref="B30:D30"/>
    <mergeCell ref="A122:W122"/>
    <mergeCell ref="B75:D75"/>
    <mergeCell ref="B76:D76"/>
    <mergeCell ref="B77:S77"/>
    <mergeCell ref="B102:D102"/>
    <mergeCell ref="B104:D104"/>
    <mergeCell ref="B105:D105"/>
    <mergeCell ref="B90:D90"/>
    <mergeCell ref="B108:D108"/>
    <mergeCell ref="B110:D110"/>
    <mergeCell ref="B93:D93"/>
    <mergeCell ref="B94:S94"/>
    <mergeCell ref="B79:S79"/>
    <mergeCell ref="B81:D81"/>
    <mergeCell ref="B82:D82"/>
    <mergeCell ref="B83:D83"/>
    <mergeCell ref="B87:D87"/>
    <mergeCell ref="I78:K78"/>
    <mergeCell ref="B103:S103"/>
    <mergeCell ref="B109:S109"/>
    <mergeCell ref="I107:K107"/>
    <mergeCell ref="I108:K108"/>
    <mergeCell ref="I95:K95"/>
    <mergeCell ref="I96:K96"/>
    <mergeCell ref="B38:D38"/>
    <mergeCell ref="I18:K18"/>
    <mergeCell ref="I19:K19"/>
    <mergeCell ref="I20:K20"/>
    <mergeCell ref="I37:K37"/>
    <mergeCell ref="B20:D20"/>
    <mergeCell ref="B32:D32"/>
    <mergeCell ref="B33:D33"/>
    <mergeCell ref="I34:K34"/>
    <mergeCell ref="B35:D35"/>
    <mergeCell ref="B36:D36"/>
    <mergeCell ref="I31:K31"/>
    <mergeCell ref="I32:K32"/>
    <mergeCell ref="I33:K33"/>
    <mergeCell ref="B34:D34"/>
    <mergeCell ref="B31:D31"/>
    <mergeCell ref="F1:J1"/>
    <mergeCell ref="K1:S1"/>
    <mergeCell ref="I29:K29"/>
    <mergeCell ref="I30:K30"/>
    <mergeCell ref="I7:K7"/>
    <mergeCell ref="I8:K8"/>
    <mergeCell ref="I11:K11"/>
    <mergeCell ref="I12:K12"/>
    <mergeCell ref="B27:S27"/>
    <mergeCell ref="B9:S9"/>
    <mergeCell ref="B10:S10"/>
    <mergeCell ref="B11:D11"/>
    <mergeCell ref="B12:D12"/>
    <mergeCell ref="I28:K28"/>
    <mergeCell ref="I16:K16"/>
    <mergeCell ref="I13:K13"/>
    <mergeCell ref="B13:D13"/>
    <mergeCell ref="I14:K14"/>
    <mergeCell ref="B14:D14"/>
    <mergeCell ref="B19:D19"/>
    <mergeCell ref="I22:K22"/>
    <mergeCell ref="B23:D23"/>
    <mergeCell ref="B24:D24"/>
    <mergeCell ref="I24:K24"/>
    <mergeCell ref="A4:A7"/>
    <mergeCell ref="D4:D7"/>
    <mergeCell ref="E4:E7"/>
    <mergeCell ref="S5:S7"/>
    <mergeCell ref="B4:B7"/>
    <mergeCell ref="C4:C7"/>
    <mergeCell ref="F5:F6"/>
    <mergeCell ref="G5:H6"/>
    <mergeCell ref="I5:K6"/>
    <mergeCell ref="L7:R7"/>
    <mergeCell ref="B74:S74"/>
    <mergeCell ref="I75:K75"/>
    <mergeCell ref="I76:K76"/>
    <mergeCell ref="I71:K71"/>
    <mergeCell ref="B57:S57"/>
    <mergeCell ref="B48:D48"/>
    <mergeCell ref="B47:D47"/>
    <mergeCell ref="B49:D49"/>
    <mergeCell ref="B53:S53"/>
    <mergeCell ref="B52:S52"/>
    <mergeCell ref="I49:K49"/>
    <mergeCell ref="I54:K54"/>
    <mergeCell ref="I62:K62"/>
    <mergeCell ref="B71:D71"/>
    <mergeCell ref="B72:D72"/>
    <mergeCell ref="B58:D58"/>
    <mergeCell ref="B50:S50"/>
    <mergeCell ref="I58:K58"/>
    <mergeCell ref="B51:D51"/>
    <mergeCell ref="I51:K51"/>
    <mergeCell ref="I47:K47"/>
    <mergeCell ref="I73:K73"/>
    <mergeCell ref="I69:K69"/>
    <mergeCell ref="I72:K72"/>
    <mergeCell ref="I97:K97"/>
    <mergeCell ref="B98:S98"/>
    <mergeCell ref="I91:K91"/>
    <mergeCell ref="B95:D95"/>
    <mergeCell ref="B97:D97"/>
    <mergeCell ref="B100:D100"/>
    <mergeCell ref="B43:S43"/>
    <mergeCell ref="I100:K100"/>
    <mergeCell ref="B99:S99"/>
    <mergeCell ref="I84:K84"/>
    <mergeCell ref="B84:D84"/>
    <mergeCell ref="B85:D85"/>
    <mergeCell ref="B69:D69"/>
    <mergeCell ref="B55:S55"/>
    <mergeCell ref="B56:D56"/>
    <mergeCell ref="B61:S61"/>
    <mergeCell ref="B64:D64"/>
    <mergeCell ref="I67:K67"/>
    <mergeCell ref="I68:K68"/>
    <mergeCell ref="B65:S65"/>
    <mergeCell ref="B66:S66"/>
    <mergeCell ref="B73:D73"/>
    <mergeCell ref="B68:D68"/>
    <mergeCell ref="I56:K56"/>
    <mergeCell ref="I40:K40"/>
    <mergeCell ref="I41:K41"/>
    <mergeCell ref="I42:K42"/>
    <mergeCell ref="I48:K48"/>
    <mergeCell ref="B62:D62"/>
    <mergeCell ref="B63:D63"/>
    <mergeCell ref="I63:K63"/>
    <mergeCell ref="I101:K101"/>
    <mergeCell ref="I102:K102"/>
    <mergeCell ref="B91:D91"/>
    <mergeCell ref="B101:D101"/>
    <mergeCell ref="I85:K85"/>
    <mergeCell ref="I90:K90"/>
    <mergeCell ref="B78:D78"/>
    <mergeCell ref="I81:K81"/>
    <mergeCell ref="I82:K82"/>
    <mergeCell ref="I83:K83"/>
    <mergeCell ref="B88:S88"/>
    <mergeCell ref="B89:S89"/>
    <mergeCell ref="B80:S80"/>
    <mergeCell ref="I92:K92"/>
    <mergeCell ref="B86:S86"/>
    <mergeCell ref="I87:K87"/>
    <mergeCell ref="B96:D96"/>
    <mergeCell ref="I60:K60"/>
    <mergeCell ref="B59:S59"/>
    <mergeCell ref="B60:D60"/>
    <mergeCell ref="B54:D54"/>
    <mergeCell ref="B44:D44"/>
    <mergeCell ref="I44:K44"/>
    <mergeCell ref="I46:K46"/>
    <mergeCell ref="B45:S45"/>
    <mergeCell ref="B46:D46"/>
    <mergeCell ref="I110:K110"/>
    <mergeCell ref="B37:D37"/>
    <mergeCell ref="A120:V121"/>
    <mergeCell ref="I105:K105"/>
    <mergeCell ref="B106:S106"/>
    <mergeCell ref="B107:D107"/>
    <mergeCell ref="I113:K113"/>
    <mergeCell ref="I114:K114"/>
    <mergeCell ref="I115:K115"/>
    <mergeCell ref="I118:K118"/>
    <mergeCell ref="B113:D113"/>
    <mergeCell ref="B114:D114"/>
    <mergeCell ref="B116:D116"/>
    <mergeCell ref="B117:S117"/>
    <mergeCell ref="B118:D118"/>
    <mergeCell ref="I116:K116"/>
    <mergeCell ref="B111:S111"/>
    <mergeCell ref="B115:D115"/>
    <mergeCell ref="B112:S112"/>
    <mergeCell ref="B40:D40"/>
    <mergeCell ref="B41:D41"/>
    <mergeCell ref="B42:D42"/>
    <mergeCell ref="B67:D67"/>
    <mergeCell ref="I64:K64"/>
  </mergeCells>
  <printOptions horizontalCentered="1"/>
  <pageMargins left="0.31496062992125984" right="0.39370078740157483" top="3.937007874015748E-2" bottom="0.59055118110236227" header="0.39370078740157483" footer="0.39370078740157483"/>
  <pageSetup paperSize="9" scale="42" fitToHeight="0" orientation="landscape" r:id="rId1"/>
  <headerFooter scaleWithDoc="0" alignWithMargins="0">
    <evenHeader>&amp;C2</evenHeader>
  </headerFooter>
  <rowBreaks count="2" manualBreakCount="2">
    <brk id="44" max="18" man="1"/>
    <brk id="9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мониторинг</vt:lpstr>
      <vt:lpstr>'отчет мониторинг'!Заголовки_для_печати</vt:lpstr>
      <vt:lpstr>'отчет мониторинг'!Область_печати</vt:lpstr>
    </vt:vector>
  </TitlesOfParts>
  <Company>Администрация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 Никита Андреевич</dc:creator>
  <cp:lastModifiedBy>Баранов Дмитрий Юрьевич</cp:lastModifiedBy>
  <cp:lastPrinted>2021-06-03T15:56:17Z</cp:lastPrinted>
  <dcterms:created xsi:type="dcterms:W3CDTF">2002-06-06T06:10:13Z</dcterms:created>
  <dcterms:modified xsi:type="dcterms:W3CDTF">2021-06-04T07:08:34Z</dcterms:modified>
</cp:coreProperties>
</file>