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660" windowWidth="11340" windowHeight="5436"/>
  </bookViews>
  <sheets>
    <sheet name="отчет мониторинг" sheetId="9" r:id="rId1"/>
  </sheets>
  <definedNames>
    <definedName name="_xlnm._FilterDatabase" localSheetId="0" hidden="1">'отчет мониторинг'!$A$4:$P$28</definedName>
    <definedName name="_xlnm.Print_Titles" localSheetId="0">'отчет мониторинг'!$4:$8</definedName>
  </definedNames>
  <calcPr calcId="145621"/>
</workbook>
</file>

<file path=xl/calcChain.xml><?xml version="1.0" encoding="utf-8"?>
<calcChain xmlns="http://schemas.openxmlformats.org/spreadsheetml/2006/main">
  <c r="I64" i="9" l="1"/>
  <c r="I51" i="9" l="1"/>
  <c r="I42" i="9"/>
  <c r="I39" i="9" l="1"/>
  <c r="I15" i="9" l="1"/>
  <c r="I23" i="9" l="1"/>
  <c r="I111" i="9" l="1"/>
  <c r="I105" i="9"/>
  <c r="I115" i="9"/>
  <c r="I108" i="9"/>
  <c r="I90" i="9" l="1"/>
  <c r="I97" i="9" l="1"/>
  <c r="I85" i="9"/>
  <c r="I84" i="9"/>
  <c r="I83" i="9"/>
  <c r="I82" i="9"/>
  <c r="I81" i="9"/>
  <c r="I78" i="9"/>
  <c r="I76" i="9"/>
  <c r="I75" i="9"/>
  <c r="I38" i="9"/>
  <c r="I37" i="9"/>
  <c r="I36" i="9"/>
  <c r="I29" i="9"/>
  <c r="I124" i="9"/>
  <c r="I119" i="9"/>
  <c r="I26" i="9"/>
  <c r="I18" i="9"/>
  <c r="I14" i="9"/>
  <c r="I12" i="9"/>
  <c r="I63" i="9" l="1"/>
  <c r="I62" i="9"/>
  <c r="I54" i="9" l="1"/>
  <c r="I41" i="9" l="1"/>
  <c r="I40" i="9"/>
  <c r="I34" i="9" l="1"/>
  <c r="I33" i="9"/>
  <c r="I17" i="9" l="1"/>
  <c r="I96" i="9" l="1"/>
  <c r="I106" i="9" l="1"/>
  <c r="I20" i="9"/>
  <c r="I19" i="9"/>
  <c r="I16" i="9" l="1"/>
  <c r="I112" i="9"/>
  <c r="I122" i="9"/>
  <c r="I116" i="9" l="1"/>
  <c r="I121" i="9" l="1"/>
  <c r="I120" i="9"/>
  <c r="I103" i="9" l="1"/>
  <c r="I102" i="9"/>
  <c r="I100" i="9"/>
  <c r="I95" i="9" l="1"/>
  <c r="I93" i="9"/>
  <c r="I92" i="9"/>
  <c r="I91" i="9"/>
  <c r="I87" i="9"/>
  <c r="I69" i="9" l="1"/>
  <c r="I68" i="9"/>
  <c r="I67" i="9"/>
  <c r="I60" i="9" l="1"/>
  <c r="I58" i="9"/>
  <c r="I56" i="9" l="1"/>
  <c r="I49" i="9" l="1"/>
  <c r="I48" i="9"/>
  <c r="I47" i="9"/>
  <c r="I46" i="9"/>
  <c r="I44" i="9"/>
  <c r="I31" i="9" l="1"/>
  <c r="I24" i="9" l="1"/>
  <c r="I22" i="9" l="1"/>
  <c r="I13" i="9" l="1"/>
  <c r="I110" i="9" l="1"/>
  <c r="I109" i="9"/>
  <c r="I104" i="9"/>
  <c r="I21" i="9" l="1"/>
  <c r="I73" i="9" l="1"/>
  <c r="I72" i="9"/>
  <c r="I71" i="9"/>
  <c r="I70" i="9"/>
  <c r="I35" i="9" l="1"/>
  <c r="I32" i="9" l="1"/>
  <c r="I30" i="9" l="1"/>
  <c r="I28" i="9"/>
  <c r="I11" i="9" l="1"/>
</calcChain>
</file>

<file path=xl/sharedStrings.xml><?xml version="1.0" encoding="utf-8"?>
<sst xmlns="http://schemas.openxmlformats.org/spreadsheetml/2006/main" count="337" uniqueCount="271">
  <si>
    <t>план</t>
  </si>
  <si>
    <t>факт</t>
  </si>
  <si>
    <t>Ед. изм.</t>
  </si>
  <si>
    <t>Плановый период</t>
  </si>
  <si>
    <t>%</t>
  </si>
  <si>
    <t>Результаты мониторинга и контроля реализации Стратегии</t>
  </si>
  <si>
    <t>№ п/п</t>
  </si>
  <si>
    <t>Наименование задачи Стратегии</t>
  </si>
  <si>
    <t>Наименование целевого показателя Стратегии</t>
  </si>
  <si>
    <t>Наименование цели Стратегии</t>
  </si>
  <si>
    <t>Значение целевого показателя Стратегии</t>
  </si>
  <si>
    <t>Год, предшествующий отчетному</t>
  </si>
  <si>
    <t xml:space="preserve">прогноз </t>
  </si>
  <si>
    <t>1.1. Развитие человеческого капитала, обеспечение экономики города трудовыми, кадровыми  интеллектуальными ресурсами</t>
  </si>
  <si>
    <t>Цель1.1.</t>
  </si>
  <si>
    <t>Уровень официально зарегистрированной безработицы</t>
  </si>
  <si>
    <t>тыс. чел.</t>
  </si>
  <si>
    <t>Изменения значения целевого показателя в отчетном году по отношению к предшествующему году (%)</t>
  </si>
  <si>
    <t>Численность официально зарегистрированных безработных</t>
  </si>
  <si>
    <t>Приложение к отчету о ходе реализации Стратегии социально-экономического развития городского округа «Город Калининград» на период до 2035 года</t>
  </si>
  <si>
    <t>Количество автономных муниципальных учреждений</t>
  </si>
  <si>
    <t>Доля муниципальных автономных учреждений в общем числе муниципальных учреждений (бюджетных и автономных)</t>
  </si>
  <si>
    <t xml:space="preserve">ед. </t>
  </si>
  <si>
    <t>ед.</t>
  </si>
  <si>
    <t>в них обучается</t>
  </si>
  <si>
    <t>чел.</t>
  </si>
  <si>
    <t>в них детей</t>
  </si>
  <si>
    <t>Показатель 1.1.6.4.</t>
  </si>
  <si>
    <t>Количество преступлений, совершенных несовершеннолетними</t>
  </si>
  <si>
    <t>Реализация мероприятий по регулированию трудовой миграции. Акцент должен быть смещен в сторону привлечения высококвалифицированных специалистов. В том числе – за счет реализации молодежных и образовательных проектов совместно со странами Балтики, где высока доля русскоговорящего населения.</t>
  </si>
  <si>
    <t>Сальдо миграции</t>
  </si>
  <si>
    <t>Численность постоянного населения на конец года</t>
  </si>
  <si>
    <t xml:space="preserve">Цель 1.2. </t>
  </si>
  <si>
    <t>Задача 1.1.6</t>
  </si>
  <si>
    <t>Задача 1.1.8</t>
  </si>
  <si>
    <t>Количество мест размещения на 1 000 жителей</t>
  </si>
  <si>
    <t>Стимулирование строительства ярмарочно-выставочного/экспозиционного комплекса регионального масштаба или нескольких (с различной специализацией) комплексов</t>
  </si>
  <si>
    <t>Задача 1.2.2.</t>
  </si>
  <si>
    <t>Количество ярмарочно-выставочных/экспозиционных площадей</t>
  </si>
  <si>
    <t>кв.м</t>
  </si>
  <si>
    <t>Потенциальная емкость города и окрестностей по приему гостей</t>
  </si>
  <si>
    <t>Количество туристов, посетивших Калининград</t>
  </si>
  <si>
    <t>Цель 1.3.</t>
  </si>
  <si>
    <t>Развитие социально-культурной сферы и спорта</t>
  </si>
  <si>
    <t>Задача 1.3.1</t>
  </si>
  <si>
    <t>в т.ч. муниципальных библиотек</t>
  </si>
  <si>
    <t>в т.ч. муниципальных музеев</t>
  </si>
  <si>
    <t>в т.ч. муниципальных учреждений</t>
  </si>
  <si>
    <t>Улучшение демографической ситуации, предполагающей снижение уровня смертности населения; увеличение ожидаемой продолжительности жизни; повышение уровня рождаемости.</t>
  </si>
  <si>
    <t xml:space="preserve">Уровень  обеспеченности спортивными сооружениями </t>
  </si>
  <si>
    <t xml:space="preserve">Цель 1.4. </t>
  </si>
  <si>
    <t>Развитие инженерных инфраструктур и формирование комфортной городской среды</t>
  </si>
  <si>
    <t>Удельный вес площади жилищного фонда, оборудованного водопроводом</t>
  </si>
  <si>
    <t>Удельный вес площади жилищного фонда, оборудованного канализацией</t>
  </si>
  <si>
    <t>Удельный вес площади жилищного фонда, оборудованного отоплением</t>
  </si>
  <si>
    <t xml:space="preserve">Удельный вес площади жилищного фонда, оборудованного  газом </t>
  </si>
  <si>
    <t>Удельный вес площади жилищного фонда, оборудованного горячим водоснабжением</t>
  </si>
  <si>
    <t>Цель 1.5.</t>
  </si>
  <si>
    <t>Развитие дорожно-транспортной инфраструктуры</t>
  </si>
  <si>
    <t>Номинальная начисленная среднемесячная заработная плата по крупным и средним предприятиям</t>
  </si>
  <si>
    <t>тыс. руб.</t>
  </si>
  <si>
    <t>Отношение среднемесячной номинальной начисленной заработной платы в муниципальном образовании к среднемесячной номинальной начисленной заработной плате в области</t>
  </si>
  <si>
    <t>Реальная начисленная среднемесячная заработная плата по крупным и средним предприятиям</t>
  </si>
  <si>
    <t>тыс.
кв.м</t>
  </si>
  <si>
    <t>Задача 1.5.1.</t>
  </si>
  <si>
    <t>Развитие дорожной инфраструктуры города</t>
  </si>
  <si>
    <t>млн.тонно-км.</t>
  </si>
  <si>
    <t>Грузооборот, осуществляемый крупными и средними предприятиями автомобильного транспорта</t>
  </si>
  <si>
    <t>Общая протяженность улиц, проездов, набережных</t>
  </si>
  <si>
    <t>в т.ч. протяженность их замощенных частей</t>
  </si>
  <si>
    <t>км.</t>
  </si>
  <si>
    <t xml:space="preserve">Цель 1.6. </t>
  </si>
  <si>
    <t>Создание среды, благоприятной для ведения бизнеса</t>
  </si>
  <si>
    <t>Оборот розничной торговли в действующих ценах</t>
  </si>
  <si>
    <t>Показатель 1.1.1.12.</t>
  </si>
  <si>
    <t>Объём платных услуг населению</t>
  </si>
  <si>
    <t xml:space="preserve">Оборот розничной торговли на душу населения </t>
  </si>
  <si>
    <t>Объем платных услуг населению на душу населения</t>
  </si>
  <si>
    <t>Задача 1.6.4.</t>
  </si>
  <si>
    <t>Число субъектов малого и среднего предпринимательства (вкл. микропредприятия и ИП) в расчете на 10000 человек населения</t>
  </si>
  <si>
    <t>Развитие инфраструктуры поддержки малого предпринимательства</t>
  </si>
  <si>
    <t>Количество малых предприятий (включая микропредприятия)</t>
  </si>
  <si>
    <t>Число индивидуальных предпринимателей</t>
  </si>
  <si>
    <t>Объем инвестиций в основной капитал за счет всех источников финансирования (по крупным и средним предприятиям)</t>
  </si>
  <si>
    <t>млрд. руб.</t>
  </si>
  <si>
    <t>Цель 1.7.</t>
  </si>
  <si>
    <t>Создание условий для развития инновационной экономики</t>
  </si>
  <si>
    <t>Задача 1.7.2.</t>
  </si>
  <si>
    <t>Доля убыточных предприятий</t>
  </si>
  <si>
    <t>Финансовый результат предприятий</t>
  </si>
  <si>
    <t>млн. руб.</t>
  </si>
  <si>
    <t>обрабатывающие производства</t>
  </si>
  <si>
    <t>Объём работ, выполненных по виду деятельности «Строительство»</t>
  </si>
  <si>
    <t>Цель 1.8</t>
  </si>
  <si>
    <t>Повышение эффективности управления и качества стратегического планирования</t>
  </si>
  <si>
    <t>Задача 1.8.1</t>
  </si>
  <si>
    <t>Доля муниципальных услуг, предоставляемых структурными подразделениями администрации, для которых разработаны и внедрены административные регламенты, в общем числе предоставляемых муниципальных услуг</t>
  </si>
  <si>
    <t>Задача 1.8.5.</t>
  </si>
  <si>
    <t>Доходы бюджета</t>
  </si>
  <si>
    <t>Расходы бюджета</t>
  </si>
  <si>
    <t>Расходы бюджета на душу населения</t>
  </si>
  <si>
    <t>Повышение эффективности местного самоуправления путем широкого взаимодействия с гражданским обществом и бизнесом через улучшение качества и оперативности предоставления муниципальных услуг и услуг, являющихся необходимыми и обязательными для предоставления</t>
  </si>
  <si>
    <t>Доля расходов органа местного самоуправления, осуществляемых с использованием нормативного и программно-целевого методов планирования бюджета</t>
  </si>
  <si>
    <t>Объём отгруженных товаров собственного производства, выполненных работ и услуг собственными силами по крупным и средним предприятиям:  в т.ч.</t>
  </si>
  <si>
    <t>Инвестиции в основной капитал в расчете  на душу населения</t>
  </si>
  <si>
    <t xml:space="preserve">Годовой объем ввода жилья в эксплуатацию
</t>
  </si>
  <si>
    <t>Показатель 1.1.1.11.1.</t>
  </si>
  <si>
    <t>Показатель 1.1.1.11.</t>
  </si>
  <si>
    <t>Показатель 1.1.1.1.</t>
  </si>
  <si>
    <t>Показатель 1.1.1.2.</t>
  </si>
  <si>
    <t>Показатель 1.1.1.3.</t>
  </si>
  <si>
    <t>Показатель 1.1.1.4.</t>
  </si>
  <si>
    <t>Показатель 1.1.1.5.</t>
  </si>
  <si>
    <t>Показатель 1.1.1.6.</t>
  </si>
  <si>
    <t>Показатель 1.1.1.7.</t>
  </si>
  <si>
    <t>Показатель 1.1.1.8.</t>
  </si>
  <si>
    <t>Показатель 1.1.1.9.</t>
  </si>
  <si>
    <t>Показатель 1.1.1.10.</t>
  </si>
  <si>
    <t>в т.ч. индивидуальных жилых домов</t>
  </si>
  <si>
    <t>Показатель 1.1.1.12.1.</t>
  </si>
  <si>
    <t>в т.ч. введенная в действие за один год</t>
  </si>
  <si>
    <t>Задача 1.1.2</t>
  </si>
  <si>
    <t>Повышение благосостояния и качества жизни населения. Основные направления деятельности должны быть нацелены на создание условий для преодоления бедности (значительного сокращения социальной и полной ликвидаций экономической бедности).</t>
  </si>
  <si>
    <t>Показатель 1.1.2.1.</t>
  </si>
  <si>
    <t>Разработка и реализация муниципальной программы развития образования, нацеленной на обеспечение доступности и повышения качества образовательных услуг (в т.ч. дошкольного образования). Совершенствование института государственно-общественного партнерства в сфере образования. Особое внимание необходимо уделить доступности дошкольного и общего образования.</t>
  </si>
  <si>
    <t>Доля молодых людей, учавствующих в социально значимых мероприятиях и программах, от общего числа молодежи (14-30 лет) в муниципальном образовании</t>
  </si>
  <si>
    <t>Количество общеобразовательных учреждений</t>
  </si>
  <si>
    <t>в т.ч. количество муниципальных общеобразовательных учреждений</t>
  </si>
  <si>
    <t>Количество дошкольных учреждений</t>
  </si>
  <si>
    <t>в т.ч. количество муниципальных дошкольных учреждений</t>
  </si>
  <si>
    <t>Показатель 1.1.6.1.</t>
  </si>
  <si>
    <t>Показатель 1.1.6.2.</t>
  </si>
  <si>
    <t>Показатель 1.1.6.3.</t>
  </si>
  <si>
    <t>Задача 1.1.1.</t>
  </si>
  <si>
    <t>Показатель 1.1.6.3.2.</t>
  </si>
  <si>
    <t>Показатель 1.1.6.4.1.</t>
  </si>
  <si>
    <t>Показатель 1.1.6.4.2.</t>
  </si>
  <si>
    <t>Показатель 1.1.6.5.</t>
  </si>
  <si>
    <t>Показатель 1.1.6.8.</t>
  </si>
  <si>
    <t>Показатель 1.1.6.11.</t>
  </si>
  <si>
    <t>Показатель 1.1.7.1.</t>
  </si>
  <si>
    <t>Покаатель 1.1.8.1.</t>
  </si>
  <si>
    <t>Показатель 1.1.8.2.</t>
  </si>
  <si>
    <t>Показатель 1.1.8.3.</t>
  </si>
  <si>
    <t>Показатель 1.1.8.4.</t>
  </si>
  <si>
    <t>Задача 1.2.1.</t>
  </si>
  <si>
    <t>Показатель 1.2.1.1.</t>
  </si>
  <si>
    <t>Показатель 1.2.2.1.</t>
  </si>
  <si>
    <t xml:space="preserve">Доля детей, охваченных образовательными программами дополнительного образования, в общей численности детей и молодежи 5-18 лет </t>
  </si>
  <si>
    <t>Средняя наполняемость классов в муниципальных общеобразовательных учреждениях</t>
  </si>
  <si>
    <t>Число воспитанников муниципальных организаций дошкольного образования в расчете на 1 педагогического работника</t>
  </si>
  <si>
    <t>Доля муниципальных общеобразовательных учреждений, соответствующих современным требованиям обучения, в общем количестве муниципальных общеобразовательных учреждений</t>
  </si>
  <si>
    <t>Стимулирование строительства отелей, гостиниц и иных  средств размещения, необходимых для проживания туристов, а также проведения конференций и бизнес-форумов.</t>
  </si>
  <si>
    <t>Создание условий для развития туризма, организации экспозиционной деятельности, проведения форумов и международных конференций.</t>
  </si>
  <si>
    <t>Задача 1.2.3.</t>
  </si>
  <si>
    <t>Поддержка и стимулирование развития индустрии гостеприимства, отвечающей международным стандартам, т.е. поддержка развития сопутствующих туризму инфраструктур (гостиничного и ресторанного бизнеса, сферы услуг, досуга и т.д.).</t>
  </si>
  <si>
    <t>Показатель 1.2.3.1.</t>
  </si>
  <si>
    <t>Повышение эффективности адресной социальной помощи при оказании дополнительных мер социальной поддержки различных групп населения.</t>
  </si>
  <si>
    <t>Показатель 1.1.11.1.</t>
  </si>
  <si>
    <t>Доля граждан, получающих дополнительные меры социальной поддержки, в общей численности населения города Калининграда</t>
  </si>
  <si>
    <t>Задача 1.1.11.</t>
  </si>
  <si>
    <t>Задача 1.1.7.</t>
  </si>
  <si>
    <t>Задача 1.2.4.</t>
  </si>
  <si>
    <t>Показатель 1.2.4.1.</t>
  </si>
  <si>
    <t>Задача 1.2.6.</t>
  </si>
  <si>
    <t>Развитие системы привлечения туристов за счет комплексного информирования о туристической привлекательности города на базе существующего туристического информационного центра.</t>
  </si>
  <si>
    <t>Развитие уникальных культурных характеристик города, способствующих созданию индивидуального образа города Калининграда.</t>
  </si>
  <si>
    <t>в т.ч. муниципальных</t>
  </si>
  <si>
    <t>Показатель 1.2.6.2.</t>
  </si>
  <si>
    <t>Доля объектов культурного наследия, находящихся в муниципальной собственности и требующих консервации или реставрации, в общем количестве объектов культурного наследия, находящихся в муниципальной собственности</t>
  </si>
  <si>
    <t>Доля  населения, систематически занимающегося физической культурой и спортом</t>
  </si>
  <si>
    <t>Показатель 1.3.1.4.</t>
  </si>
  <si>
    <t>Показатель 1.3.1.2.</t>
  </si>
  <si>
    <t>Задача 1.3.2.</t>
  </si>
  <si>
    <t>Показатель 1.3.2.2.</t>
  </si>
  <si>
    <t>Задача 1.3.3.</t>
  </si>
  <si>
    <t>Показатель 1.3.3.1.</t>
  </si>
  <si>
    <t>Задача 1.4.1.</t>
  </si>
  <si>
    <t>Показатель 1.4.1.1.</t>
  </si>
  <si>
    <t>Показатель 1.4.1.2.</t>
  </si>
  <si>
    <t xml:space="preserve">Создание условий для проведения  соревнований различных уровней (муниципального, регионального, федерального, международного). </t>
  </si>
  <si>
    <t>Показатель 1.4.1.3.</t>
  </si>
  <si>
    <t>Показатель 1.4.1.4.</t>
  </si>
  <si>
    <t>Показатель 1.4.1.5.</t>
  </si>
  <si>
    <t>Задача 1.4.5.</t>
  </si>
  <si>
    <t>Разработка и реализация целевых программ по оздоровлению экологической обстановки в городе Калининграде.</t>
  </si>
  <si>
    <t>тыс. куб. м.</t>
  </si>
  <si>
    <t>Показатель 1.4.5.1.</t>
  </si>
  <si>
    <t>Объем сброса загрязненных сточных вод (без очистки и недостаточно очищенных) на 1000 жителей</t>
  </si>
  <si>
    <t>Показатель 1.5.1.3.</t>
  </si>
  <si>
    <t xml:space="preserve">Строительство и реконструкция автомобильных дорог местного значения
(с учетом строительства и реконструкции дорог с софинансированием из федерального, областного бюджетов)
</t>
  </si>
  <si>
    <t>Задача 1.5.2.</t>
  </si>
  <si>
    <t>Оптимизация маршрутной сети города.</t>
  </si>
  <si>
    <t>Показатель 1.5.1.1.</t>
  </si>
  <si>
    <t>Показатель 1.5.1.2.</t>
  </si>
  <si>
    <t>Показатель 1.5.1.2.1.</t>
  </si>
  <si>
    <t>Показатель 1.5.2.1.</t>
  </si>
  <si>
    <t>Показатель 1.5.2.2.</t>
  </si>
  <si>
    <t>Показатель 1.5.2.2.1.</t>
  </si>
  <si>
    <t>Средняя скорость движения на дорогах</t>
  </si>
  <si>
    <t>Прирост средней скорости движения транспортных потоков</t>
  </si>
  <si>
    <t>км/час.</t>
  </si>
  <si>
    <t>Показатель 1.6.4.1.</t>
  </si>
  <si>
    <t>Задача 1.6.5.</t>
  </si>
  <si>
    <t>обеспечение электрической энергией, газом и паром; кондиционирование воздуха</t>
  </si>
  <si>
    <t>руб./чел.</t>
  </si>
  <si>
    <t>Показатель 1.7.2.1.</t>
  </si>
  <si>
    <t>Показатель 1.7.2.2.</t>
  </si>
  <si>
    <t>Показатель 1.8.1.1.</t>
  </si>
  <si>
    <t>Показатель 1.8.1.2.</t>
  </si>
  <si>
    <t>Показатель 1.8.1.3.</t>
  </si>
  <si>
    <t>Показатель 1.8.1.4.</t>
  </si>
  <si>
    <t>Показатель 1.8.5.1.</t>
  </si>
  <si>
    <t>Показатель 1.6.5.1.</t>
  </si>
  <si>
    <t>Показатель 1.6.5.2.</t>
  </si>
  <si>
    <t>Показатель 1.3.1.1.1.</t>
  </si>
  <si>
    <t>Показатель 1.3.1.1.</t>
  </si>
  <si>
    <t>Показатель 1.3.1.2.1.</t>
  </si>
  <si>
    <t>Показатель 1.3.1.3.</t>
  </si>
  <si>
    <t>Показатель 1.3.1.3.1.</t>
  </si>
  <si>
    <t>Показатель 1.6.5.3.</t>
  </si>
  <si>
    <t>Показатель 1.6.5.4.</t>
  </si>
  <si>
    <t>Показатель 1.6.5.5.</t>
  </si>
  <si>
    <t>Показатель 1.6.5.6.</t>
  </si>
  <si>
    <t>Показатель 1.6.5.6.1.</t>
  </si>
  <si>
    <t>Показатель 1.6.5.6.2.</t>
  </si>
  <si>
    <t>Показатель 1.6.5.7.</t>
  </si>
  <si>
    <t>Показатель 1.6.5.8.</t>
  </si>
  <si>
    <t>млн.руб.</t>
  </si>
  <si>
    <t>Показатель 1.1.6.3.1.</t>
  </si>
  <si>
    <t>тыс.руб.</t>
  </si>
  <si>
    <t>Доля оборота розничной торговли муниципального образования в объеме оборота розничной торговли области</t>
  </si>
  <si>
    <t>тыс.руб./ чел.</t>
  </si>
  <si>
    <t>кв.м. на              1 чел.</t>
  </si>
  <si>
    <t>Охват детей в возрасте от 2 месяцев до 7 лет программами дошкольного образования (отношение численности детей, посещающих дошкольные образовательные организации, к численности детей в возрасте от 2 месяцев до 7 лет включительно, скорректированной на численность детей соответствующих возрастов, обучающихся в общеобразовательных организациях)</t>
  </si>
  <si>
    <t>Численность  обучающихся в муниципальных общеобразовательных учреждениях в расчете на 1 педагогического работника</t>
  </si>
  <si>
    <t>тыс.руб.               /.чел.</t>
  </si>
  <si>
    <t>Доля отгруженных товаров собственного производства обрабатывающих производств муниципального образования в общем объёме отгруженных товаров собственного производства обрабатывающих производств области</t>
  </si>
  <si>
    <t>Общая площадь жилых помещений, приходящаяся в среднем на одного жителя, всего</t>
  </si>
  <si>
    <t>Показатель 1.1.6.6.</t>
  </si>
  <si>
    <t>Показатель 1.1.6.7.</t>
  </si>
  <si>
    <t>Показатель 1.1.6.9.</t>
  </si>
  <si>
    <t>Показатель 1.1.6.10.</t>
  </si>
  <si>
    <t>Показатель 1.3.2.1.</t>
  </si>
  <si>
    <t>Показатель 1.6.5.6.3.</t>
  </si>
  <si>
    <t>Целевое значение             (2035 год)</t>
  </si>
  <si>
    <t>Показатель 1.2.6.1.</t>
  </si>
  <si>
    <t>Показатель 1.2.6.1.1.</t>
  </si>
  <si>
    <t>Доля инвестиций в основной капитал муниципального  образования в объеме инвестиций в основной капитал области</t>
  </si>
  <si>
    <t>тыс.руб/.  чел.</t>
  </si>
  <si>
    <t>отчетный год (2018)</t>
  </si>
  <si>
    <t>факт (2017)</t>
  </si>
  <si>
    <t>текущий год (2019)</t>
  </si>
  <si>
    <r>
      <t>добыча полезных ископаемых</t>
    </r>
    <r>
      <rPr>
        <b/>
        <sz val="12"/>
        <rFont val="Times New Roman"/>
        <family val="1"/>
        <charset val="204"/>
      </rPr>
      <t xml:space="preserve"> ***</t>
    </r>
  </si>
  <si>
    <t xml:space="preserve">***- По показателю "Добыча полезных ископаемых" данные за 2018 год расчетные,  исходя из динамаки предыдущих лет. Фактические даные за 2018 год не  представлены Калининградстатом  в целях обеспечения конфиденциальности первичных  статистических                                                       данных, полученных от организаций, в соответствии с Федеральным законом от 29.11.2007 № 283-ФЗ «Об официальном  статистическом учёте и системе государственной статистики в Российской Федерации» (ст.4, ст.9). </t>
  </si>
  <si>
    <t>моложе трудоспособного возраста *</t>
  </si>
  <si>
    <t>старше трудоспособного возраста *</t>
  </si>
  <si>
    <t>Численность населения в трудоспособном возрасте *</t>
  </si>
  <si>
    <t>Количество участников клубных формирований **</t>
  </si>
  <si>
    <t xml:space="preserve">Количество пользователей общедоступных библиотек на 
10 000 жителей, человек **
</t>
  </si>
  <si>
    <t>Количество зрителей, посетивших театры, на 10 000 жителей, человек **</t>
  </si>
  <si>
    <t>Количество посещений музеев на 10 000 жителей, человек **</t>
  </si>
  <si>
    <t xml:space="preserve">Количество зрителей, посетивших мероприятия концертно-зрелищных учреждений, 
на 10 000 жителей, человек **
</t>
  </si>
  <si>
    <t>Доля горожан, занимающихся в специализированных спортивных учреждениях, от общей численности занимающегося физической культурой и спортом **</t>
  </si>
  <si>
    <r>
      <t xml:space="preserve">Примечание: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* - По показателям "Численность населения моложе трудоспособного возраста", "Численность населения  старше трудоспособного возраста", "Численность населения в трудоспособном возрасте" данные за 2018 год расчетные,  исходя из динамаки                                                                          предыдущих лет. Фактические даные за 2018 год по состоянию на май 2019  года не представлены Калининградстатом;                                                                                                                                                                                                                                                                                                                    **   - По показателям "Количество участников клубных формирований",  "Количество пользователей общедоступных библиотек  на 10000 жителей", "Количество посещений музеев на 10000 жителей", "Количество зрителей, посетивших мероприятия концертно-                                                                                   зрелищных учреждений на 10000 жителей", "Количество зрителей, посетивших театры, на 10 000 жителей", "Доля горожан, занимающихся в специализированных спортивных учреждениях от общей численности занимающегося физической культурой и спортом"                                     фактические данные за 2017 год представлены  на основании данных статистического отчета по форме 1-ФК;                 </t>
    </r>
  </si>
  <si>
    <t>Формирование молодежной политики, предполагающей  инновационную модель поведения молодежи. Кроме того, должно быть уделено внимание включению молодежи в реализацию действующей Стратегии города путем участия в приоритетных проектах. Другим направлением молодежной политики является популяризация здорового образа жизни через  развитие сети спортивных сооружений, клубов и секций.</t>
  </si>
  <si>
    <t>Расширение возможностей для культурно-духовного развития жителей города путем создания условий для повышения качества услуг в сфере культуры и искусства,  обеспечения накопления и передачи будущим поколениям культурного и духовного достояния города, развития культурного пространства.</t>
  </si>
  <si>
    <t>Повышение доступности и привлекательности занятий физической культурой и спортом для всех групп населения. Одним из инструментов решения поставленной задачи могут стать увеличение количества и   повышение качества проведения спортивно-массовых и физкультурно-оздоровительных мероприятий, пропаганда физической культуры в средствах массовой информации и сети Интернет, совершенствование системы поощрения ведущих калининградских тренеров и спортсменов.</t>
  </si>
  <si>
    <t>Разработка (корректировка) и реализация  программы поддержки малого и среднего  предпринимательства в городском округе "Город Калининград"</t>
  </si>
  <si>
    <t>Разработка и реализация инвестиционных программ предприятий коммунального комплекса, а также разработка (корректировка) и реализация муниципальных  программ,  таких как программа развития коммунальной инфраструктуры городского округа и программа энергосбережения и повышения энергетической эффективности</t>
  </si>
  <si>
    <t>Формирование целостной системы стратегического планирования социально-экономического развития городского округа «Город Калининград». Обеспечение последовательности в достижении стратегических целей развития городского округа за счет единства приоритетов, целей и задач, зафиксированных в документах стратегического планирования (Стратегии, плане мероприятий по реализации Стратегии, прогнозе социально-экономического развития городского округа на долгосрочный период, бюджетном прогнозе городского округа на долгосрочный период), документах территориального планирования (Генеральном плане, Правилах землепользования и застройки), муниципальных и ведомственных целевых программах. Расширение практики программно-целевых методов расходования бюджетных средств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</si>
</sst>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Arial Cyr"/>
      <charset val="204"/>
    </font>
    <font>
      <sz val="20"/>
      <name val="Times New Roman"/>
      <family val="1"/>
      <charset val="204"/>
    </font>
    <font>
      <sz val="18"/>
      <name val="Times New Roman"/>
      <family val="1"/>
      <charset val="204"/>
    </font>
    <font>
      <sz val="18"/>
      <name val="Arial Cyr"/>
      <charset val="204"/>
    </font>
    <font>
      <b/>
      <sz val="20"/>
      <name val="Times New Roman"/>
      <family val="1"/>
      <charset val="204"/>
    </font>
    <font>
      <sz val="24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Arial Cyr"/>
      <charset val="204"/>
    </font>
    <font>
      <b/>
      <sz val="12"/>
      <name val="Arial Cyr"/>
      <charset val="204"/>
    </font>
    <font>
      <sz val="12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16">
    <xf numFmtId="0" fontId="0" fillId="0" borderId="0" xfId="0"/>
    <xf numFmtId="0" fontId="2" fillId="0" borderId="0" xfId="0" applyFont="1"/>
    <xf numFmtId="0" fontId="2" fillId="0" borderId="0" xfId="0" applyFont="1" applyBorder="1"/>
    <xf numFmtId="49" fontId="2" fillId="0" borderId="0" xfId="0" applyNumberFormat="1" applyFont="1"/>
    <xf numFmtId="0" fontId="0" fillId="0" borderId="0" xfId="0" applyAlignment="1">
      <alignment horizontal="left" vertical="center" wrapText="1" indent="2"/>
    </xf>
    <xf numFmtId="0" fontId="2" fillId="0" borderId="0" xfId="0" applyFont="1" applyFill="1"/>
    <xf numFmtId="0" fontId="2" fillId="0" borderId="0" xfId="0" applyFont="1" applyFill="1" applyBorder="1"/>
    <xf numFmtId="49" fontId="2" fillId="0" borderId="0" xfId="0" applyNumberFormat="1" applyFont="1" applyFill="1"/>
    <xf numFmtId="0" fontId="0" fillId="0" borderId="0" xfId="0" applyFill="1" applyAlignment="1">
      <alignment horizontal="left" vertical="center" wrapText="1" indent="2"/>
    </xf>
    <xf numFmtId="0" fontId="3" fillId="0" borderId="0" xfId="0" applyFont="1" applyFill="1" applyAlignment="1">
      <alignment horizontal="centerContinuous" vertical="top" wrapText="1"/>
    </xf>
    <xf numFmtId="0" fontId="11" fillId="0" borderId="0" xfId="0" applyFont="1" applyFill="1" applyAlignment="1">
      <alignment horizontal="centerContinuous" vertical="top" wrapText="1"/>
    </xf>
    <xf numFmtId="0" fontId="12" fillId="0" borderId="0" xfId="0" applyFont="1" applyFill="1" applyAlignment="1">
      <alignment horizontal="centerContinuous" vertical="top" wrapText="1"/>
    </xf>
    <xf numFmtId="0" fontId="8" fillId="0" borderId="0" xfId="0" applyFont="1" applyFill="1" applyAlignment="1">
      <alignment horizontal="centerContinuous" vertical="top" wrapText="1"/>
    </xf>
    <xf numFmtId="0" fontId="2" fillId="0" borderId="0" xfId="0" applyFont="1" applyFill="1" applyAlignment="1">
      <alignment horizontal="centerContinuous" vertical="top" wrapText="1"/>
    </xf>
    <xf numFmtId="0" fontId="2" fillId="0" borderId="1" xfId="0" applyFont="1" applyFill="1" applyBorder="1" applyAlignment="1">
      <alignment horizontal="centerContinuous" vertical="top" wrapText="1"/>
    </xf>
    <xf numFmtId="0" fontId="2" fillId="0" borderId="1" xfId="0" applyFont="1" applyFill="1" applyBorder="1" applyAlignment="1">
      <alignment horizontal="centerContinuous" vertical="top"/>
    </xf>
    <xf numFmtId="0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49" fontId="6" fillId="0" borderId="1" xfId="0" applyNumberFormat="1" applyFont="1" applyFill="1" applyBorder="1" applyAlignment="1">
      <alignment horizontal="left" vertical="top"/>
    </xf>
    <xf numFmtId="0" fontId="16" fillId="0" borderId="0" xfId="0" applyFont="1" applyFill="1"/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/>
    </xf>
    <xf numFmtId="164" fontId="2" fillId="0" borderId="12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left" vertical="top"/>
    </xf>
    <xf numFmtId="0" fontId="2" fillId="0" borderId="1" xfId="0" applyFont="1" applyFill="1" applyBorder="1" applyAlignment="1">
      <alignment vertical="top" wrapText="1"/>
    </xf>
    <xf numFmtId="0" fontId="2" fillId="0" borderId="11" xfId="1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0" fontId="2" fillId="0" borderId="1" xfId="1" applyNumberFormat="1" applyFont="1" applyFill="1" applyBorder="1" applyAlignment="1">
      <alignment horizontal="center" vertical="center" wrapText="1"/>
    </xf>
    <xf numFmtId="164" fontId="2" fillId="0" borderId="1" xfId="1" applyNumberFormat="1" applyFont="1" applyFill="1" applyBorder="1" applyAlignment="1">
      <alignment horizontal="center" vertical="center" wrapText="1"/>
    </xf>
    <xf numFmtId="164" fontId="2" fillId="0" borderId="4" xfId="1" applyNumberFormat="1" applyFont="1" applyFill="1" applyBorder="1" applyAlignment="1">
      <alignment horizontal="center" vertical="center" wrapText="1"/>
    </xf>
    <xf numFmtId="164" fontId="2" fillId="0" borderId="11" xfId="1" applyNumberFormat="1" applyFont="1" applyFill="1" applyBorder="1" applyAlignment="1">
      <alignment horizontal="center" vertical="center" wrapText="1"/>
    </xf>
    <xf numFmtId="164" fontId="5" fillId="0" borderId="2" xfId="0" applyNumberFormat="1" applyFont="1" applyFill="1" applyBorder="1" applyAlignment="1">
      <alignment horizontal="center" vertical="center" wrapText="1"/>
    </xf>
    <xf numFmtId="164" fontId="2" fillId="0" borderId="2" xfId="1" applyNumberFormat="1" applyFont="1" applyFill="1" applyBorder="1" applyAlignment="1">
      <alignment horizontal="center" vertical="center" wrapText="1"/>
    </xf>
    <xf numFmtId="1" fontId="2" fillId="0" borderId="4" xfId="0" applyNumberFormat="1" applyFont="1" applyFill="1" applyBorder="1" applyAlignment="1">
      <alignment horizontal="center"/>
    </xf>
    <xf numFmtId="1" fontId="2" fillId="0" borderId="4" xfId="1" applyNumberFormat="1" applyFont="1" applyFill="1" applyBorder="1" applyAlignment="1">
      <alignment horizontal="center" vertical="center" wrapText="1"/>
    </xf>
    <xf numFmtId="1" fontId="2" fillId="0" borderId="1" xfId="1" applyNumberFormat="1" applyFont="1" applyFill="1" applyBorder="1" applyAlignment="1">
      <alignment horizontal="center" vertical="center" wrapText="1"/>
    </xf>
    <xf numFmtId="164" fontId="2" fillId="0" borderId="4" xfId="0" applyNumberFormat="1" applyFont="1" applyFill="1" applyBorder="1" applyAlignment="1">
      <alignment horizontal="center" vertical="center"/>
    </xf>
    <xf numFmtId="164" fontId="2" fillId="0" borderId="11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/>
    </xf>
    <xf numFmtId="164" fontId="2" fillId="0" borderId="3" xfId="0" applyNumberFormat="1" applyFont="1" applyFill="1" applyBorder="1" applyAlignment="1">
      <alignment horizontal="center" vertical="center"/>
    </xf>
    <xf numFmtId="164" fontId="2" fillId="0" borderId="3" xfId="1" applyNumberFormat="1" applyFont="1" applyFill="1" applyBorder="1" applyAlignment="1">
      <alignment horizontal="center" vertical="center" wrapText="1"/>
    </xf>
    <xf numFmtId="2" fontId="2" fillId="0" borderId="1" xfId="1" applyNumberFormat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left" vertical="center" wrapText="1"/>
    </xf>
    <xf numFmtId="1" fontId="2" fillId="0" borderId="4" xfId="0" applyNumberFormat="1" applyFont="1" applyFill="1" applyBorder="1" applyAlignment="1">
      <alignment horizontal="center" vertical="center"/>
    </xf>
    <xf numFmtId="1" fontId="2" fillId="0" borderId="4" xfId="1" applyNumberFormat="1" applyFont="1" applyFill="1" applyBorder="1" applyAlignment="1">
      <alignment horizontal="center" vertical="center"/>
    </xf>
    <xf numFmtId="1" fontId="2" fillId="0" borderId="1" xfId="0" applyNumberFormat="1" applyFont="1" applyFill="1" applyBorder="1" applyAlignment="1">
      <alignment horizontal="center" vertical="center" wrapText="1"/>
    </xf>
    <xf numFmtId="164" fontId="2" fillId="0" borderId="4" xfId="0" applyNumberFormat="1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vertical="top"/>
    </xf>
    <xf numFmtId="0" fontId="6" fillId="0" borderId="1" xfId="0" applyFont="1" applyFill="1" applyBorder="1" applyAlignment="1">
      <alignment vertical="top"/>
    </xf>
    <xf numFmtId="49" fontId="6" fillId="0" borderId="1" xfId="0" applyNumberFormat="1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vertical="top" wrapText="1"/>
    </xf>
    <xf numFmtId="49" fontId="6" fillId="0" borderId="1" xfId="0" applyNumberFormat="1" applyFont="1" applyFill="1" applyBorder="1" applyAlignment="1">
      <alignment horizontal="left" vertical="top" wrapText="1"/>
    </xf>
    <xf numFmtId="49" fontId="2" fillId="0" borderId="2" xfId="0" applyNumberFormat="1" applyFont="1" applyFill="1" applyBorder="1" applyAlignment="1">
      <alignment horizontal="left" vertical="top" wrapText="1"/>
    </xf>
    <xf numFmtId="49" fontId="2" fillId="0" borderId="4" xfId="0" applyNumberFormat="1" applyFont="1" applyFill="1" applyBorder="1" applyAlignment="1">
      <alignment horizontal="left" vertical="top" wrapText="1"/>
    </xf>
    <xf numFmtId="0" fontId="2" fillId="0" borderId="1" xfId="0" applyFont="1" applyFill="1" applyBorder="1"/>
    <xf numFmtId="164" fontId="2" fillId="0" borderId="12" xfId="0" applyNumberFormat="1" applyFont="1" applyFill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/>
    </xf>
    <xf numFmtId="164" fontId="2" fillId="0" borderId="1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justify" vertical="top" wrapText="1"/>
    </xf>
    <xf numFmtId="0" fontId="0" fillId="0" borderId="1" xfId="0" applyFill="1" applyBorder="1" applyAlignment="1">
      <alignment horizontal="justify" wrapText="1"/>
    </xf>
    <xf numFmtId="49" fontId="6" fillId="0" borderId="0" xfId="0" applyNumberFormat="1" applyFont="1" applyFill="1" applyAlignment="1">
      <alignment horizontal="left" vertical="center" wrapText="1"/>
    </xf>
    <xf numFmtId="0" fontId="0" fillId="0" borderId="0" xfId="0" applyFill="1" applyAlignment="1">
      <alignment horizontal="left" vertical="center" wrapText="1"/>
    </xf>
    <xf numFmtId="1" fontId="2" fillId="0" borderId="11" xfId="0" applyNumberFormat="1" applyFont="1" applyFill="1" applyBorder="1" applyAlignment="1">
      <alignment horizontal="left" vertical="center" wrapText="1"/>
    </xf>
    <xf numFmtId="1" fontId="0" fillId="0" borderId="13" xfId="0" applyNumberFormat="1" applyFill="1" applyBorder="1" applyAlignment="1">
      <alignment horizontal="left" vertical="center" wrapText="1"/>
    </xf>
    <xf numFmtId="1" fontId="0" fillId="0" borderId="12" xfId="0" applyNumberFormat="1" applyFill="1" applyBorder="1" applyAlignment="1">
      <alignment horizontal="left" vertical="center" wrapText="1"/>
    </xf>
    <xf numFmtId="164" fontId="2" fillId="0" borderId="11" xfId="0" applyNumberFormat="1" applyFont="1" applyFill="1" applyBorder="1" applyAlignment="1">
      <alignment horizontal="left" vertical="center" wrapText="1"/>
    </xf>
    <xf numFmtId="164" fontId="0" fillId="0" borderId="13" xfId="0" applyNumberFormat="1" applyFill="1" applyBorder="1" applyAlignment="1">
      <alignment horizontal="left" vertical="center" wrapText="1"/>
    </xf>
    <xf numFmtId="164" fontId="0" fillId="0" borderId="12" xfId="0" applyNumberForma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49" fontId="2" fillId="0" borderId="11" xfId="0" applyNumberFormat="1" applyFont="1" applyFill="1" applyBorder="1" applyAlignment="1">
      <alignment horizontal="justify" vertical="top" wrapText="1"/>
    </xf>
    <xf numFmtId="0" fontId="0" fillId="0" borderId="13" xfId="0" applyFill="1" applyBorder="1" applyAlignment="1">
      <alignment horizontal="justify" wrapText="1"/>
    </xf>
    <xf numFmtId="0" fontId="0" fillId="0" borderId="12" xfId="0" applyFill="1" applyBorder="1" applyAlignment="1">
      <alignment horizontal="justify" wrapText="1"/>
    </xf>
    <xf numFmtId="49" fontId="2" fillId="0" borderId="11" xfId="0" applyNumberFormat="1" applyFont="1" applyFill="1" applyBorder="1" applyAlignment="1">
      <alignment horizontal="left" vertical="top" wrapText="1"/>
    </xf>
    <xf numFmtId="0" fontId="0" fillId="0" borderId="13" xfId="0" applyFill="1" applyBorder="1" applyAlignment="1">
      <alignment horizontal="left" wrapText="1"/>
    </xf>
    <xf numFmtId="0" fontId="0" fillId="0" borderId="12" xfId="0" applyFill="1" applyBorder="1" applyAlignment="1">
      <alignment horizontal="left" wrapText="1"/>
    </xf>
    <xf numFmtId="0" fontId="0" fillId="0" borderId="13" xfId="0" applyFill="1" applyBorder="1" applyAlignment="1">
      <alignment wrapText="1"/>
    </xf>
    <xf numFmtId="0" fontId="0" fillId="0" borderId="9" xfId="0" applyFill="1" applyBorder="1" applyAlignment="1">
      <alignment wrapText="1"/>
    </xf>
    <xf numFmtId="0" fontId="0" fillId="0" borderId="12" xfId="0" applyFill="1" applyBorder="1" applyAlignment="1">
      <alignment wrapText="1"/>
    </xf>
    <xf numFmtId="49" fontId="6" fillId="0" borderId="11" xfId="0" applyNumberFormat="1" applyFont="1" applyFill="1" applyBorder="1" applyAlignment="1">
      <alignment horizontal="left" vertical="top" wrapText="1"/>
    </xf>
    <xf numFmtId="0" fontId="7" fillId="0" borderId="13" xfId="0" applyFont="1" applyFill="1" applyBorder="1" applyAlignment="1">
      <alignment wrapText="1"/>
    </xf>
    <xf numFmtId="0" fontId="7" fillId="0" borderId="12" xfId="0" applyFont="1" applyFill="1" applyBorder="1" applyAlignment="1">
      <alignment wrapText="1"/>
    </xf>
    <xf numFmtId="0" fontId="7" fillId="0" borderId="13" xfId="0" applyFont="1" applyFill="1" applyBorder="1" applyAlignment="1">
      <alignment horizontal="left" wrapText="1"/>
    </xf>
    <xf numFmtId="0" fontId="7" fillId="0" borderId="12" xfId="0" applyFont="1" applyFill="1" applyBorder="1" applyAlignment="1">
      <alignment horizontal="left" wrapText="1"/>
    </xf>
    <xf numFmtId="164" fontId="2" fillId="0" borderId="11" xfId="0" applyNumberFormat="1" applyFont="1" applyFill="1" applyBorder="1" applyAlignment="1">
      <alignment horizontal="left" vertical="top" wrapText="1"/>
    </xf>
    <xf numFmtId="164" fontId="0" fillId="0" borderId="13" xfId="0" applyNumberFormat="1" applyFill="1" applyBorder="1" applyAlignment="1">
      <alignment horizontal="left" wrapText="1"/>
    </xf>
    <xf numFmtId="164" fontId="0" fillId="0" borderId="12" xfId="0" applyNumberFormat="1" applyFill="1" applyBorder="1" applyAlignment="1">
      <alignment horizontal="left" wrapText="1"/>
    </xf>
    <xf numFmtId="0" fontId="0" fillId="0" borderId="13" xfId="0" applyFont="1" applyFill="1" applyBorder="1" applyAlignment="1">
      <alignment horizontal="justify" wrapText="1"/>
    </xf>
    <xf numFmtId="0" fontId="0" fillId="0" borderId="12" xfId="0" applyFont="1" applyFill="1" applyBorder="1" applyAlignment="1">
      <alignment horizontal="justify" wrapText="1"/>
    </xf>
    <xf numFmtId="164" fontId="2" fillId="0" borderId="11" xfId="0" applyNumberFormat="1" applyFont="1" applyFill="1" applyBorder="1" applyAlignment="1">
      <alignment horizontal="justify" vertical="top" wrapText="1"/>
    </xf>
    <xf numFmtId="164" fontId="0" fillId="0" borderId="13" xfId="0" applyNumberFormat="1" applyFill="1" applyBorder="1" applyAlignment="1">
      <alignment horizontal="justify" wrapText="1"/>
    </xf>
    <xf numFmtId="164" fontId="0" fillId="0" borderId="12" xfId="0" applyNumberFormat="1" applyFill="1" applyBorder="1" applyAlignment="1">
      <alignment horizontal="justify" wrapText="1"/>
    </xf>
    <xf numFmtId="0" fontId="0" fillId="0" borderId="1" xfId="0" applyFill="1" applyBorder="1" applyAlignment="1">
      <alignment horizontal="center" vertical="center"/>
    </xf>
    <xf numFmtId="49" fontId="6" fillId="0" borderId="13" xfId="0" applyNumberFormat="1" applyFont="1" applyFill="1" applyBorder="1" applyAlignment="1">
      <alignment horizontal="left" vertical="center" wrapText="1"/>
    </xf>
    <xf numFmtId="0" fontId="15" fillId="0" borderId="13" xfId="0" applyFont="1" applyFill="1" applyBorder="1" applyAlignment="1">
      <alignment wrapText="1"/>
    </xf>
    <xf numFmtId="0" fontId="15" fillId="0" borderId="12" xfId="0" applyFont="1" applyFill="1" applyBorder="1" applyAlignment="1">
      <alignment wrapText="1"/>
    </xf>
    <xf numFmtId="49" fontId="2" fillId="0" borderId="11" xfId="0" applyNumberFormat="1" applyFont="1" applyFill="1" applyBorder="1" applyAlignment="1">
      <alignment horizontal="left" vertical="center"/>
    </xf>
    <xf numFmtId="49" fontId="2" fillId="0" borderId="13" xfId="0" applyNumberFormat="1" applyFont="1" applyFill="1" applyBorder="1" applyAlignment="1">
      <alignment horizontal="left" vertical="center"/>
    </xf>
    <xf numFmtId="49" fontId="2" fillId="0" borderId="12" xfId="0" applyNumberFormat="1" applyFont="1" applyFill="1" applyBorder="1" applyAlignment="1">
      <alignment horizontal="left" vertical="center"/>
    </xf>
    <xf numFmtId="164" fontId="2" fillId="0" borderId="13" xfId="0" applyNumberFormat="1" applyFont="1" applyFill="1" applyBorder="1" applyAlignment="1">
      <alignment horizontal="left" vertical="top" wrapText="1"/>
    </xf>
    <xf numFmtId="164" fontId="2" fillId="0" borderId="12" xfId="0" applyNumberFormat="1" applyFont="1" applyFill="1" applyBorder="1" applyAlignment="1">
      <alignment horizontal="left" vertical="top" wrapText="1"/>
    </xf>
    <xf numFmtId="164" fontId="6" fillId="0" borderId="11" xfId="0" applyNumberFormat="1" applyFont="1" applyFill="1" applyBorder="1" applyAlignment="1">
      <alignment horizontal="justify" vertical="top" wrapText="1"/>
    </xf>
    <xf numFmtId="164" fontId="7" fillId="0" borderId="13" xfId="0" applyNumberFormat="1" applyFont="1" applyFill="1" applyBorder="1" applyAlignment="1">
      <alignment horizontal="justify" wrapText="1"/>
    </xf>
    <xf numFmtId="164" fontId="7" fillId="0" borderId="12" xfId="0" applyNumberFormat="1" applyFont="1" applyFill="1" applyBorder="1" applyAlignment="1">
      <alignment horizontal="justify" wrapText="1"/>
    </xf>
    <xf numFmtId="0" fontId="2" fillId="0" borderId="11" xfId="0" applyFont="1" applyFill="1" applyBorder="1" applyAlignment="1">
      <alignment horizontal="justify" vertical="center" wrapText="1"/>
    </xf>
    <xf numFmtId="0" fontId="0" fillId="0" borderId="13" xfId="0" applyFill="1" applyBorder="1" applyAlignment="1">
      <alignment horizontal="justify" vertical="center" wrapText="1"/>
    </xf>
    <xf numFmtId="0" fontId="0" fillId="0" borderId="12" xfId="0" applyFill="1" applyBorder="1" applyAlignment="1">
      <alignment horizontal="justify" vertical="center" wrapText="1"/>
    </xf>
    <xf numFmtId="0" fontId="0" fillId="0" borderId="13" xfId="0" applyFont="1" applyFill="1" applyBorder="1" applyAlignment="1">
      <alignment horizontal="justify" vertical="center" wrapText="1"/>
    </xf>
    <xf numFmtId="0" fontId="0" fillId="0" borderId="12" xfId="0" applyFont="1" applyFill="1" applyBorder="1" applyAlignment="1">
      <alignment horizontal="justify" vertical="center" wrapText="1"/>
    </xf>
    <xf numFmtId="164" fontId="6" fillId="0" borderId="11" xfId="0" applyNumberFormat="1" applyFont="1" applyFill="1" applyBorder="1" applyAlignment="1">
      <alignment horizontal="left" vertical="top" wrapText="1"/>
    </xf>
    <xf numFmtId="164" fontId="7" fillId="0" borderId="13" xfId="0" applyNumberFormat="1" applyFont="1" applyFill="1" applyBorder="1" applyAlignment="1">
      <alignment wrapText="1"/>
    </xf>
    <xf numFmtId="164" fontId="7" fillId="0" borderId="12" xfId="0" applyNumberFormat="1" applyFont="1" applyFill="1" applyBorder="1" applyAlignment="1">
      <alignment wrapText="1"/>
    </xf>
    <xf numFmtId="1" fontId="2" fillId="0" borderId="11" xfId="0" applyNumberFormat="1" applyFont="1" applyFill="1" applyBorder="1" applyAlignment="1">
      <alignment horizontal="left" vertical="top" wrapText="1"/>
    </xf>
    <xf numFmtId="1" fontId="0" fillId="0" borderId="13" xfId="0" applyNumberFormat="1" applyFill="1" applyBorder="1" applyAlignment="1">
      <alignment horizontal="left" wrapText="1"/>
    </xf>
    <xf numFmtId="1" fontId="0" fillId="0" borderId="12" xfId="0" applyNumberFormat="1" applyFill="1" applyBorder="1" applyAlignment="1">
      <alignment horizontal="left" wrapText="1"/>
    </xf>
    <xf numFmtId="49" fontId="6" fillId="0" borderId="11" xfId="0" applyNumberFormat="1" applyFont="1" applyFill="1" applyBorder="1" applyAlignment="1">
      <alignment horizontal="justify" vertical="top" wrapText="1"/>
    </xf>
    <xf numFmtId="0" fontId="7" fillId="0" borderId="13" xfId="0" applyFont="1" applyFill="1" applyBorder="1" applyAlignment="1">
      <alignment horizontal="justify" wrapText="1"/>
    </xf>
    <xf numFmtId="0" fontId="7" fillId="0" borderId="12" xfId="0" applyFont="1" applyFill="1" applyBorder="1" applyAlignment="1">
      <alignment horizontal="justify" wrapText="1"/>
    </xf>
    <xf numFmtId="0" fontId="7" fillId="0" borderId="13" xfId="0" applyFont="1" applyFill="1" applyBorder="1" applyAlignment="1">
      <alignment horizontal="left" vertical="top" wrapText="1"/>
    </xf>
    <xf numFmtId="0" fontId="0" fillId="0" borderId="13" xfId="0" applyFill="1" applyBorder="1" applyAlignment="1">
      <alignment vertical="top"/>
    </xf>
    <xf numFmtId="0" fontId="0" fillId="0" borderId="12" xfId="0" applyFill="1" applyBorder="1" applyAlignment="1">
      <alignment vertical="top"/>
    </xf>
    <xf numFmtId="0" fontId="0" fillId="0" borderId="13" xfId="0" applyFill="1" applyBorder="1" applyAlignment="1">
      <alignment horizontal="left" vertical="top" wrapText="1"/>
    </xf>
    <xf numFmtId="0" fontId="0" fillId="0" borderId="12" xfId="0" applyFill="1" applyBorder="1" applyAlignment="1">
      <alignment horizontal="left" vertical="top" wrapText="1"/>
    </xf>
    <xf numFmtId="0" fontId="6" fillId="0" borderId="11" xfId="0" applyFont="1" applyFill="1" applyBorder="1" applyAlignment="1">
      <alignment horizontal="justify" vertical="center" wrapText="1"/>
    </xf>
    <xf numFmtId="0" fontId="6" fillId="0" borderId="13" xfId="0" applyFont="1" applyFill="1" applyBorder="1" applyAlignment="1">
      <alignment horizontal="justify" vertical="center" wrapText="1"/>
    </xf>
    <xf numFmtId="49" fontId="2" fillId="0" borderId="11" xfId="0" applyNumberFormat="1" applyFont="1" applyFill="1" applyBorder="1" applyAlignment="1">
      <alignment horizontal="left" vertical="center" wrapText="1"/>
    </xf>
    <xf numFmtId="49" fontId="2" fillId="0" borderId="13" xfId="0" applyNumberFormat="1" applyFont="1" applyFill="1" applyBorder="1" applyAlignment="1">
      <alignment horizontal="left" vertical="center" wrapText="1"/>
    </xf>
    <xf numFmtId="49" fontId="2" fillId="0" borderId="12" xfId="0" applyNumberFormat="1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left" vertical="top" wrapText="1"/>
    </xf>
    <xf numFmtId="0" fontId="0" fillId="0" borderId="1" xfId="0" applyFill="1" applyBorder="1" applyAlignment="1">
      <alignment horizontal="left" wrapText="1"/>
    </xf>
    <xf numFmtId="49" fontId="6" fillId="0" borderId="11" xfId="0" applyNumberFormat="1" applyFont="1" applyFill="1" applyBorder="1" applyAlignment="1">
      <alignment horizontal="justify" vertical="center" wrapText="1"/>
    </xf>
    <xf numFmtId="0" fontId="7" fillId="0" borderId="13" xfId="0" applyFont="1" applyFill="1" applyBorder="1" applyAlignment="1">
      <alignment horizontal="justify" vertical="center" wrapText="1"/>
    </xf>
    <xf numFmtId="0" fontId="7" fillId="0" borderId="9" xfId="0" applyFont="1" applyFill="1" applyBorder="1" applyAlignment="1">
      <alignment horizontal="justify" vertical="center" wrapText="1"/>
    </xf>
    <xf numFmtId="0" fontId="7" fillId="0" borderId="6" xfId="0" applyFont="1" applyFill="1" applyBorder="1" applyAlignment="1">
      <alignment horizontal="justify" vertical="center" wrapText="1"/>
    </xf>
    <xf numFmtId="164" fontId="6" fillId="0" borderId="11" xfId="0" applyNumberFormat="1" applyFont="1" applyFill="1" applyBorder="1" applyAlignment="1">
      <alignment horizontal="left" vertical="center" wrapText="1"/>
    </xf>
    <xf numFmtId="164" fontId="7" fillId="0" borderId="13" xfId="0" applyNumberFormat="1" applyFont="1" applyFill="1" applyBorder="1" applyAlignment="1">
      <alignment horizontal="left" vertical="center" wrapText="1"/>
    </xf>
    <xf numFmtId="164" fontId="7" fillId="0" borderId="12" xfId="0" applyNumberFormat="1" applyFont="1" applyFill="1" applyBorder="1" applyAlignment="1">
      <alignment horizontal="left" vertical="center" wrapText="1"/>
    </xf>
    <xf numFmtId="164" fontId="6" fillId="0" borderId="13" xfId="0" applyNumberFormat="1" applyFont="1" applyFill="1" applyBorder="1" applyAlignment="1">
      <alignment horizontal="left" vertical="center" wrapText="1"/>
    </xf>
    <xf numFmtId="164" fontId="6" fillId="0" borderId="12" xfId="0" applyNumberFormat="1" applyFont="1" applyFill="1" applyBorder="1" applyAlignment="1">
      <alignment horizontal="left" vertical="center" wrapText="1"/>
    </xf>
    <xf numFmtId="0" fontId="14" fillId="0" borderId="13" xfId="0" applyFont="1" applyFill="1" applyBorder="1" applyAlignment="1">
      <alignment horizontal="left" vertical="center" wrapText="1"/>
    </xf>
    <xf numFmtId="0" fontId="14" fillId="0" borderId="12" xfId="0" applyFont="1" applyFill="1" applyBorder="1" applyAlignment="1">
      <alignment horizontal="left" vertical="center" wrapText="1"/>
    </xf>
    <xf numFmtId="164" fontId="0" fillId="0" borderId="13" xfId="0" applyNumberFormat="1" applyFont="1" applyFill="1" applyBorder="1" applyAlignment="1">
      <alignment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wrapText="1"/>
    </xf>
    <xf numFmtId="0" fontId="4" fillId="0" borderId="9" xfId="0" applyFont="1" applyFill="1" applyBorder="1" applyAlignment="1">
      <alignment horizontal="center" wrapText="1"/>
    </xf>
    <xf numFmtId="0" fontId="4" fillId="0" borderId="6" xfId="0" applyFont="1" applyFill="1" applyBorder="1" applyAlignment="1">
      <alignment horizontal="center" wrapText="1"/>
    </xf>
    <xf numFmtId="0" fontId="4" fillId="0" borderId="7" xfId="0" applyFont="1" applyFill="1" applyBorder="1" applyAlignment="1">
      <alignment horizontal="center" wrapText="1"/>
    </xf>
    <xf numFmtId="0" fontId="4" fillId="0" borderId="10" xfId="0" applyFont="1" applyFill="1" applyBorder="1" applyAlignment="1">
      <alignment horizontal="center" wrapText="1"/>
    </xf>
    <xf numFmtId="0" fontId="4" fillId="0" borderId="8" xfId="0" applyFont="1" applyFill="1" applyBorder="1" applyAlignment="1">
      <alignment horizontal="center" wrapText="1"/>
    </xf>
    <xf numFmtId="0" fontId="2" fillId="0" borderId="0" xfId="0" applyFont="1" applyFill="1" applyAlignment="1">
      <alignment horizontal="right" wrapText="1"/>
    </xf>
    <xf numFmtId="0" fontId="0" fillId="0" borderId="0" xfId="0" applyFill="1" applyAlignment="1">
      <alignment horizontal="right" wrapText="1"/>
    </xf>
    <xf numFmtId="0" fontId="9" fillId="0" borderId="0" xfId="0" applyFont="1" applyFill="1" applyAlignment="1">
      <alignment horizontal="right" vertical="center" wrapText="1"/>
    </xf>
    <xf numFmtId="0" fontId="10" fillId="0" borderId="0" xfId="0" applyFont="1" applyFill="1" applyAlignment="1">
      <alignment horizontal="right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0" fillId="0" borderId="13" xfId="0" applyFont="1" applyFill="1" applyBorder="1" applyAlignment="1">
      <alignment horizontal="center" vertical="center" wrapText="1"/>
    </xf>
    <xf numFmtId="0" fontId="0" fillId="0" borderId="12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0" fillId="0" borderId="13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7" fillId="0" borderId="13" xfId="0" applyFont="1" applyFill="1" applyBorder="1" applyAlignment="1">
      <alignment horizontal="justify"/>
    </xf>
    <xf numFmtId="0" fontId="7" fillId="0" borderId="12" xfId="0" applyFont="1" applyFill="1" applyBorder="1" applyAlignment="1">
      <alignment horizontal="justify"/>
    </xf>
    <xf numFmtId="0" fontId="0" fillId="0" borderId="13" xfId="0" applyFill="1" applyBorder="1" applyAlignment="1">
      <alignment horizontal="justify" vertical="top" wrapText="1"/>
    </xf>
    <xf numFmtId="0" fontId="0" fillId="0" borderId="12" xfId="0" applyFill="1" applyBorder="1" applyAlignment="1">
      <alignment horizontal="justify" vertical="top" wrapText="1"/>
    </xf>
    <xf numFmtId="164" fontId="2" fillId="0" borderId="11" xfId="0" applyNumberFormat="1" applyFont="1" applyFill="1" applyBorder="1" applyAlignment="1">
      <alignment horizontal="center" vertical="center" wrapText="1"/>
    </xf>
    <xf numFmtId="164" fontId="0" fillId="0" borderId="13" xfId="0" applyNumberFormat="1" applyFill="1" applyBorder="1" applyAlignment="1">
      <alignment horizontal="center" vertical="center" wrapText="1"/>
    </xf>
    <xf numFmtId="164" fontId="0" fillId="0" borderId="12" xfId="0" applyNumberForma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left" vertical="top" wrapText="1"/>
    </xf>
    <xf numFmtId="0" fontId="2" fillId="0" borderId="11" xfId="0" applyFont="1" applyFill="1" applyBorder="1" applyAlignment="1">
      <alignment vertical="top" wrapText="1"/>
    </xf>
    <xf numFmtId="0" fontId="0" fillId="0" borderId="13" xfId="0" applyFill="1" applyBorder="1" applyAlignment="1">
      <alignment vertical="top" wrapText="1"/>
    </xf>
    <xf numFmtId="0" fontId="0" fillId="0" borderId="12" xfId="0" applyFill="1" applyBorder="1" applyAlignment="1">
      <alignment vertical="top" wrapText="1"/>
    </xf>
    <xf numFmtId="164" fontId="0" fillId="0" borderId="13" xfId="0" applyNumberFormat="1" applyFill="1" applyBorder="1" applyAlignment="1">
      <alignment horizontal="center" vertical="center"/>
    </xf>
    <xf numFmtId="164" fontId="0" fillId="0" borderId="12" xfId="0" applyNumberFormat="1" applyFill="1" applyBorder="1" applyAlignment="1">
      <alignment horizontal="center" vertical="center"/>
    </xf>
    <xf numFmtId="49" fontId="6" fillId="0" borderId="13" xfId="0" applyNumberFormat="1" applyFont="1" applyFill="1" applyBorder="1" applyAlignment="1">
      <alignment horizontal="justify" vertical="top" wrapText="1"/>
    </xf>
    <xf numFmtId="49" fontId="2" fillId="0" borderId="1" xfId="0" applyNumberFormat="1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 wrapText="1"/>
    </xf>
    <xf numFmtId="0" fontId="0" fillId="0" borderId="1" xfId="0" applyFill="1" applyBorder="1" applyAlignment="1">
      <alignment wrapText="1"/>
    </xf>
    <xf numFmtId="49" fontId="2" fillId="0" borderId="11" xfId="0" applyNumberFormat="1" applyFont="1" applyFill="1" applyBorder="1" applyAlignment="1">
      <alignment horizontal="left" vertical="top"/>
    </xf>
    <xf numFmtId="0" fontId="0" fillId="0" borderId="13" xfId="0" applyFill="1" applyBorder="1" applyAlignment="1">
      <alignment horizontal="left"/>
    </xf>
    <xf numFmtId="0" fontId="0" fillId="0" borderId="12" xfId="0" applyFill="1" applyBorder="1" applyAlignment="1">
      <alignment horizontal="left"/>
    </xf>
    <xf numFmtId="164" fontId="2" fillId="0" borderId="9" xfId="0" applyNumberFormat="1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49" fontId="2" fillId="0" borderId="0" xfId="0" applyNumberFormat="1" applyFont="1" applyAlignment="1">
      <alignment wrapText="1"/>
    </xf>
    <xf numFmtId="0" fontId="0" fillId="0" borderId="0" xfId="0" applyAlignment="1">
      <alignment wrapText="1"/>
    </xf>
    <xf numFmtId="164" fontId="6" fillId="0" borderId="11" xfId="0" applyNumberFormat="1" applyFont="1" applyFill="1" applyBorder="1" applyAlignment="1">
      <alignment horizontal="left" vertical="top"/>
    </xf>
    <xf numFmtId="164" fontId="7" fillId="0" borderId="9" xfId="0" applyNumberFormat="1" applyFont="1" applyFill="1" applyBorder="1" applyAlignment="1">
      <alignment horizontal="justify" wrapText="1"/>
    </xf>
    <xf numFmtId="164" fontId="7" fillId="0" borderId="6" xfId="0" applyNumberFormat="1" applyFont="1" applyFill="1" applyBorder="1" applyAlignment="1">
      <alignment horizontal="justify" wrapText="1"/>
    </xf>
    <xf numFmtId="164" fontId="2" fillId="0" borderId="11" xfId="0" applyNumberFormat="1" applyFont="1" applyFill="1" applyBorder="1" applyAlignment="1">
      <alignment horizontal="center"/>
    </xf>
    <xf numFmtId="164" fontId="0" fillId="0" borderId="13" xfId="0" applyNumberFormat="1" applyFill="1" applyBorder="1" applyAlignment="1">
      <alignment horizontal="center"/>
    </xf>
    <xf numFmtId="164" fontId="0" fillId="0" borderId="12" xfId="0" applyNumberFormat="1" applyFill="1" applyBorder="1" applyAlignment="1">
      <alignment horizontal="center"/>
    </xf>
    <xf numFmtId="1" fontId="2" fillId="0" borderId="13" xfId="0" applyNumberFormat="1" applyFont="1" applyFill="1" applyBorder="1" applyAlignment="1">
      <alignment horizontal="left" vertical="center" wrapText="1"/>
    </xf>
    <xf numFmtId="1" fontId="2" fillId="0" borderId="12" xfId="0" applyNumberFormat="1" applyFont="1" applyFill="1" applyBorder="1" applyAlignment="1">
      <alignment horizontal="left" vertical="center" wrapText="1"/>
    </xf>
    <xf numFmtId="164" fontId="7" fillId="0" borderId="13" xfId="0" applyNumberFormat="1" applyFont="1" applyFill="1" applyBorder="1" applyAlignment="1">
      <alignment horizontal="left" wrapText="1"/>
    </xf>
    <xf numFmtId="164" fontId="7" fillId="0" borderId="12" xfId="0" applyNumberFormat="1" applyFont="1" applyFill="1" applyBorder="1" applyAlignment="1">
      <alignment horizontal="left" wrapText="1"/>
    </xf>
    <xf numFmtId="0" fontId="0" fillId="0" borderId="13" xfId="0" applyFont="1" applyFill="1" applyBorder="1" applyAlignment="1">
      <alignment horizontal="left" wrapText="1"/>
    </xf>
    <xf numFmtId="0" fontId="0" fillId="0" borderId="12" xfId="0" applyFont="1" applyFill="1" applyBorder="1" applyAlignment="1">
      <alignment horizontal="left" wrapText="1"/>
    </xf>
    <xf numFmtId="164" fontId="2" fillId="0" borderId="13" xfId="0" applyNumberFormat="1" applyFont="1" applyFill="1" applyBorder="1" applyAlignment="1">
      <alignment horizontal="center" vertical="center"/>
    </xf>
  </cellXfs>
  <cellStyles count="2">
    <cellStyle name="Обычный" xfId="0" builtinId="0"/>
    <cellStyle name="Обычный_Коммуналка0109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38"/>
  <sheetViews>
    <sheetView tabSelected="1" view="pageBreakPreview" topLeftCell="A4" zoomScale="60" zoomScaleNormal="100" zoomScalePageLayoutView="61" workbookViewId="0">
      <selection activeCell="S10" sqref="S10"/>
    </sheetView>
  </sheetViews>
  <sheetFormatPr defaultColWidth="9.109375" defaultRowHeight="15.6" x14ac:dyDescent="0.3"/>
  <cols>
    <col min="1" max="1" width="28.44140625" style="1" customWidth="1"/>
    <col min="2" max="3" width="18.88671875" style="1" customWidth="1"/>
    <col min="4" max="4" width="43.109375" style="1" customWidth="1"/>
    <col min="5" max="5" width="11.33203125" style="1" customWidth="1"/>
    <col min="6" max="6" width="18.5546875" style="1" bestFit="1" customWidth="1"/>
    <col min="7" max="8" width="14" style="1" bestFit="1" customWidth="1"/>
    <col min="9" max="9" width="9.109375" style="1"/>
    <col min="10" max="10" width="4.5546875" style="1" customWidth="1"/>
    <col min="11" max="11" width="5.44140625" style="1" customWidth="1"/>
    <col min="12" max="12" width="13.44140625" style="1" customWidth="1"/>
    <col min="13" max="14" width="11.6640625" style="1" bestFit="1" customWidth="1"/>
    <col min="15" max="15" width="11.88671875" style="1" bestFit="1" customWidth="1"/>
    <col min="16" max="16" width="15" style="1" customWidth="1"/>
    <col min="17" max="16384" width="9.109375" style="1"/>
  </cols>
  <sheetData>
    <row r="1" spans="1:24" ht="94.8" customHeight="1" x14ac:dyDescent="0.3">
      <c r="A1" s="5"/>
      <c r="B1" s="5"/>
      <c r="C1" s="5"/>
      <c r="D1" s="5"/>
      <c r="E1" s="5"/>
      <c r="F1" s="167"/>
      <c r="G1" s="168"/>
      <c r="H1" s="168"/>
      <c r="I1" s="168"/>
      <c r="J1" s="168"/>
      <c r="K1" s="169" t="s">
        <v>19</v>
      </c>
      <c r="L1" s="170"/>
      <c r="M1" s="170"/>
      <c r="N1" s="170"/>
      <c r="O1" s="170"/>
      <c r="P1" s="170"/>
      <c r="Q1" s="8"/>
      <c r="R1" s="8"/>
      <c r="S1" s="8"/>
      <c r="T1" s="4"/>
      <c r="U1" s="4"/>
      <c r="V1" s="4"/>
      <c r="W1" s="4"/>
      <c r="X1" s="4"/>
    </row>
    <row r="2" spans="1:24" ht="25.2" customHeight="1" x14ac:dyDescent="0.3">
      <c r="A2" s="9" t="s">
        <v>5</v>
      </c>
      <c r="B2" s="9"/>
      <c r="C2" s="10"/>
      <c r="D2" s="11"/>
      <c r="E2" s="11"/>
      <c r="F2" s="11"/>
      <c r="G2" s="11"/>
      <c r="H2" s="11"/>
      <c r="I2" s="11"/>
      <c r="J2" s="11"/>
      <c r="K2" s="11"/>
      <c r="L2" s="12"/>
      <c r="M2" s="13"/>
      <c r="N2" s="13"/>
      <c r="O2" s="13"/>
      <c r="P2" s="13"/>
      <c r="Q2" s="5"/>
      <c r="R2" s="5"/>
      <c r="S2" s="5"/>
    </row>
    <row r="3" spans="1:24" x14ac:dyDescent="0.3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</row>
    <row r="4" spans="1:24" s="2" customFormat="1" x14ac:dyDescent="0.3">
      <c r="A4" s="152" t="s">
        <v>6</v>
      </c>
      <c r="B4" s="153" t="s">
        <v>9</v>
      </c>
      <c r="C4" s="153" t="s">
        <v>7</v>
      </c>
      <c r="D4" s="152" t="s">
        <v>8</v>
      </c>
      <c r="E4" s="152" t="s">
        <v>2</v>
      </c>
      <c r="F4" s="14" t="s">
        <v>10</v>
      </c>
      <c r="G4" s="14"/>
      <c r="H4" s="14"/>
      <c r="I4" s="14"/>
      <c r="J4" s="14"/>
      <c r="K4" s="14"/>
      <c r="L4" s="14"/>
      <c r="M4" s="14"/>
      <c r="N4" s="14"/>
      <c r="O4" s="14"/>
      <c r="P4" s="14"/>
      <c r="Q4" s="6"/>
      <c r="R4" s="6"/>
      <c r="S4" s="6"/>
    </row>
    <row r="5" spans="1:24" s="2" customFormat="1" ht="54" customHeight="1" x14ac:dyDescent="0.3">
      <c r="A5" s="152"/>
      <c r="B5" s="154"/>
      <c r="C5" s="154"/>
      <c r="D5" s="152"/>
      <c r="E5" s="152"/>
      <c r="F5" s="153" t="s">
        <v>11</v>
      </c>
      <c r="G5" s="157" t="s">
        <v>250</v>
      </c>
      <c r="H5" s="158"/>
      <c r="I5" s="161" t="s">
        <v>17</v>
      </c>
      <c r="J5" s="162"/>
      <c r="K5" s="163"/>
      <c r="L5" s="14" t="s">
        <v>3</v>
      </c>
      <c r="M5" s="15"/>
      <c r="N5" s="15"/>
      <c r="O5" s="14"/>
      <c r="P5" s="152" t="s">
        <v>245</v>
      </c>
      <c r="Q5" s="6"/>
      <c r="R5" s="6"/>
      <c r="S5" s="6"/>
    </row>
    <row r="6" spans="1:24" s="2" customFormat="1" ht="64.5" customHeight="1" x14ac:dyDescent="0.3">
      <c r="A6" s="152"/>
      <c r="B6" s="154"/>
      <c r="C6" s="154"/>
      <c r="D6" s="152"/>
      <c r="E6" s="152"/>
      <c r="F6" s="156"/>
      <c r="G6" s="159"/>
      <c r="H6" s="160"/>
      <c r="I6" s="164"/>
      <c r="J6" s="165"/>
      <c r="K6" s="166"/>
      <c r="L6" s="20" t="s">
        <v>252</v>
      </c>
      <c r="M6" s="20">
        <v>2020</v>
      </c>
      <c r="N6" s="20">
        <v>2025</v>
      </c>
      <c r="O6" s="20">
        <v>2030</v>
      </c>
      <c r="P6" s="152"/>
      <c r="Q6" s="6"/>
      <c r="R6" s="6"/>
      <c r="S6" s="6"/>
    </row>
    <row r="7" spans="1:24" s="2" customFormat="1" x14ac:dyDescent="0.3">
      <c r="A7" s="152"/>
      <c r="B7" s="155"/>
      <c r="C7" s="155"/>
      <c r="D7" s="152"/>
      <c r="E7" s="152"/>
      <c r="F7" s="20" t="s">
        <v>251</v>
      </c>
      <c r="G7" s="20" t="s">
        <v>0</v>
      </c>
      <c r="H7" s="20" t="s">
        <v>1</v>
      </c>
      <c r="I7" s="171" t="s">
        <v>1</v>
      </c>
      <c r="J7" s="172"/>
      <c r="K7" s="173"/>
      <c r="L7" s="20" t="s">
        <v>12</v>
      </c>
      <c r="M7" s="20"/>
      <c r="N7" s="20"/>
      <c r="O7" s="20"/>
      <c r="P7" s="152"/>
      <c r="Q7" s="6"/>
      <c r="R7" s="6"/>
      <c r="S7" s="6"/>
    </row>
    <row r="8" spans="1:24" x14ac:dyDescent="0.3">
      <c r="A8" s="16">
        <v>1</v>
      </c>
      <c r="B8" s="16">
        <v>2</v>
      </c>
      <c r="C8" s="16">
        <v>3</v>
      </c>
      <c r="D8" s="17">
        <v>4</v>
      </c>
      <c r="E8" s="17">
        <v>5</v>
      </c>
      <c r="F8" s="17">
        <v>6</v>
      </c>
      <c r="G8" s="17">
        <v>7</v>
      </c>
      <c r="H8" s="17">
        <v>8</v>
      </c>
      <c r="I8" s="174">
        <v>9</v>
      </c>
      <c r="J8" s="175"/>
      <c r="K8" s="176"/>
      <c r="L8" s="17">
        <v>10</v>
      </c>
      <c r="M8" s="17">
        <v>11</v>
      </c>
      <c r="N8" s="17">
        <v>12</v>
      </c>
      <c r="O8" s="17">
        <v>13</v>
      </c>
      <c r="P8" s="17">
        <v>14</v>
      </c>
      <c r="Q8" s="5"/>
      <c r="R8" s="5"/>
      <c r="S8" s="5"/>
    </row>
    <row r="9" spans="1:24" ht="24" customHeight="1" x14ac:dyDescent="0.3">
      <c r="A9" s="18" t="s">
        <v>14</v>
      </c>
      <c r="B9" s="89" t="s">
        <v>13</v>
      </c>
      <c r="C9" s="90"/>
      <c r="D9" s="90"/>
      <c r="E9" s="90"/>
      <c r="F9" s="90"/>
      <c r="G9" s="90"/>
      <c r="H9" s="90"/>
      <c r="I9" s="90"/>
      <c r="J9" s="90"/>
      <c r="K9" s="90"/>
      <c r="L9" s="90"/>
      <c r="M9" s="90"/>
      <c r="N9" s="90"/>
      <c r="O9" s="90"/>
      <c r="P9" s="91"/>
      <c r="Q9" s="5"/>
      <c r="R9" s="5"/>
      <c r="S9" s="5"/>
    </row>
    <row r="10" spans="1:24" ht="36" customHeight="1" x14ac:dyDescent="0.3">
      <c r="A10" s="18" t="s">
        <v>133</v>
      </c>
      <c r="B10" s="125" t="s">
        <v>122</v>
      </c>
      <c r="C10" s="126"/>
      <c r="D10" s="126"/>
      <c r="E10" s="126"/>
      <c r="F10" s="126"/>
      <c r="G10" s="126"/>
      <c r="H10" s="126"/>
      <c r="I10" s="126"/>
      <c r="J10" s="126"/>
      <c r="K10" s="126"/>
      <c r="L10" s="126"/>
      <c r="M10" s="126"/>
      <c r="N10" s="126"/>
      <c r="O10" s="126"/>
      <c r="P10" s="127"/>
      <c r="Q10" s="5"/>
      <c r="R10" s="5"/>
      <c r="S10" s="5"/>
    </row>
    <row r="11" spans="1:24" s="2" customFormat="1" ht="32.25" customHeight="1" x14ac:dyDescent="0.3">
      <c r="A11" s="55" t="s">
        <v>108</v>
      </c>
      <c r="B11" s="80" t="s">
        <v>18</v>
      </c>
      <c r="C11" s="181"/>
      <c r="D11" s="182"/>
      <c r="E11" s="24" t="s">
        <v>16</v>
      </c>
      <c r="F11" s="25">
        <v>1.2</v>
      </c>
      <c r="G11" s="20">
        <v>1.2</v>
      </c>
      <c r="H11" s="26">
        <v>1</v>
      </c>
      <c r="I11" s="67">
        <f>H11/F11*100</f>
        <v>83.333333333333343</v>
      </c>
      <c r="J11" s="177"/>
      <c r="K11" s="178"/>
      <c r="L11" s="20">
        <v>1.2</v>
      </c>
      <c r="M11" s="20">
        <v>1.2</v>
      </c>
      <c r="N11" s="20">
        <v>1.3</v>
      </c>
      <c r="O11" s="20">
        <v>1.2</v>
      </c>
      <c r="P11" s="20">
        <v>0.8</v>
      </c>
      <c r="Q11" s="6"/>
      <c r="R11" s="6"/>
      <c r="S11" s="6"/>
    </row>
    <row r="12" spans="1:24" s="2" customFormat="1" ht="29.25" customHeight="1" x14ac:dyDescent="0.3">
      <c r="A12" s="30" t="s">
        <v>109</v>
      </c>
      <c r="B12" s="80" t="s">
        <v>15</v>
      </c>
      <c r="C12" s="81"/>
      <c r="D12" s="82"/>
      <c r="E12" s="24" t="s">
        <v>4</v>
      </c>
      <c r="F12" s="25">
        <v>0.5</v>
      </c>
      <c r="G12" s="20">
        <v>0.5</v>
      </c>
      <c r="H12" s="25">
        <v>0.4</v>
      </c>
      <c r="I12" s="67">
        <f>H12-F12</f>
        <v>-9.9999999999999978E-2</v>
      </c>
      <c r="J12" s="177"/>
      <c r="K12" s="178"/>
      <c r="L12" s="20">
        <v>0.5</v>
      </c>
      <c r="M12" s="20">
        <v>0.6</v>
      </c>
      <c r="N12" s="20">
        <v>0.5</v>
      </c>
      <c r="O12" s="20">
        <v>0.4</v>
      </c>
      <c r="P12" s="20">
        <v>0.3</v>
      </c>
      <c r="Q12" s="6"/>
      <c r="R12" s="6"/>
      <c r="S12" s="6"/>
    </row>
    <row r="13" spans="1:24" s="2" customFormat="1" ht="35.25" customHeight="1" x14ac:dyDescent="0.3">
      <c r="A13" s="30" t="s">
        <v>110</v>
      </c>
      <c r="B13" s="80" t="s">
        <v>59</v>
      </c>
      <c r="C13" s="81"/>
      <c r="D13" s="82"/>
      <c r="E13" s="24" t="s">
        <v>60</v>
      </c>
      <c r="F13" s="26">
        <v>38.700000000000003</v>
      </c>
      <c r="G13" s="23">
        <v>39.6</v>
      </c>
      <c r="H13" s="26">
        <v>42.5</v>
      </c>
      <c r="I13" s="67">
        <f t="shared" ref="I13" si="0">H13/F13*100</f>
        <v>109.81912144702841</v>
      </c>
      <c r="J13" s="177"/>
      <c r="K13" s="178"/>
      <c r="L13" s="23">
        <v>43.5</v>
      </c>
      <c r="M13" s="20">
        <v>45.9</v>
      </c>
      <c r="N13" s="23">
        <v>57</v>
      </c>
      <c r="O13" s="20">
        <v>74.5</v>
      </c>
      <c r="P13" s="20">
        <v>97.5</v>
      </c>
      <c r="Q13" s="6"/>
      <c r="R13" s="6"/>
      <c r="S13" s="6"/>
    </row>
    <row r="14" spans="1:24" s="2" customFormat="1" ht="50.25" customHeight="1" x14ac:dyDescent="0.3">
      <c r="A14" s="30" t="s">
        <v>111</v>
      </c>
      <c r="B14" s="80" t="s">
        <v>61</v>
      </c>
      <c r="C14" s="81"/>
      <c r="D14" s="82"/>
      <c r="E14" s="24" t="s">
        <v>4</v>
      </c>
      <c r="F14" s="26">
        <v>107.3</v>
      </c>
      <c r="G14" s="23">
        <v>104.5</v>
      </c>
      <c r="H14" s="26">
        <v>107.1</v>
      </c>
      <c r="I14" s="67">
        <f>H14-F14</f>
        <v>-0.20000000000000284</v>
      </c>
      <c r="J14" s="177"/>
      <c r="K14" s="178"/>
      <c r="L14" s="23">
        <v>107.5</v>
      </c>
      <c r="M14" s="23">
        <v>107</v>
      </c>
      <c r="N14" s="23">
        <v>110.5</v>
      </c>
      <c r="O14" s="23">
        <v>115</v>
      </c>
      <c r="P14" s="23">
        <v>118</v>
      </c>
      <c r="Q14" s="6"/>
      <c r="R14" s="6"/>
      <c r="S14" s="6"/>
    </row>
    <row r="15" spans="1:24" s="2" customFormat="1" ht="35.25" customHeight="1" x14ac:dyDescent="0.3">
      <c r="A15" s="30" t="s">
        <v>112</v>
      </c>
      <c r="B15" s="80" t="s">
        <v>62</v>
      </c>
      <c r="C15" s="81"/>
      <c r="D15" s="82"/>
      <c r="E15" s="24" t="s">
        <v>4</v>
      </c>
      <c r="F15" s="25">
        <v>104.5</v>
      </c>
      <c r="G15" s="20">
        <v>98.4</v>
      </c>
      <c r="H15" s="25">
        <v>104.7</v>
      </c>
      <c r="I15" s="67">
        <f>H15-F15</f>
        <v>0.20000000000000284</v>
      </c>
      <c r="J15" s="177"/>
      <c r="K15" s="178"/>
      <c r="L15" s="20">
        <v>101.5</v>
      </c>
      <c r="M15" s="20">
        <v>101.8</v>
      </c>
      <c r="N15" s="23">
        <v>103</v>
      </c>
      <c r="O15" s="20">
        <v>101.5</v>
      </c>
      <c r="P15" s="20">
        <v>101.4</v>
      </c>
      <c r="Q15" s="6"/>
      <c r="R15" s="6"/>
      <c r="S15" s="6"/>
    </row>
    <row r="16" spans="1:24" s="2" customFormat="1" ht="35.25" customHeight="1" x14ac:dyDescent="0.3">
      <c r="A16" s="30" t="s">
        <v>113</v>
      </c>
      <c r="B16" s="80" t="s">
        <v>73</v>
      </c>
      <c r="C16" s="81"/>
      <c r="D16" s="82"/>
      <c r="E16" s="24" t="s">
        <v>228</v>
      </c>
      <c r="F16" s="26">
        <v>56632</v>
      </c>
      <c r="G16" s="20">
        <v>64772.4</v>
      </c>
      <c r="H16" s="26">
        <v>57672.1</v>
      </c>
      <c r="I16" s="67">
        <f>H16/F16*100</f>
        <v>101.83659415171633</v>
      </c>
      <c r="J16" s="177"/>
      <c r="K16" s="178"/>
      <c r="L16" s="20">
        <v>61658.400000000001</v>
      </c>
      <c r="M16" s="20">
        <v>65219.5</v>
      </c>
      <c r="N16" s="20">
        <v>92084.7</v>
      </c>
      <c r="O16" s="20">
        <v>130522.1</v>
      </c>
      <c r="P16" s="20">
        <v>185003.8</v>
      </c>
      <c r="Q16" s="6"/>
      <c r="R16" s="6"/>
      <c r="S16" s="6"/>
    </row>
    <row r="17" spans="1:19" s="2" customFormat="1" ht="35.25" customHeight="1" x14ac:dyDescent="0.3">
      <c r="A17" s="30" t="s">
        <v>114</v>
      </c>
      <c r="B17" s="80" t="s">
        <v>76</v>
      </c>
      <c r="C17" s="81"/>
      <c r="D17" s="82"/>
      <c r="E17" s="24" t="s">
        <v>232</v>
      </c>
      <c r="F17" s="25">
        <v>119.2</v>
      </c>
      <c r="G17" s="23">
        <v>134.19999999999999</v>
      </c>
      <c r="H17" s="25">
        <v>119.6</v>
      </c>
      <c r="I17" s="67">
        <f>H17/F17*100</f>
        <v>100.33557046979864</v>
      </c>
      <c r="J17" s="177"/>
      <c r="K17" s="178"/>
      <c r="L17" s="23">
        <v>125.8</v>
      </c>
      <c r="M17" s="20">
        <v>130.80000000000001</v>
      </c>
      <c r="N17" s="20">
        <v>175.4</v>
      </c>
      <c r="O17" s="23">
        <v>241.5</v>
      </c>
      <c r="P17" s="20">
        <v>332.5</v>
      </c>
      <c r="Q17" s="6"/>
      <c r="R17" s="6"/>
      <c r="S17" s="6"/>
    </row>
    <row r="18" spans="1:19" s="2" customFormat="1" ht="35.25" customHeight="1" x14ac:dyDescent="0.3">
      <c r="A18" s="30" t="s">
        <v>115</v>
      </c>
      <c r="B18" s="80" t="s">
        <v>231</v>
      </c>
      <c r="C18" s="81"/>
      <c r="D18" s="82"/>
      <c r="E18" s="24" t="s">
        <v>4</v>
      </c>
      <c r="F18" s="25">
        <v>82.7</v>
      </c>
      <c r="G18" s="23">
        <v>86.3</v>
      </c>
      <c r="H18" s="25">
        <v>71.099999999999994</v>
      </c>
      <c r="I18" s="67">
        <f>H18-F18</f>
        <v>-11.600000000000009</v>
      </c>
      <c r="J18" s="177"/>
      <c r="K18" s="178"/>
      <c r="L18" s="23">
        <v>75.099999999999994</v>
      </c>
      <c r="M18" s="20">
        <v>80.099999999999994</v>
      </c>
      <c r="N18" s="20">
        <v>82.7</v>
      </c>
      <c r="O18" s="20">
        <v>85.1</v>
      </c>
      <c r="P18" s="23">
        <v>90</v>
      </c>
      <c r="Q18" s="6"/>
      <c r="R18" s="6"/>
      <c r="S18" s="6"/>
    </row>
    <row r="19" spans="1:19" s="2" customFormat="1" ht="29.25" customHeight="1" x14ac:dyDescent="0.3">
      <c r="A19" s="30" t="s">
        <v>116</v>
      </c>
      <c r="B19" s="80" t="s">
        <v>75</v>
      </c>
      <c r="C19" s="81"/>
      <c r="D19" s="82"/>
      <c r="E19" s="24" t="s">
        <v>228</v>
      </c>
      <c r="F19" s="26">
        <v>23198</v>
      </c>
      <c r="G19" s="20">
        <v>28939.1</v>
      </c>
      <c r="H19" s="25">
        <v>27909.9</v>
      </c>
      <c r="I19" s="67">
        <f t="shared" ref="I19" si="1">H19/F19*100</f>
        <v>120.31166479868955</v>
      </c>
      <c r="J19" s="177"/>
      <c r="K19" s="178"/>
      <c r="L19" s="20">
        <v>29664.9</v>
      </c>
      <c r="M19" s="20">
        <v>31470.400000000001</v>
      </c>
      <c r="N19" s="23">
        <v>44692.5</v>
      </c>
      <c r="O19" s="20">
        <v>63654.7</v>
      </c>
      <c r="P19" s="20">
        <v>90662.1</v>
      </c>
      <c r="Q19" s="6"/>
      <c r="R19" s="6"/>
      <c r="S19" s="6"/>
    </row>
    <row r="20" spans="1:19" s="2" customFormat="1" ht="35.25" customHeight="1" x14ac:dyDescent="0.3">
      <c r="A20" s="30" t="s">
        <v>117</v>
      </c>
      <c r="B20" s="80" t="s">
        <v>77</v>
      </c>
      <c r="C20" s="81"/>
      <c r="D20" s="82"/>
      <c r="E20" s="24" t="s">
        <v>249</v>
      </c>
      <c r="F20" s="25">
        <v>48.8</v>
      </c>
      <c r="G20" s="20">
        <v>59.9</v>
      </c>
      <c r="H20" s="25">
        <v>57.9</v>
      </c>
      <c r="I20" s="67">
        <f t="shared" ref="I20" si="2">H20/F20*100</f>
        <v>118.64754098360658</v>
      </c>
      <c r="J20" s="177"/>
      <c r="K20" s="178"/>
      <c r="L20" s="20">
        <v>60.5</v>
      </c>
      <c r="M20" s="23">
        <v>63.1</v>
      </c>
      <c r="N20" s="20">
        <v>85.2</v>
      </c>
      <c r="O20" s="20">
        <v>117.8</v>
      </c>
      <c r="P20" s="20">
        <v>162.9</v>
      </c>
      <c r="Q20" s="6"/>
      <c r="R20" s="6"/>
      <c r="S20" s="6"/>
    </row>
    <row r="21" spans="1:19" s="2" customFormat="1" ht="32.25" customHeight="1" x14ac:dyDescent="0.3">
      <c r="A21" s="30" t="s">
        <v>107</v>
      </c>
      <c r="B21" s="80" t="s">
        <v>105</v>
      </c>
      <c r="C21" s="81"/>
      <c r="D21" s="82"/>
      <c r="E21" s="24" t="s">
        <v>63</v>
      </c>
      <c r="F21" s="25">
        <v>457.4</v>
      </c>
      <c r="G21" s="23">
        <v>557</v>
      </c>
      <c r="H21" s="25">
        <v>509.3</v>
      </c>
      <c r="I21" s="67">
        <f>H21/F21*100</f>
        <v>111.34674245736772</v>
      </c>
      <c r="J21" s="177"/>
      <c r="K21" s="178"/>
      <c r="L21" s="23">
        <v>584</v>
      </c>
      <c r="M21" s="23">
        <v>600</v>
      </c>
      <c r="N21" s="23">
        <v>1700</v>
      </c>
      <c r="O21" s="23">
        <v>1540</v>
      </c>
      <c r="P21" s="23">
        <v>1550</v>
      </c>
      <c r="Q21" s="6"/>
      <c r="R21" s="6"/>
      <c r="S21" s="6"/>
    </row>
    <row r="22" spans="1:19" s="2" customFormat="1" ht="32.25" customHeight="1" x14ac:dyDescent="0.3">
      <c r="A22" s="56" t="s">
        <v>106</v>
      </c>
      <c r="B22" s="186" t="s">
        <v>118</v>
      </c>
      <c r="C22" s="131"/>
      <c r="D22" s="132"/>
      <c r="E22" s="24" t="s">
        <v>63</v>
      </c>
      <c r="F22" s="26">
        <v>31.9</v>
      </c>
      <c r="G22" s="26">
        <v>45</v>
      </c>
      <c r="H22" s="25">
        <v>25.6</v>
      </c>
      <c r="I22" s="183">
        <f>H22/F22*100</f>
        <v>80.250783699059568</v>
      </c>
      <c r="J22" s="184"/>
      <c r="K22" s="185"/>
      <c r="L22" s="26">
        <v>46.7</v>
      </c>
      <c r="M22" s="26">
        <v>46.7</v>
      </c>
      <c r="N22" s="26">
        <v>136</v>
      </c>
      <c r="O22" s="26">
        <v>123.2</v>
      </c>
      <c r="P22" s="26">
        <v>124</v>
      </c>
      <c r="Q22" s="6"/>
      <c r="R22" s="6"/>
      <c r="S22" s="6"/>
    </row>
    <row r="23" spans="1:19" s="2" customFormat="1" ht="32.25" customHeight="1" x14ac:dyDescent="0.3">
      <c r="A23" s="56" t="s">
        <v>74</v>
      </c>
      <c r="B23" s="186" t="s">
        <v>238</v>
      </c>
      <c r="C23" s="131"/>
      <c r="D23" s="132"/>
      <c r="E23" s="24" t="s">
        <v>233</v>
      </c>
      <c r="F23" s="25">
        <v>28.7</v>
      </c>
      <c r="G23" s="27">
        <v>29.83</v>
      </c>
      <c r="H23" s="25">
        <v>28.2</v>
      </c>
      <c r="I23" s="67">
        <f>H23/F23*100</f>
        <v>98.257839721254356</v>
      </c>
      <c r="J23" s="177"/>
      <c r="K23" s="178"/>
      <c r="L23" s="20">
        <v>30.04</v>
      </c>
      <c r="M23" s="27">
        <v>30.73</v>
      </c>
      <c r="N23" s="27">
        <v>32.43</v>
      </c>
      <c r="O23" s="20">
        <v>34.35</v>
      </c>
      <c r="P23" s="20">
        <v>36.14</v>
      </c>
      <c r="Q23" s="6"/>
      <c r="R23" s="6"/>
      <c r="S23" s="6"/>
    </row>
    <row r="24" spans="1:19" s="2" customFormat="1" ht="32.25" customHeight="1" x14ac:dyDescent="0.3">
      <c r="A24" s="30" t="s">
        <v>119</v>
      </c>
      <c r="B24" s="187" t="s">
        <v>120</v>
      </c>
      <c r="C24" s="188"/>
      <c r="D24" s="189"/>
      <c r="E24" s="24" t="s">
        <v>233</v>
      </c>
      <c r="F24" s="28">
        <v>0.97</v>
      </c>
      <c r="G24" s="28">
        <v>1.1299999999999999</v>
      </c>
      <c r="H24" s="28">
        <v>1.06</v>
      </c>
      <c r="I24" s="67">
        <f>H24/F24*100</f>
        <v>109.27835051546393</v>
      </c>
      <c r="J24" s="190"/>
      <c r="K24" s="191"/>
      <c r="L24" s="28">
        <v>1.19</v>
      </c>
      <c r="M24" s="28">
        <v>1.2</v>
      </c>
      <c r="N24" s="25">
        <v>0.65</v>
      </c>
      <c r="O24" s="25">
        <v>0.56999999999999995</v>
      </c>
      <c r="P24" s="25">
        <v>0.56000000000000005</v>
      </c>
      <c r="Q24" s="6"/>
      <c r="R24" s="6"/>
      <c r="S24" s="6"/>
    </row>
    <row r="25" spans="1:19" s="2" customFormat="1" ht="41.4" customHeight="1" x14ac:dyDescent="0.3">
      <c r="A25" s="57" t="s">
        <v>121</v>
      </c>
      <c r="B25" s="125" t="s">
        <v>265</v>
      </c>
      <c r="C25" s="192"/>
      <c r="D25" s="192"/>
      <c r="E25" s="90"/>
      <c r="F25" s="90"/>
      <c r="G25" s="90"/>
      <c r="H25" s="90"/>
      <c r="I25" s="90"/>
      <c r="J25" s="90"/>
      <c r="K25" s="90"/>
      <c r="L25" s="90"/>
      <c r="M25" s="90"/>
      <c r="N25" s="90"/>
      <c r="O25" s="90"/>
      <c r="P25" s="91"/>
      <c r="Q25" s="6"/>
      <c r="R25" s="6"/>
      <c r="S25" s="6"/>
    </row>
    <row r="26" spans="1:19" s="2" customFormat="1" ht="48.6" customHeight="1" x14ac:dyDescent="0.3">
      <c r="A26" s="56" t="s">
        <v>123</v>
      </c>
      <c r="B26" s="80" t="s">
        <v>125</v>
      </c>
      <c r="C26" s="181"/>
      <c r="D26" s="182"/>
      <c r="E26" s="25" t="s">
        <v>4</v>
      </c>
      <c r="F26" s="26">
        <v>70</v>
      </c>
      <c r="G26" s="26">
        <v>59</v>
      </c>
      <c r="H26" s="26">
        <v>61</v>
      </c>
      <c r="I26" s="67">
        <f>H26-F26</f>
        <v>-9</v>
      </c>
      <c r="J26" s="190"/>
      <c r="K26" s="191"/>
      <c r="L26" s="26">
        <v>60</v>
      </c>
      <c r="M26" s="26">
        <v>60</v>
      </c>
      <c r="N26" s="26">
        <v>60</v>
      </c>
      <c r="O26" s="26">
        <v>60</v>
      </c>
      <c r="P26" s="29">
        <v>60</v>
      </c>
      <c r="Q26" s="6"/>
      <c r="R26" s="6"/>
      <c r="S26" s="6"/>
    </row>
    <row r="27" spans="1:19" ht="42.75" customHeight="1" x14ac:dyDescent="0.3">
      <c r="A27" s="18" t="s">
        <v>33</v>
      </c>
      <c r="B27" s="133" t="s">
        <v>124</v>
      </c>
      <c r="C27" s="126"/>
      <c r="D27" s="126"/>
      <c r="E27" s="179"/>
      <c r="F27" s="179"/>
      <c r="G27" s="179"/>
      <c r="H27" s="179"/>
      <c r="I27" s="179"/>
      <c r="J27" s="179"/>
      <c r="K27" s="179"/>
      <c r="L27" s="179"/>
      <c r="M27" s="179"/>
      <c r="N27" s="179"/>
      <c r="O27" s="179"/>
      <c r="P27" s="180"/>
      <c r="Q27" s="5"/>
      <c r="R27" s="5"/>
      <c r="S27" s="5"/>
    </row>
    <row r="28" spans="1:19" s="2" customFormat="1" x14ac:dyDescent="0.3">
      <c r="A28" s="30" t="s">
        <v>130</v>
      </c>
      <c r="B28" s="30" t="s">
        <v>20</v>
      </c>
      <c r="C28" s="30"/>
      <c r="D28" s="31"/>
      <c r="E28" s="24" t="s">
        <v>22</v>
      </c>
      <c r="F28" s="20">
        <v>167</v>
      </c>
      <c r="G28" s="20">
        <v>160</v>
      </c>
      <c r="H28" s="20">
        <v>164</v>
      </c>
      <c r="I28" s="66">
        <f t="shared" ref="I28:I35" si="3">H28/F28*100</f>
        <v>98.203592814371248</v>
      </c>
      <c r="J28" s="102"/>
      <c r="K28" s="102"/>
      <c r="L28" s="20">
        <v>164</v>
      </c>
      <c r="M28" s="20">
        <v>160</v>
      </c>
      <c r="N28" s="20">
        <v>156</v>
      </c>
      <c r="O28" s="20">
        <v>156</v>
      </c>
      <c r="P28" s="20">
        <v>156</v>
      </c>
      <c r="Q28" s="6"/>
      <c r="R28" s="6"/>
      <c r="S28" s="6"/>
    </row>
    <row r="29" spans="1:19" ht="34.5" customHeight="1" x14ac:dyDescent="0.3">
      <c r="A29" s="30" t="s">
        <v>131</v>
      </c>
      <c r="B29" s="193" t="s">
        <v>21</v>
      </c>
      <c r="C29" s="194"/>
      <c r="D29" s="194"/>
      <c r="E29" s="25" t="s">
        <v>4</v>
      </c>
      <c r="F29" s="25">
        <v>91.8</v>
      </c>
      <c r="G29" s="25">
        <v>91.9</v>
      </c>
      <c r="H29" s="25">
        <v>92.7</v>
      </c>
      <c r="I29" s="66">
        <f>H29-F29</f>
        <v>0.90000000000000568</v>
      </c>
      <c r="J29" s="102"/>
      <c r="K29" s="102"/>
      <c r="L29" s="20">
        <v>94.2</v>
      </c>
      <c r="M29" s="20">
        <v>94.2</v>
      </c>
      <c r="N29" s="20">
        <v>95.7</v>
      </c>
      <c r="O29" s="20">
        <v>95.7</v>
      </c>
      <c r="P29" s="20">
        <v>95.7</v>
      </c>
      <c r="Q29" s="5"/>
      <c r="R29" s="5"/>
      <c r="S29" s="5"/>
    </row>
    <row r="30" spans="1:19" x14ac:dyDescent="0.3">
      <c r="A30" s="30" t="s">
        <v>132</v>
      </c>
      <c r="B30" s="138" t="s">
        <v>126</v>
      </c>
      <c r="C30" s="195"/>
      <c r="D30" s="195"/>
      <c r="E30" s="17" t="s">
        <v>22</v>
      </c>
      <c r="F30" s="20">
        <v>58</v>
      </c>
      <c r="G30" s="20">
        <v>56</v>
      </c>
      <c r="H30" s="20">
        <v>57</v>
      </c>
      <c r="I30" s="66">
        <f t="shared" si="3"/>
        <v>98.275862068965509</v>
      </c>
      <c r="J30" s="102"/>
      <c r="K30" s="102"/>
      <c r="L30" s="20">
        <v>55</v>
      </c>
      <c r="M30" s="20">
        <v>53</v>
      </c>
      <c r="N30" s="20">
        <v>50</v>
      </c>
      <c r="O30" s="20">
        <v>50</v>
      </c>
      <c r="P30" s="20">
        <v>50</v>
      </c>
      <c r="Q30" s="5"/>
      <c r="R30" s="5"/>
      <c r="S30" s="5"/>
    </row>
    <row r="31" spans="1:19" ht="33.75" customHeight="1" x14ac:dyDescent="0.3">
      <c r="A31" s="30" t="s">
        <v>229</v>
      </c>
      <c r="B31" s="135" t="s">
        <v>127</v>
      </c>
      <c r="C31" s="197"/>
      <c r="D31" s="198"/>
      <c r="E31" s="22" t="s">
        <v>23</v>
      </c>
      <c r="F31" s="20">
        <v>52</v>
      </c>
      <c r="G31" s="20">
        <v>50</v>
      </c>
      <c r="H31" s="20">
        <v>51</v>
      </c>
      <c r="I31" s="66">
        <f t="shared" ref="I31" si="4">H31/F31*100</f>
        <v>98.076923076923066</v>
      </c>
      <c r="J31" s="102"/>
      <c r="K31" s="102"/>
      <c r="L31" s="20">
        <v>49</v>
      </c>
      <c r="M31" s="20">
        <v>47</v>
      </c>
      <c r="N31" s="20">
        <v>44</v>
      </c>
      <c r="O31" s="20">
        <v>44</v>
      </c>
      <c r="P31" s="20">
        <v>44</v>
      </c>
      <c r="Q31" s="5"/>
      <c r="R31" s="5"/>
      <c r="S31" s="5"/>
    </row>
    <row r="32" spans="1:19" ht="15.75" customHeight="1" x14ac:dyDescent="0.3">
      <c r="A32" s="30" t="s">
        <v>134</v>
      </c>
      <c r="B32" s="196" t="s">
        <v>24</v>
      </c>
      <c r="C32" s="197"/>
      <c r="D32" s="198"/>
      <c r="E32" s="32" t="s">
        <v>25</v>
      </c>
      <c r="F32" s="21">
        <v>54080</v>
      </c>
      <c r="G32" s="21">
        <v>55049</v>
      </c>
      <c r="H32" s="21">
        <v>56290</v>
      </c>
      <c r="I32" s="199">
        <f t="shared" si="3"/>
        <v>104.08653846153845</v>
      </c>
      <c r="J32" s="200"/>
      <c r="K32" s="200"/>
      <c r="L32" s="21">
        <v>57000</v>
      </c>
      <c r="M32" s="21">
        <v>58000</v>
      </c>
      <c r="N32" s="21">
        <v>61000</v>
      </c>
      <c r="O32" s="21">
        <v>65000</v>
      </c>
      <c r="P32" s="21">
        <v>65000</v>
      </c>
      <c r="Q32" s="5"/>
      <c r="R32" s="5"/>
      <c r="S32" s="5"/>
    </row>
    <row r="33" spans="1:19" ht="15.75" customHeight="1" x14ac:dyDescent="0.3">
      <c r="A33" s="30" t="s">
        <v>27</v>
      </c>
      <c r="B33" s="83" t="s">
        <v>128</v>
      </c>
      <c r="C33" s="84"/>
      <c r="D33" s="85"/>
      <c r="E33" s="32" t="s">
        <v>23</v>
      </c>
      <c r="F33" s="21">
        <v>95</v>
      </c>
      <c r="G33" s="21">
        <v>90</v>
      </c>
      <c r="H33" s="21">
        <v>90</v>
      </c>
      <c r="I33" s="199">
        <f t="shared" ref="I33" si="5">H33/F33*100</f>
        <v>94.73684210526315</v>
      </c>
      <c r="J33" s="200"/>
      <c r="K33" s="200"/>
      <c r="L33" s="21">
        <v>87</v>
      </c>
      <c r="M33" s="21">
        <v>85</v>
      </c>
      <c r="N33" s="21">
        <v>76</v>
      </c>
      <c r="O33" s="21">
        <v>76</v>
      </c>
      <c r="P33" s="21">
        <v>76</v>
      </c>
      <c r="Q33" s="5"/>
      <c r="R33" s="5"/>
      <c r="S33" s="5"/>
    </row>
    <row r="34" spans="1:19" x14ac:dyDescent="0.3">
      <c r="A34" s="30" t="s">
        <v>135</v>
      </c>
      <c r="B34" s="83" t="s">
        <v>129</v>
      </c>
      <c r="C34" s="84"/>
      <c r="D34" s="85"/>
      <c r="E34" s="22" t="s">
        <v>23</v>
      </c>
      <c r="F34" s="21">
        <v>86</v>
      </c>
      <c r="G34" s="21">
        <v>81</v>
      </c>
      <c r="H34" s="21">
        <v>82</v>
      </c>
      <c r="I34" s="66">
        <f t="shared" ref="I34" si="6">H34/F34*100</f>
        <v>95.348837209302332</v>
      </c>
      <c r="J34" s="78"/>
      <c r="K34" s="79"/>
      <c r="L34" s="21">
        <v>78</v>
      </c>
      <c r="M34" s="21">
        <v>76</v>
      </c>
      <c r="N34" s="21">
        <v>67</v>
      </c>
      <c r="O34" s="21">
        <v>67</v>
      </c>
      <c r="P34" s="21">
        <v>67</v>
      </c>
      <c r="Q34" s="5"/>
      <c r="R34" s="5"/>
      <c r="S34" s="5"/>
    </row>
    <row r="35" spans="1:19" ht="15.75" customHeight="1" x14ac:dyDescent="0.3">
      <c r="A35" s="30" t="s">
        <v>136</v>
      </c>
      <c r="B35" s="83" t="s">
        <v>26</v>
      </c>
      <c r="C35" s="84"/>
      <c r="D35" s="85"/>
      <c r="E35" s="32" t="s">
        <v>25</v>
      </c>
      <c r="F35" s="21">
        <v>26617</v>
      </c>
      <c r="G35" s="21">
        <v>26742</v>
      </c>
      <c r="H35" s="21">
        <v>27517</v>
      </c>
      <c r="I35" s="65">
        <f t="shared" si="3"/>
        <v>103.3812976669046</v>
      </c>
      <c r="J35" s="78"/>
      <c r="K35" s="79"/>
      <c r="L35" s="20">
        <v>28363</v>
      </c>
      <c r="M35" s="20">
        <v>28677</v>
      </c>
      <c r="N35" s="20">
        <v>29462</v>
      </c>
      <c r="O35" s="20">
        <v>29462</v>
      </c>
      <c r="P35" s="20">
        <v>29462</v>
      </c>
      <c r="Q35" s="5"/>
      <c r="R35" s="5"/>
      <c r="S35" s="5"/>
    </row>
    <row r="36" spans="1:19" ht="101.4" customHeight="1" x14ac:dyDescent="0.3">
      <c r="A36" s="30" t="s">
        <v>137</v>
      </c>
      <c r="B36" s="80" t="s">
        <v>234</v>
      </c>
      <c r="C36" s="81"/>
      <c r="D36" s="82"/>
      <c r="E36" s="22" t="s">
        <v>4</v>
      </c>
      <c r="F36" s="21">
        <v>70.7</v>
      </c>
      <c r="G36" s="21">
        <v>71.599999999999994</v>
      </c>
      <c r="H36" s="33">
        <v>71</v>
      </c>
      <c r="I36" s="66">
        <f t="shared" ref="I36:I38" si="7">H36-F36</f>
        <v>0.29999999999999716</v>
      </c>
      <c r="J36" s="102"/>
      <c r="K36" s="102"/>
      <c r="L36" s="26">
        <v>71</v>
      </c>
      <c r="M36" s="26">
        <v>71</v>
      </c>
      <c r="N36" s="26">
        <v>71</v>
      </c>
      <c r="O36" s="26">
        <v>71</v>
      </c>
      <c r="P36" s="26">
        <v>71</v>
      </c>
      <c r="Q36" s="5"/>
      <c r="R36" s="5"/>
      <c r="S36" s="5"/>
    </row>
    <row r="37" spans="1:19" ht="49.8" customHeight="1" x14ac:dyDescent="0.3">
      <c r="A37" s="30" t="s">
        <v>239</v>
      </c>
      <c r="B37" s="68" t="s">
        <v>148</v>
      </c>
      <c r="C37" s="69"/>
      <c r="D37" s="69"/>
      <c r="E37" s="34" t="s">
        <v>4</v>
      </c>
      <c r="F37" s="23">
        <v>82.1</v>
      </c>
      <c r="G37" s="23">
        <v>82.1</v>
      </c>
      <c r="H37" s="20">
        <v>82.1</v>
      </c>
      <c r="I37" s="66">
        <f t="shared" si="7"/>
        <v>0</v>
      </c>
      <c r="J37" s="102"/>
      <c r="K37" s="102"/>
      <c r="L37" s="35">
        <v>82.2</v>
      </c>
      <c r="M37" s="35">
        <v>82.2</v>
      </c>
      <c r="N37" s="35">
        <v>82.2</v>
      </c>
      <c r="O37" s="35">
        <v>82.2</v>
      </c>
      <c r="P37" s="35">
        <v>82.2</v>
      </c>
      <c r="Q37" s="5"/>
      <c r="R37" s="5"/>
      <c r="S37" s="5"/>
    </row>
    <row r="38" spans="1:19" ht="51.75" customHeight="1" x14ac:dyDescent="0.3">
      <c r="A38" s="30" t="s">
        <v>240</v>
      </c>
      <c r="B38" s="80" t="s">
        <v>151</v>
      </c>
      <c r="C38" s="81"/>
      <c r="D38" s="82"/>
      <c r="E38" s="32" t="s">
        <v>4</v>
      </c>
      <c r="F38" s="21">
        <v>80.8</v>
      </c>
      <c r="G38" s="21">
        <v>82.8</v>
      </c>
      <c r="H38" s="33">
        <v>84</v>
      </c>
      <c r="I38" s="66">
        <f t="shared" si="7"/>
        <v>3.2000000000000028</v>
      </c>
      <c r="J38" s="102"/>
      <c r="K38" s="102"/>
      <c r="L38" s="20">
        <v>84.8</v>
      </c>
      <c r="M38" s="20">
        <v>86.8</v>
      </c>
      <c r="N38" s="23">
        <v>88.8</v>
      </c>
      <c r="O38" s="23">
        <v>88.8</v>
      </c>
      <c r="P38" s="23">
        <v>88.8</v>
      </c>
      <c r="Q38" s="5"/>
      <c r="R38" s="5"/>
      <c r="S38" s="5"/>
    </row>
    <row r="39" spans="1:19" ht="36.75" customHeight="1" x14ac:dyDescent="0.3">
      <c r="A39" s="30" t="s">
        <v>138</v>
      </c>
      <c r="B39" s="80" t="s">
        <v>149</v>
      </c>
      <c r="C39" s="81"/>
      <c r="D39" s="82"/>
      <c r="E39" s="32" t="s">
        <v>25</v>
      </c>
      <c r="F39" s="21">
        <v>27.5</v>
      </c>
      <c r="G39" s="33">
        <v>27.5</v>
      </c>
      <c r="H39" s="21">
        <v>28.1</v>
      </c>
      <c r="I39" s="66">
        <f>H39/F39*100</f>
        <v>102.1818181818182</v>
      </c>
      <c r="J39" s="102"/>
      <c r="K39" s="102"/>
      <c r="L39" s="36">
        <v>28.1</v>
      </c>
      <c r="M39" s="36">
        <v>28.1</v>
      </c>
      <c r="N39" s="36">
        <v>28.1</v>
      </c>
      <c r="O39" s="36">
        <v>28.1</v>
      </c>
      <c r="P39" s="36">
        <v>28.1</v>
      </c>
      <c r="Q39" s="5"/>
      <c r="R39" s="5"/>
      <c r="S39" s="5"/>
    </row>
    <row r="40" spans="1:19" ht="33.75" customHeight="1" x14ac:dyDescent="0.3">
      <c r="A40" s="30" t="s">
        <v>241</v>
      </c>
      <c r="B40" s="80" t="s">
        <v>235</v>
      </c>
      <c r="C40" s="81"/>
      <c r="D40" s="82"/>
      <c r="E40" s="32" t="s">
        <v>25</v>
      </c>
      <c r="F40" s="21">
        <v>18.8</v>
      </c>
      <c r="G40" s="21">
        <v>18.600000000000001</v>
      </c>
      <c r="H40" s="21">
        <v>19.3</v>
      </c>
      <c r="I40" s="65">
        <f>H40/F40*100</f>
        <v>102.65957446808511</v>
      </c>
      <c r="J40" s="78"/>
      <c r="K40" s="79"/>
      <c r="L40" s="35">
        <v>19.3</v>
      </c>
      <c r="M40" s="35">
        <v>19.3</v>
      </c>
      <c r="N40" s="35">
        <v>19.3</v>
      </c>
      <c r="O40" s="35">
        <v>19.3</v>
      </c>
      <c r="P40" s="35">
        <v>19.3</v>
      </c>
      <c r="Q40" s="5"/>
      <c r="R40" s="5"/>
      <c r="S40" s="5"/>
    </row>
    <row r="41" spans="1:19" ht="39.75" customHeight="1" x14ac:dyDescent="0.3">
      <c r="A41" s="30" t="s">
        <v>242</v>
      </c>
      <c r="B41" s="80" t="s">
        <v>150</v>
      </c>
      <c r="C41" s="97"/>
      <c r="D41" s="98"/>
      <c r="E41" s="32" t="s">
        <v>25</v>
      </c>
      <c r="F41" s="33">
        <v>13</v>
      </c>
      <c r="G41" s="33">
        <v>13</v>
      </c>
      <c r="H41" s="33">
        <v>13.6</v>
      </c>
      <c r="I41" s="65">
        <f>H41/F41*100</f>
        <v>104.61538461538463</v>
      </c>
      <c r="J41" s="78"/>
      <c r="K41" s="79"/>
      <c r="L41" s="35">
        <v>13.6</v>
      </c>
      <c r="M41" s="35">
        <v>13.6</v>
      </c>
      <c r="N41" s="35">
        <v>13.6</v>
      </c>
      <c r="O41" s="35">
        <v>13.6</v>
      </c>
      <c r="P41" s="35">
        <v>13.6</v>
      </c>
      <c r="Q41" s="5"/>
      <c r="R41" s="5"/>
      <c r="S41" s="5"/>
    </row>
    <row r="42" spans="1:19" x14ac:dyDescent="0.3">
      <c r="A42" s="30" t="s">
        <v>139</v>
      </c>
      <c r="B42" s="99" t="s">
        <v>28</v>
      </c>
      <c r="C42" s="100"/>
      <c r="D42" s="101"/>
      <c r="E42" s="37" t="s">
        <v>23</v>
      </c>
      <c r="F42" s="38">
        <v>103</v>
      </c>
      <c r="G42" s="38">
        <v>140</v>
      </c>
      <c r="H42" s="33">
        <v>164</v>
      </c>
      <c r="I42" s="65">
        <f>H42/F42*100</f>
        <v>159.22330097087379</v>
      </c>
      <c r="J42" s="78"/>
      <c r="K42" s="79"/>
      <c r="L42" s="39">
        <v>130</v>
      </c>
      <c r="M42" s="39">
        <v>130</v>
      </c>
      <c r="N42" s="39">
        <v>120</v>
      </c>
      <c r="O42" s="39">
        <v>120</v>
      </c>
      <c r="P42" s="39">
        <v>100</v>
      </c>
      <c r="Q42" s="5"/>
      <c r="R42" s="5"/>
      <c r="S42" s="5"/>
    </row>
    <row r="43" spans="1:19" ht="35.25" customHeight="1" x14ac:dyDescent="0.3">
      <c r="A43" s="18" t="s">
        <v>161</v>
      </c>
      <c r="B43" s="119" t="s">
        <v>29</v>
      </c>
      <c r="C43" s="120"/>
      <c r="D43" s="120"/>
      <c r="E43" s="120"/>
      <c r="F43" s="120"/>
      <c r="G43" s="120"/>
      <c r="H43" s="120"/>
      <c r="I43" s="120"/>
      <c r="J43" s="120"/>
      <c r="K43" s="120"/>
      <c r="L43" s="120"/>
      <c r="M43" s="120"/>
      <c r="N43" s="120"/>
      <c r="O43" s="120"/>
      <c r="P43" s="121"/>
      <c r="Q43" s="5"/>
      <c r="R43" s="5"/>
      <c r="S43" s="5"/>
    </row>
    <row r="44" spans="1:19" x14ac:dyDescent="0.3">
      <c r="A44" s="30" t="s">
        <v>140</v>
      </c>
      <c r="B44" s="94" t="s">
        <v>30</v>
      </c>
      <c r="C44" s="95"/>
      <c r="D44" s="96"/>
      <c r="E44" s="35" t="s">
        <v>25</v>
      </c>
      <c r="F44" s="40">
        <v>8167</v>
      </c>
      <c r="G44" s="41">
        <v>8000</v>
      </c>
      <c r="H44" s="40">
        <v>7955</v>
      </c>
      <c r="I44" s="65">
        <f t="shared" ref="I44" si="8">H44/F44*100</f>
        <v>97.404187584180235</v>
      </c>
      <c r="J44" s="66"/>
      <c r="K44" s="67"/>
      <c r="L44" s="42">
        <v>8000</v>
      </c>
      <c r="M44" s="42">
        <v>8200</v>
      </c>
      <c r="N44" s="42">
        <v>4650</v>
      </c>
      <c r="O44" s="42">
        <v>3600</v>
      </c>
      <c r="P44" s="42">
        <v>3500</v>
      </c>
      <c r="Q44" s="5"/>
      <c r="R44" s="5"/>
      <c r="S44" s="5"/>
    </row>
    <row r="45" spans="1:19" ht="27.75" customHeight="1" x14ac:dyDescent="0.3">
      <c r="A45" s="18" t="s">
        <v>34</v>
      </c>
      <c r="B45" s="111" t="s">
        <v>48</v>
      </c>
      <c r="C45" s="112"/>
      <c r="D45" s="112"/>
      <c r="E45" s="112"/>
      <c r="F45" s="112"/>
      <c r="G45" s="112"/>
      <c r="H45" s="112"/>
      <c r="I45" s="112"/>
      <c r="J45" s="112"/>
      <c r="K45" s="112"/>
      <c r="L45" s="112"/>
      <c r="M45" s="112"/>
      <c r="N45" s="112"/>
      <c r="O45" s="112"/>
      <c r="P45" s="113"/>
      <c r="Q45" s="5"/>
      <c r="R45" s="5"/>
      <c r="S45" s="5"/>
    </row>
    <row r="46" spans="1:19" x14ac:dyDescent="0.3">
      <c r="A46" s="30" t="s">
        <v>141</v>
      </c>
      <c r="B46" s="94" t="s">
        <v>31</v>
      </c>
      <c r="C46" s="95"/>
      <c r="D46" s="96"/>
      <c r="E46" s="35" t="s">
        <v>16</v>
      </c>
      <c r="F46" s="43">
        <v>475.1</v>
      </c>
      <c r="G46" s="36">
        <v>482.8</v>
      </c>
      <c r="H46" s="43">
        <v>482.4</v>
      </c>
      <c r="I46" s="65">
        <f t="shared" ref="I46:I49" si="9">H46/F46*100</f>
        <v>101.53651862765733</v>
      </c>
      <c r="J46" s="66"/>
      <c r="K46" s="67"/>
      <c r="L46" s="35">
        <v>490.1</v>
      </c>
      <c r="M46" s="35">
        <v>498.5</v>
      </c>
      <c r="N46" s="35">
        <v>524.79999999999995</v>
      </c>
      <c r="O46" s="35">
        <v>540.4</v>
      </c>
      <c r="P46" s="35">
        <v>556.4</v>
      </c>
      <c r="Q46" s="5"/>
      <c r="R46" s="5"/>
      <c r="S46" s="5"/>
    </row>
    <row r="47" spans="1:19" x14ac:dyDescent="0.3">
      <c r="A47" s="30" t="s">
        <v>142</v>
      </c>
      <c r="B47" s="94" t="s">
        <v>255</v>
      </c>
      <c r="C47" s="95"/>
      <c r="D47" s="96"/>
      <c r="E47" s="35" t="s">
        <v>16</v>
      </c>
      <c r="F47" s="43">
        <v>80</v>
      </c>
      <c r="G47" s="36">
        <v>79.7</v>
      </c>
      <c r="H47" s="43">
        <v>82.4</v>
      </c>
      <c r="I47" s="65">
        <f t="shared" si="9"/>
        <v>103</v>
      </c>
      <c r="J47" s="66"/>
      <c r="K47" s="67"/>
      <c r="L47" s="35">
        <v>83.9</v>
      </c>
      <c r="M47" s="35">
        <v>85.2</v>
      </c>
      <c r="N47" s="35">
        <v>89.7</v>
      </c>
      <c r="O47" s="35">
        <v>91.9</v>
      </c>
      <c r="P47" s="35">
        <v>95.1</v>
      </c>
      <c r="Q47" s="5"/>
      <c r="R47" s="5"/>
      <c r="S47" s="5"/>
    </row>
    <row r="48" spans="1:19" x14ac:dyDescent="0.3">
      <c r="A48" s="30" t="s">
        <v>143</v>
      </c>
      <c r="B48" s="94" t="s">
        <v>256</v>
      </c>
      <c r="C48" s="95"/>
      <c r="D48" s="96"/>
      <c r="E48" s="35" t="s">
        <v>16</v>
      </c>
      <c r="F48" s="43">
        <v>122.4</v>
      </c>
      <c r="G48" s="36">
        <v>123.6</v>
      </c>
      <c r="H48" s="43">
        <v>125.5</v>
      </c>
      <c r="I48" s="65">
        <f t="shared" si="9"/>
        <v>102.53267973856208</v>
      </c>
      <c r="J48" s="66"/>
      <c r="K48" s="67"/>
      <c r="L48" s="35">
        <v>127.9</v>
      </c>
      <c r="M48" s="35">
        <v>130.19999999999999</v>
      </c>
      <c r="N48" s="35">
        <v>136.5</v>
      </c>
      <c r="O48" s="35">
        <v>141</v>
      </c>
      <c r="P48" s="35">
        <v>144.69999999999999</v>
      </c>
      <c r="Q48" s="5"/>
      <c r="R48" s="5"/>
      <c r="S48" s="5"/>
    </row>
    <row r="49" spans="1:19" x14ac:dyDescent="0.3">
      <c r="A49" s="30" t="s">
        <v>144</v>
      </c>
      <c r="B49" s="94" t="s">
        <v>257</v>
      </c>
      <c r="C49" s="95"/>
      <c r="D49" s="96"/>
      <c r="E49" s="35" t="s">
        <v>16</v>
      </c>
      <c r="F49" s="43">
        <v>272.60000000000002</v>
      </c>
      <c r="G49" s="36">
        <v>279.5</v>
      </c>
      <c r="H49" s="43">
        <v>274.5</v>
      </c>
      <c r="I49" s="65">
        <f t="shared" si="9"/>
        <v>100.69699192956712</v>
      </c>
      <c r="J49" s="66"/>
      <c r="K49" s="67"/>
      <c r="L49" s="35">
        <v>278.3</v>
      </c>
      <c r="M49" s="35">
        <v>283.10000000000002</v>
      </c>
      <c r="N49" s="35">
        <v>298.60000000000002</v>
      </c>
      <c r="O49" s="35">
        <v>307.5</v>
      </c>
      <c r="P49" s="35">
        <v>316.60000000000002</v>
      </c>
      <c r="Q49" s="5"/>
      <c r="R49" s="5"/>
      <c r="S49" s="5"/>
    </row>
    <row r="50" spans="1:19" ht="28.8" customHeight="1" x14ac:dyDescent="0.3">
      <c r="A50" s="18" t="s">
        <v>160</v>
      </c>
      <c r="B50" s="119" t="s">
        <v>157</v>
      </c>
      <c r="C50" s="120"/>
      <c r="D50" s="120"/>
      <c r="E50" s="120"/>
      <c r="F50" s="120"/>
      <c r="G50" s="120"/>
      <c r="H50" s="120"/>
      <c r="I50" s="120"/>
      <c r="J50" s="120"/>
      <c r="K50" s="120"/>
      <c r="L50" s="120"/>
      <c r="M50" s="120"/>
      <c r="N50" s="120"/>
      <c r="O50" s="120"/>
      <c r="P50" s="121"/>
      <c r="Q50" s="5"/>
      <c r="R50" s="5"/>
      <c r="S50" s="5"/>
    </row>
    <row r="51" spans="1:19" ht="35.4" customHeight="1" x14ac:dyDescent="0.3">
      <c r="A51" s="30" t="s">
        <v>158</v>
      </c>
      <c r="B51" s="94" t="s">
        <v>159</v>
      </c>
      <c r="C51" s="151"/>
      <c r="D51" s="151"/>
      <c r="E51" s="44" t="s">
        <v>4</v>
      </c>
      <c r="F51" s="23">
        <v>18.600000000000001</v>
      </c>
      <c r="G51" s="23">
        <v>18.5</v>
      </c>
      <c r="H51" s="23">
        <v>18.7</v>
      </c>
      <c r="I51" s="66">
        <f t="shared" ref="I51" si="10">H51-F51</f>
        <v>9.9999999999997868E-2</v>
      </c>
      <c r="J51" s="102"/>
      <c r="K51" s="102"/>
      <c r="L51" s="23">
        <v>18.5</v>
      </c>
      <c r="M51" s="23">
        <v>18.5</v>
      </c>
      <c r="N51" s="23">
        <v>18.5</v>
      </c>
      <c r="O51" s="23">
        <v>18.399999999999999</v>
      </c>
      <c r="P51" s="23">
        <v>18.3</v>
      </c>
      <c r="Q51" s="5"/>
      <c r="R51" s="5"/>
      <c r="S51" s="5"/>
    </row>
    <row r="52" spans="1:19" ht="27" customHeight="1" x14ac:dyDescent="0.3">
      <c r="A52" s="58" t="s">
        <v>32</v>
      </c>
      <c r="B52" s="144" t="s">
        <v>153</v>
      </c>
      <c r="C52" s="147"/>
      <c r="D52" s="147"/>
      <c r="E52" s="147"/>
      <c r="F52" s="147"/>
      <c r="G52" s="147"/>
      <c r="H52" s="147"/>
      <c r="I52" s="147"/>
      <c r="J52" s="147"/>
      <c r="K52" s="147"/>
      <c r="L52" s="147"/>
      <c r="M52" s="147"/>
      <c r="N52" s="147"/>
      <c r="O52" s="147"/>
      <c r="P52" s="148"/>
      <c r="Q52" s="5"/>
      <c r="R52" s="5"/>
      <c r="S52" s="5"/>
    </row>
    <row r="53" spans="1:19" ht="27.75" customHeight="1" x14ac:dyDescent="0.3">
      <c r="A53" s="18" t="s">
        <v>145</v>
      </c>
      <c r="B53" s="119" t="s">
        <v>152</v>
      </c>
      <c r="C53" s="120"/>
      <c r="D53" s="120"/>
      <c r="E53" s="120"/>
      <c r="F53" s="120"/>
      <c r="G53" s="120"/>
      <c r="H53" s="120"/>
      <c r="I53" s="120"/>
      <c r="J53" s="120"/>
      <c r="K53" s="120"/>
      <c r="L53" s="120"/>
      <c r="M53" s="120"/>
      <c r="N53" s="120"/>
      <c r="O53" s="120"/>
      <c r="P53" s="121"/>
      <c r="Q53" s="5"/>
      <c r="R53" s="5"/>
      <c r="S53" s="5"/>
    </row>
    <row r="54" spans="1:19" x14ac:dyDescent="0.3">
      <c r="A54" s="59" t="s">
        <v>146</v>
      </c>
      <c r="B54" s="94" t="s">
        <v>35</v>
      </c>
      <c r="C54" s="109"/>
      <c r="D54" s="110"/>
      <c r="E54" s="26" t="s">
        <v>23</v>
      </c>
      <c r="F54" s="26">
        <v>12.3</v>
      </c>
      <c r="G54" s="26">
        <v>11.7</v>
      </c>
      <c r="H54" s="26">
        <v>13.6</v>
      </c>
      <c r="I54" s="65">
        <f t="shared" ref="I54" si="11">H54/F54*100</f>
        <v>110.56910569105689</v>
      </c>
      <c r="J54" s="66"/>
      <c r="K54" s="67"/>
      <c r="L54" s="26">
        <v>13.9</v>
      </c>
      <c r="M54" s="26">
        <v>13.9</v>
      </c>
      <c r="N54" s="28">
        <v>15.35</v>
      </c>
      <c r="O54" s="28">
        <v>16.95</v>
      </c>
      <c r="P54" s="26">
        <v>17</v>
      </c>
      <c r="Q54" s="5"/>
      <c r="R54" s="5"/>
      <c r="S54" s="5"/>
    </row>
    <row r="55" spans="1:19" ht="30" customHeight="1" x14ac:dyDescent="0.3">
      <c r="A55" s="30" t="s">
        <v>37</v>
      </c>
      <c r="B55" s="119" t="s">
        <v>36</v>
      </c>
      <c r="C55" s="120"/>
      <c r="D55" s="120"/>
      <c r="E55" s="120"/>
      <c r="F55" s="120"/>
      <c r="G55" s="120"/>
      <c r="H55" s="120"/>
      <c r="I55" s="120"/>
      <c r="J55" s="120"/>
      <c r="K55" s="120"/>
      <c r="L55" s="120"/>
      <c r="M55" s="120"/>
      <c r="N55" s="120"/>
      <c r="O55" s="120"/>
      <c r="P55" s="121"/>
      <c r="Q55" s="5"/>
      <c r="R55" s="5"/>
      <c r="S55" s="5"/>
    </row>
    <row r="56" spans="1:19" ht="24.75" customHeight="1" x14ac:dyDescent="0.3">
      <c r="A56" s="60" t="s">
        <v>147</v>
      </c>
      <c r="B56" s="75" t="s">
        <v>38</v>
      </c>
      <c r="C56" s="76"/>
      <c r="D56" s="77"/>
      <c r="E56" s="23" t="s">
        <v>39</v>
      </c>
      <c r="F56" s="26">
        <v>8000</v>
      </c>
      <c r="G56" s="23">
        <v>8000</v>
      </c>
      <c r="H56" s="26">
        <v>8000</v>
      </c>
      <c r="I56" s="65">
        <f t="shared" ref="I56" si="12">H56/F56*100</f>
        <v>100</v>
      </c>
      <c r="J56" s="66"/>
      <c r="K56" s="67"/>
      <c r="L56" s="23">
        <v>8000</v>
      </c>
      <c r="M56" s="23">
        <v>17000</v>
      </c>
      <c r="N56" s="23">
        <v>17000</v>
      </c>
      <c r="O56" s="23">
        <v>17000</v>
      </c>
      <c r="P56" s="23">
        <v>30000</v>
      </c>
      <c r="Q56" s="5"/>
      <c r="R56" s="5"/>
      <c r="S56" s="5"/>
    </row>
    <row r="57" spans="1:19" ht="43.8" customHeight="1" x14ac:dyDescent="0.3">
      <c r="A57" s="61" t="s">
        <v>154</v>
      </c>
      <c r="B57" s="144" t="s">
        <v>155</v>
      </c>
      <c r="C57" s="145"/>
      <c r="D57" s="145"/>
      <c r="E57" s="145"/>
      <c r="F57" s="145"/>
      <c r="G57" s="145"/>
      <c r="H57" s="145"/>
      <c r="I57" s="145"/>
      <c r="J57" s="145"/>
      <c r="K57" s="145"/>
      <c r="L57" s="145"/>
      <c r="M57" s="145"/>
      <c r="N57" s="145"/>
      <c r="O57" s="145"/>
      <c r="P57" s="146"/>
      <c r="Q57" s="5"/>
      <c r="R57" s="5"/>
      <c r="S57" s="5"/>
    </row>
    <row r="58" spans="1:19" ht="43.8" customHeight="1" x14ac:dyDescent="0.3">
      <c r="A58" s="62" t="s">
        <v>156</v>
      </c>
      <c r="B58" s="135" t="s">
        <v>40</v>
      </c>
      <c r="C58" s="149"/>
      <c r="D58" s="150"/>
      <c r="E58" s="20" t="s">
        <v>16</v>
      </c>
      <c r="F58" s="20">
        <v>783.1</v>
      </c>
      <c r="G58" s="23">
        <v>822</v>
      </c>
      <c r="H58" s="23">
        <v>960</v>
      </c>
      <c r="I58" s="65">
        <f t="shared" ref="I58" si="13">H58/F58*100</f>
        <v>122.58970757246838</v>
      </c>
      <c r="J58" s="78"/>
      <c r="K58" s="79"/>
      <c r="L58" s="23">
        <v>995</v>
      </c>
      <c r="M58" s="23">
        <v>1012</v>
      </c>
      <c r="N58" s="23">
        <v>1176</v>
      </c>
      <c r="O58" s="23">
        <v>1337</v>
      </c>
      <c r="P58" s="23">
        <v>1381</v>
      </c>
      <c r="Q58" s="5"/>
      <c r="R58" s="5"/>
      <c r="S58" s="5"/>
    </row>
    <row r="59" spans="1:19" ht="24.75" customHeight="1" x14ac:dyDescent="0.3">
      <c r="A59" s="18" t="s">
        <v>162</v>
      </c>
      <c r="B59" s="103" t="s">
        <v>165</v>
      </c>
      <c r="C59" s="103"/>
      <c r="D59" s="103"/>
      <c r="E59" s="104"/>
      <c r="F59" s="104"/>
      <c r="G59" s="104"/>
      <c r="H59" s="104"/>
      <c r="I59" s="104"/>
      <c r="J59" s="104"/>
      <c r="K59" s="104"/>
      <c r="L59" s="104"/>
      <c r="M59" s="104"/>
      <c r="N59" s="104"/>
      <c r="O59" s="104"/>
      <c r="P59" s="105"/>
      <c r="Q59" s="5"/>
      <c r="R59" s="5"/>
      <c r="S59" s="5"/>
    </row>
    <row r="60" spans="1:19" ht="24.75" customHeight="1" x14ac:dyDescent="0.3">
      <c r="A60" s="63" t="s">
        <v>163</v>
      </c>
      <c r="B60" s="106" t="s">
        <v>41</v>
      </c>
      <c r="C60" s="107"/>
      <c r="D60" s="108"/>
      <c r="E60" s="25" t="s">
        <v>16</v>
      </c>
      <c r="F60" s="26">
        <v>950</v>
      </c>
      <c r="G60" s="26">
        <v>1187.5</v>
      </c>
      <c r="H60" s="26">
        <v>1201.7</v>
      </c>
      <c r="I60" s="65">
        <f t="shared" ref="I60" si="14">H60/F60*100</f>
        <v>126.49473684210525</v>
      </c>
      <c r="J60" s="78"/>
      <c r="K60" s="79"/>
      <c r="L60" s="26">
        <v>1219.7</v>
      </c>
      <c r="M60" s="26">
        <v>1357</v>
      </c>
      <c r="N60" s="26">
        <v>2185.5</v>
      </c>
      <c r="O60" s="26">
        <v>3519.8</v>
      </c>
      <c r="P60" s="26">
        <v>5668.7</v>
      </c>
      <c r="Q60" s="5"/>
      <c r="R60" s="5"/>
      <c r="S60" s="5"/>
    </row>
    <row r="61" spans="1:19" ht="37.5" customHeight="1" x14ac:dyDescent="0.3">
      <c r="A61" s="18" t="s">
        <v>164</v>
      </c>
      <c r="B61" s="133" t="s">
        <v>166</v>
      </c>
      <c r="C61" s="134"/>
      <c r="D61" s="134"/>
      <c r="E61" s="126"/>
      <c r="F61" s="126"/>
      <c r="G61" s="126"/>
      <c r="H61" s="126"/>
      <c r="I61" s="126"/>
      <c r="J61" s="126"/>
      <c r="K61" s="126"/>
      <c r="L61" s="126"/>
      <c r="M61" s="126"/>
      <c r="N61" s="126"/>
      <c r="O61" s="126"/>
      <c r="P61" s="127"/>
      <c r="Q61" s="5"/>
      <c r="R61" s="5"/>
      <c r="S61" s="5"/>
    </row>
    <row r="62" spans="1:19" ht="27.6" customHeight="1" x14ac:dyDescent="0.3">
      <c r="A62" s="30" t="s">
        <v>246</v>
      </c>
      <c r="B62" s="114" t="s">
        <v>258</v>
      </c>
      <c r="C62" s="115"/>
      <c r="D62" s="116"/>
      <c r="E62" s="25" t="s">
        <v>16</v>
      </c>
      <c r="F62" s="20">
        <v>1.82</v>
      </c>
      <c r="G62" s="27">
        <v>1.77</v>
      </c>
      <c r="H62" s="20">
        <v>1.73</v>
      </c>
      <c r="I62" s="65">
        <f t="shared" ref="I62:I63" si="15">H62/F62*100</f>
        <v>95.054945054945051</v>
      </c>
      <c r="J62" s="78"/>
      <c r="K62" s="79"/>
      <c r="L62" s="27">
        <v>1.78</v>
      </c>
      <c r="M62" s="27">
        <v>1.79</v>
      </c>
      <c r="N62" s="27">
        <v>1.8</v>
      </c>
      <c r="O62" s="27">
        <v>1.82</v>
      </c>
      <c r="P62" s="27">
        <v>1.85</v>
      </c>
      <c r="Q62" s="5"/>
      <c r="R62" s="5"/>
      <c r="S62" s="5"/>
    </row>
    <row r="63" spans="1:19" ht="37.5" customHeight="1" x14ac:dyDescent="0.3">
      <c r="A63" s="30" t="s">
        <v>247</v>
      </c>
      <c r="B63" s="114" t="s">
        <v>167</v>
      </c>
      <c r="C63" s="117"/>
      <c r="D63" s="118"/>
      <c r="E63" s="25" t="s">
        <v>16</v>
      </c>
      <c r="F63" s="20">
        <v>1.27</v>
      </c>
      <c r="G63" s="20">
        <v>1.22</v>
      </c>
      <c r="H63" s="20">
        <v>1.4</v>
      </c>
      <c r="I63" s="65">
        <f t="shared" si="15"/>
        <v>110.23622047244092</v>
      </c>
      <c r="J63" s="78"/>
      <c r="K63" s="79"/>
      <c r="L63" s="27">
        <v>1.23</v>
      </c>
      <c r="M63" s="27">
        <v>1.24</v>
      </c>
      <c r="N63" s="27">
        <v>1.25</v>
      </c>
      <c r="O63" s="27">
        <v>1.27</v>
      </c>
      <c r="P63" s="27">
        <v>1.3</v>
      </c>
      <c r="Q63" s="5"/>
      <c r="R63" s="5"/>
      <c r="S63" s="5"/>
    </row>
    <row r="64" spans="1:19" ht="63.6" customHeight="1" x14ac:dyDescent="0.3">
      <c r="A64" s="59" t="s">
        <v>168</v>
      </c>
      <c r="B64" s="135" t="s">
        <v>169</v>
      </c>
      <c r="C64" s="136"/>
      <c r="D64" s="137"/>
      <c r="E64" s="22" t="s">
        <v>4</v>
      </c>
      <c r="F64" s="25">
        <v>5.2</v>
      </c>
      <c r="G64" s="25">
        <v>5.2</v>
      </c>
      <c r="H64" s="25">
        <v>0.6</v>
      </c>
      <c r="I64" s="66">
        <f t="shared" ref="I64" si="16">H64-F64</f>
        <v>-4.6000000000000005</v>
      </c>
      <c r="J64" s="102"/>
      <c r="K64" s="102"/>
      <c r="L64" s="23">
        <v>0.6</v>
      </c>
      <c r="M64" s="23">
        <v>0.6</v>
      </c>
      <c r="N64" s="23">
        <v>0.6</v>
      </c>
      <c r="O64" s="23">
        <v>0.6</v>
      </c>
      <c r="P64" s="26">
        <v>0</v>
      </c>
      <c r="Q64" s="5"/>
      <c r="R64" s="5"/>
      <c r="S64" s="5"/>
    </row>
    <row r="65" spans="1:19" ht="20.25" customHeight="1" x14ac:dyDescent="0.3">
      <c r="A65" s="18" t="s">
        <v>42</v>
      </c>
      <c r="B65" s="89" t="s">
        <v>43</v>
      </c>
      <c r="C65" s="90"/>
      <c r="D65" s="90"/>
      <c r="E65" s="90"/>
      <c r="F65" s="90"/>
      <c r="G65" s="90"/>
      <c r="H65" s="90"/>
      <c r="I65" s="90"/>
      <c r="J65" s="90"/>
      <c r="K65" s="90"/>
      <c r="L65" s="90"/>
      <c r="M65" s="90"/>
      <c r="N65" s="90"/>
      <c r="O65" s="90"/>
      <c r="P65" s="91"/>
      <c r="Q65" s="5"/>
      <c r="R65" s="5"/>
      <c r="S65" s="5"/>
    </row>
    <row r="66" spans="1:19" ht="41.25" customHeight="1" x14ac:dyDescent="0.3">
      <c r="A66" s="18" t="s">
        <v>44</v>
      </c>
      <c r="B66" s="125" t="s">
        <v>266</v>
      </c>
      <c r="C66" s="126"/>
      <c r="D66" s="126"/>
      <c r="E66" s="126"/>
      <c r="F66" s="126"/>
      <c r="G66" s="126"/>
      <c r="H66" s="126"/>
      <c r="I66" s="126"/>
      <c r="J66" s="126"/>
      <c r="K66" s="126"/>
      <c r="L66" s="126"/>
      <c r="M66" s="126"/>
      <c r="N66" s="126"/>
      <c r="O66" s="126"/>
      <c r="P66" s="127"/>
      <c r="Q66" s="5"/>
      <c r="R66" s="5"/>
      <c r="S66" s="5"/>
    </row>
    <row r="67" spans="1:19" ht="36.75" customHeight="1" x14ac:dyDescent="0.3">
      <c r="A67" s="30" t="s">
        <v>216</v>
      </c>
      <c r="B67" s="83" t="s">
        <v>259</v>
      </c>
      <c r="C67" s="84"/>
      <c r="D67" s="85"/>
      <c r="E67" s="32" t="s">
        <v>25</v>
      </c>
      <c r="F67" s="21">
        <v>2673</v>
      </c>
      <c r="G67" s="21">
        <v>2528</v>
      </c>
      <c r="H67" s="21">
        <v>2825</v>
      </c>
      <c r="I67" s="65">
        <f t="shared" ref="I67:I69" si="17">H67/F67*100</f>
        <v>105.68649457538346</v>
      </c>
      <c r="J67" s="78"/>
      <c r="K67" s="79"/>
      <c r="L67" s="21">
        <v>2648</v>
      </c>
      <c r="M67" s="21">
        <v>2635</v>
      </c>
      <c r="N67" s="21">
        <v>2672</v>
      </c>
      <c r="O67" s="21">
        <v>2664</v>
      </c>
      <c r="P67" s="21">
        <v>2660</v>
      </c>
      <c r="Q67" s="5"/>
      <c r="R67" s="5"/>
      <c r="S67" s="5"/>
    </row>
    <row r="68" spans="1:19" x14ac:dyDescent="0.3">
      <c r="A68" s="30" t="s">
        <v>215</v>
      </c>
      <c r="B68" s="83" t="s">
        <v>45</v>
      </c>
      <c r="C68" s="84"/>
      <c r="D68" s="85"/>
      <c r="E68" s="32" t="s">
        <v>25</v>
      </c>
      <c r="F68" s="21">
        <v>2169</v>
      </c>
      <c r="G68" s="21">
        <v>2173</v>
      </c>
      <c r="H68" s="21">
        <v>2340</v>
      </c>
      <c r="I68" s="65">
        <f t="shared" si="17"/>
        <v>107.88381742738589</v>
      </c>
      <c r="J68" s="78"/>
      <c r="K68" s="79"/>
      <c r="L68" s="21">
        <v>2175</v>
      </c>
      <c r="M68" s="21">
        <v>2263</v>
      </c>
      <c r="N68" s="21">
        <v>2500</v>
      </c>
      <c r="O68" s="21">
        <v>2500</v>
      </c>
      <c r="P68" s="21">
        <v>2500</v>
      </c>
      <c r="Q68" s="5"/>
      <c r="R68" s="5"/>
      <c r="S68" s="5"/>
    </row>
    <row r="69" spans="1:19" x14ac:dyDescent="0.3">
      <c r="A69" s="30" t="s">
        <v>172</v>
      </c>
      <c r="B69" s="83" t="s">
        <v>261</v>
      </c>
      <c r="C69" s="84"/>
      <c r="D69" s="85"/>
      <c r="E69" s="32" t="s">
        <v>25</v>
      </c>
      <c r="F69" s="21">
        <v>16894</v>
      </c>
      <c r="G69" s="21">
        <v>16688</v>
      </c>
      <c r="H69" s="21">
        <v>18963</v>
      </c>
      <c r="I69" s="65">
        <f t="shared" si="17"/>
        <v>112.24695158044275</v>
      </c>
      <c r="J69" s="78"/>
      <c r="K69" s="79"/>
      <c r="L69" s="21">
        <v>16816</v>
      </c>
      <c r="M69" s="21">
        <v>17333</v>
      </c>
      <c r="N69" s="21">
        <v>17358</v>
      </c>
      <c r="O69" s="21">
        <v>17372</v>
      </c>
      <c r="P69" s="21">
        <v>17372</v>
      </c>
      <c r="Q69" s="5"/>
      <c r="R69" s="5"/>
      <c r="S69" s="5"/>
    </row>
    <row r="70" spans="1:19" x14ac:dyDescent="0.3">
      <c r="A70" s="30" t="s">
        <v>217</v>
      </c>
      <c r="B70" s="83" t="s">
        <v>46</v>
      </c>
      <c r="C70" s="84"/>
      <c r="D70" s="85"/>
      <c r="E70" s="32" t="s">
        <v>25</v>
      </c>
      <c r="F70" s="21">
        <v>1227</v>
      </c>
      <c r="G70" s="21">
        <v>967</v>
      </c>
      <c r="H70" s="21">
        <v>1071</v>
      </c>
      <c r="I70" s="65">
        <f t="shared" ref="I70" si="18">H70/F70*100</f>
        <v>87.286063569682142</v>
      </c>
      <c r="J70" s="78"/>
      <c r="K70" s="79"/>
      <c r="L70" s="21">
        <v>1090</v>
      </c>
      <c r="M70" s="21">
        <v>1092</v>
      </c>
      <c r="N70" s="21">
        <v>1095</v>
      </c>
      <c r="O70" s="21">
        <v>1099</v>
      </c>
      <c r="P70" s="21">
        <v>1099</v>
      </c>
      <c r="Q70" s="5"/>
      <c r="R70" s="5"/>
      <c r="S70" s="5"/>
    </row>
    <row r="71" spans="1:19" ht="51" customHeight="1" x14ac:dyDescent="0.3">
      <c r="A71" s="30" t="s">
        <v>218</v>
      </c>
      <c r="B71" s="83" t="s">
        <v>262</v>
      </c>
      <c r="C71" s="84"/>
      <c r="D71" s="85"/>
      <c r="E71" s="32" t="s">
        <v>25</v>
      </c>
      <c r="F71" s="21">
        <v>8070</v>
      </c>
      <c r="G71" s="21">
        <v>8078</v>
      </c>
      <c r="H71" s="21">
        <v>9721</v>
      </c>
      <c r="I71" s="65">
        <f t="shared" ref="I71" si="19">H71/F71*100</f>
        <v>120.45848822800495</v>
      </c>
      <c r="J71" s="78"/>
      <c r="K71" s="79"/>
      <c r="L71" s="21">
        <v>7876</v>
      </c>
      <c r="M71" s="21">
        <v>7789</v>
      </c>
      <c r="N71" s="21">
        <v>7840</v>
      </c>
      <c r="O71" s="21">
        <v>7880</v>
      </c>
      <c r="P71" s="21">
        <v>7919</v>
      </c>
      <c r="Q71" s="5"/>
      <c r="R71" s="5"/>
      <c r="S71" s="5"/>
    </row>
    <row r="72" spans="1:19" x14ac:dyDescent="0.3">
      <c r="A72" s="30" t="s">
        <v>219</v>
      </c>
      <c r="B72" s="138" t="s">
        <v>47</v>
      </c>
      <c r="C72" s="139"/>
      <c r="D72" s="139"/>
      <c r="E72" s="34" t="s">
        <v>25</v>
      </c>
      <c r="F72" s="20">
        <v>2580</v>
      </c>
      <c r="G72" s="20">
        <v>2486</v>
      </c>
      <c r="H72" s="20">
        <v>2580</v>
      </c>
      <c r="I72" s="66">
        <f t="shared" ref="I72" si="20">H72/F72*100</f>
        <v>100</v>
      </c>
      <c r="J72" s="78"/>
      <c r="K72" s="78"/>
      <c r="L72" s="20">
        <v>2566</v>
      </c>
      <c r="M72" s="20">
        <v>2584</v>
      </c>
      <c r="N72" s="20">
        <v>2931</v>
      </c>
      <c r="O72" s="20">
        <v>3509</v>
      </c>
      <c r="P72" s="20">
        <v>3534</v>
      </c>
      <c r="Q72" s="5"/>
      <c r="R72" s="5"/>
      <c r="S72" s="5"/>
    </row>
    <row r="73" spans="1:19" ht="27.75" customHeight="1" x14ac:dyDescent="0.3">
      <c r="A73" s="64" t="s">
        <v>171</v>
      </c>
      <c r="B73" s="138" t="s">
        <v>260</v>
      </c>
      <c r="C73" s="139"/>
      <c r="D73" s="139"/>
      <c r="E73" s="34" t="s">
        <v>25</v>
      </c>
      <c r="F73" s="20">
        <v>4223</v>
      </c>
      <c r="G73" s="20">
        <v>4557</v>
      </c>
      <c r="H73" s="20">
        <v>4407</v>
      </c>
      <c r="I73" s="66">
        <f t="shared" ref="I73" si="21">H73/F73*100</f>
        <v>104.35709211461047</v>
      </c>
      <c r="J73" s="78"/>
      <c r="K73" s="78"/>
      <c r="L73" s="20">
        <v>4306</v>
      </c>
      <c r="M73" s="20">
        <v>4329</v>
      </c>
      <c r="N73" s="20">
        <v>4406</v>
      </c>
      <c r="O73" s="20">
        <v>4449</v>
      </c>
      <c r="P73" s="20">
        <v>4492</v>
      </c>
      <c r="Q73" s="5"/>
      <c r="R73" s="5"/>
      <c r="S73" s="5"/>
    </row>
    <row r="74" spans="1:19" ht="67.2" customHeight="1" x14ac:dyDescent="0.3">
      <c r="A74" s="18" t="s">
        <v>173</v>
      </c>
      <c r="B74" s="140" t="s">
        <v>267</v>
      </c>
      <c r="C74" s="141"/>
      <c r="D74" s="141"/>
      <c r="E74" s="141"/>
      <c r="F74" s="141"/>
      <c r="G74" s="141"/>
      <c r="H74" s="141"/>
      <c r="I74" s="141"/>
      <c r="J74" s="141"/>
      <c r="K74" s="141"/>
      <c r="L74" s="142"/>
      <c r="M74" s="142"/>
      <c r="N74" s="142"/>
      <c r="O74" s="142"/>
      <c r="P74" s="143"/>
      <c r="Q74" s="5"/>
      <c r="R74" s="5"/>
      <c r="S74" s="5"/>
    </row>
    <row r="75" spans="1:19" ht="33" customHeight="1" x14ac:dyDescent="0.3">
      <c r="A75" s="30" t="s">
        <v>243</v>
      </c>
      <c r="B75" s="83" t="s">
        <v>170</v>
      </c>
      <c r="C75" s="84"/>
      <c r="D75" s="85"/>
      <c r="E75" s="34" t="s">
        <v>4</v>
      </c>
      <c r="F75" s="45">
        <v>30.4</v>
      </c>
      <c r="G75" s="36">
        <v>31.5</v>
      </c>
      <c r="H75" s="45">
        <v>34.1</v>
      </c>
      <c r="I75" s="65">
        <f>H75-F75</f>
        <v>3.7000000000000028</v>
      </c>
      <c r="J75" s="78"/>
      <c r="K75" s="79"/>
      <c r="L75" s="33">
        <v>37</v>
      </c>
      <c r="M75" s="33">
        <v>40</v>
      </c>
      <c r="N75" s="33">
        <v>55</v>
      </c>
      <c r="O75" s="33">
        <v>56</v>
      </c>
      <c r="P75" s="33">
        <v>60</v>
      </c>
      <c r="Q75" s="5"/>
      <c r="R75" s="5"/>
      <c r="S75" s="5"/>
    </row>
    <row r="76" spans="1:19" ht="49.5" customHeight="1" x14ac:dyDescent="0.3">
      <c r="A76" s="30" t="s">
        <v>174</v>
      </c>
      <c r="B76" s="94" t="s">
        <v>263</v>
      </c>
      <c r="C76" s="95"/>
      <c r="D76" s="96"/>
      <c r="E76" s="35" t="s">
        <v>4</v>
      </c>
      <c r="F76" s="43">
        <v>8</v>
      </c>
      <c r="G76" s="36">
        <v>8.1</v>
      </c>
      <c r="H76" s="43">
        <v>8.1</v>
      </c>
      <c r="I76" s="65">
        <f>H76-F76</f>
        <v>9.9999999999999645E-2</v>
      </c>
      <c r="J76" s="66"/>
      <c r="K76" s="67"/>
      <c r="L76" s="23">
        <v>8.3000000000000007</v>
      </c>
      <c r="M76" s="23">
        <v>8.6</v>
      </c>
      <c r="N76" s="23">
        <v>8.8000000000000007</v>
      </c>
      <c r="O76" s="23">
        <v>9.1</v>
      </c>
      <c r="P76" s="23">
        <v>9.3000000000000007</v>
      </c>
      <c r="Q76" s="5"/>
      <c r="R76" s="5"/>
      <c r="S76" s="5"/>
    </row>
    <row r="77" spans="1:19" ht="28.5" customHeight="1" x14ac:dyDescent="0.3">
      <c r="A77" s="18" t="s">
        <v>175</v>
      </c>
      <c r="B77" s="111" t="s">
        <v>180</v>
      </c>
      <c r="C77" s="112"/>
      <c r="D77" s="112"/>
      <c r="E77" s="112"/>
      <c r="F77" s="112"/>
      <c r="G77" s="112"/>
      <c r="H77" s="112"/>
      <c r="I77" s="112"/>
      <c r="J77" s="112"/>
      <c r="K77" s="112"/>
      <c r="L77" s="204"/>
      <c r="M77" s="204"/>
      <c r="N77" s="204"/>
      <c r="O77" s="204"/>
      <c r="P77" s="205"/>
      <c r="Q77" s="5"/>
      <c r="R77" s="5"/>
      <c r="S77" s="5"/>
    </row>
    <row r="78" spans="1:19" ht="24.75" customHeight="1" x14ac:dyDescent="0.3">
      <c r="A78" s="30" t="s">
        <v>176</v>
      </c>
      <c r="B78" s="94" t="s">
        <v>49</v>
      </c>
      <c r="C78" s="95"/>
      <c r="D78" s="96"/>
      <c r="E78" s="35" t="s">
        <v>4</v>
      </c>
      <c r="F78" s="43">
        <v>32.700000000000003</v>
      </c>
      <c r="G78" s="36">
        <v>33.5</v>
      </c>
      <c r="H78" s="43">
        <v>39</v>
      </c>
      <c r="I78" s="65">
        <f>H78-F78</f>
        <v>6.2999999999999972</v>
      </c>
      <c r="J78" s="66"/>
      <c r="K78" s="67"/>
      <c r="L78" s="23">
        <v>37.4</v>
      </c>
      <c r="M78" s="23">
        <v>39.200000000000003</v>
      </c>
      <c r="N78" s="23">
        <v>45</v>
      </c>
      <c r="O78" s="23">
        <v>47</v>
      </c>
      <c r="P78" s="23">
        <v>50</v>
      </c>
      <c r="Q78" s="5"/>
      <c r="R78" s="5"/>
      <c r="S78" s="5"/>
    </row>
    <row r="79" spans="1:19" ht="27" customHeight="1" x14ac:dyDescent="0.3">
      <c r="A79" s="18" t="s">
        <v>50</v>
      </c>
      <c r="B79" s="111" t="s">
        <v>51</v>
      </c>
      <c r="C79" s="100"/>
      <c r="D79" s="100"/>
      <c r="E79" s="100"/>
      <c r="F79" s="100"/>
      <c r="G79" s="100"/>
      <c r="H79" s="100"/>
      <c r="I79" s="100"/>
      <c r="J79" s="100"/>
      <c r="K79" s="100"/>
      <c r="L79" s="100"/>
      <c r="M79" s="100"/>
      <c r="N79" s="100"/>
      <c r="O79" s="100"/>
      <c r="P79" s="101"/>
      <c r="Q79" s="5"/>
      <c r="R79" s="5"/>
      <c r="S79" s="5"/>
    </row>
    <row r="80" spans="1:19" ht="38.25" customHeight="1" x14ac:dyDescent="0.3">
      <c r="A80" s="18" t="s">
        <v>177</v>
      </c>
      <c r="B80" s="111" t="s">
        <v>269</v>
      </c>
      <c r="C80" s="112"/>
      <c r="D80" s="112"/>
      <c r="E80" s="112"/>
      <c r="F80" s="112"/>
      <c r="G80" s="112"/>
      <c r="H80" s="112"/>
      <c r="I80" s="112"/>
      <c r="J80" s="112"/>
      <c r="K80" s="112"/>
      <c r="L80" s="112"/>
      <c r="M80" s="112"/>
      <c r="N80" s="112"/>
      <c r="O80" s="112"/>
      <c r="P80" s="113"/>
      <c r="Q80" s="5"/>
      <c r="R80" s="5"/>
      <c r="S80" s="5"/>
    </row>
    <row r="81" spans="1:19" ht="35.25" customHeight="1" x14ac:dyDescent="0.3">
      <c r="A81" s="30" t="s">
        <v>178</v>
      </c>
      <c r="B81" s="99" t="s">
        <v>52</v>
      </c>
      <c r="C81" s="100"/>
      <c r="D81" s="101"/>
      <c r="E81" s="35" t="s">
        <v>4</v>
      </c>
      <c r="F81" s="43">
        <v>99.5</v>
      </c>
      <c r="G81" s="36">
        <v>99.9</v>
      </c>
      <c r="H81" s="43">
        <v>99.5</v>
      </c>
      <c r="I81" s="65">
        <f>H81-F81</f>
        <v>0</v>
      </c>
      <c r="J81" s="78"/>
      <c r="K81" s="79"/>
      <c r="L81" s="35">
        <v>100</v>
      </c>
      <c r="M81" s="35">
        <v>100</v>
      </c>
      <c r="N81" s="35">
        <v>100</v>
      </c>
      <c r="O81" s="35">
        <v>100</v>
      </c>
      <c r="P81" s="35">
        <v>100</v>
      </c>
      <c r="Q81" s="5"/>
      <c r="R81" s="5"/>
      <c r="S81" s="5"/>
    </row>
    <row r="82" spans="1:19" ht="32.25" customHeight="1" x14ac:dyDescent="0.3">
      <c r="A82" s="30" t="s">
        <v>179</v>
      </c>
      <c r="B82" s="99" t="s">
        <v>53</v>
      </c>
      <c r="C82" s="100"/>
      <c r="D82" s="101"/>
      <c r="E82" s="35" t="s">
        <v>4</v>
      </c>
      <c r="F82" s="43">
        <v>99.4</v>
      </c>
      <c r="G82" s="36">
        <v>99.7</v>
      </c>
      <c r="H82" s="43">
        <v>99.7</v>
      </c>
      <c r="I82" s="65">
        <f t="shared" ref="I82:I85" si="22">H82-F82</f>
        <v>0.29999999999999716</v>
      </c>
      <c r="J82" s="78"/>
      <c r="K82" s="79"/>
      <c r="L82" s="35">
        <v>99.8</v>
      </c>
      <c r="M82" s="35">
        <v>100</v>
      </c>
      <c r="N82" s="35">
        <v>100</v>
      </c>
      <c r="O82" s="35">
        <v>100</v>
      </c>
      <c r="P82" s="35">
        <v>100</v>
      </c>
      <c r="Q82" s="5"/>
      <c r="R82" s="5"/>
      <c r="S82" s="5"/>
    </row>
    <row r="83" spans="1:19" ht="33" customHeight="1" x14ac:dyDescent="0.3">
      <c r="A83" s="30" t="s">
        <v>181</v>
      </c>
      <c r="B83" s="83" t="s">
        <v>54</v>
      </c>
      <c r="C83" s="84"/>
      <c r="D83" s="85"/>
      <c r="E83" s="34" t="s">
        <v>4</v>
      </c>
      <c r="F83" s="45">
        <v>95.7</v>
      </c>
      <c r="G83" s="36">
        <v>96.5</v>
      </c>
      <c r="H83" s="43">
        <v>96.5</v>
      </c>
      <c r="I83" s="65">
        <f t="shared" si="22"/>
        <v>0.79999999999999716</v>
      </c>
      <c r="J83" s="78"/>
      <c r="K83" s="79"/>
      <c r="L83" s="35">
        <v>97</v>
      </c>
      <c r="M83" s="35">
        <v>98</v>
      </c>
      <c r="N83" s="35">
        <v>100</v>
      </c>
      <c r="O83" s="35">
        <v>100</v>
      </c>
      <c r="P83" s="35">
        <v>100</v>
      </c>
      <c r="Q83" s="5"/>
      <c r="R83" s="5"/>
      <c r="S83" s="5"/>
    </row>
    <row r="84" spans="1:19" x14ac:dyDescent="0.3">
      <c r="A84" s="30" t="s">
        <v>182</v>
      </c>
      <c r="B84" s="83" t="s">
        <v>55</v>
      </c>
      <c r="C84" s="84"/>
      <c r="D84" s="85"/>
      <c r="E84" s="34" t="s">
        <v>4</v>
      </c>
      <c r="F84" s="46">
        <v>89.8</v>
      </c>
      <c r="G84" s="36">
        <v>96.5</v>
      </c>
      <c r="H84" s="46">
        <v>90.1</v>
      </c>
      <c r="I84" s="65">
        <f t="shared" si="22"/>
        <v>0.29999999999999716</v>
      </c>
      <c r="J84" s="78"/>
      <c r="K84" s="79"/>
      <c r="L84" s="35">
        <v>90.5</v>
      </c>
      <c r="M84" s="35">
        <v>91.1</v>
      </c>
      <c r="N84" s="35">
        <v>100</v>
      </c>
      <c r="O84" s="35">
        <v>100</v>
      </c>
      <c r="P84" s="35">
        <v>100</v>
      </c>
      <c r="Q84" s="19"/>
      <c r="R84" s="5"/>
      <c r="S84" s="5"/>
    </row>
    <row r="85" spans="1:19" ht="35.25" customHeight="1" x14ac:dyDescent="0.3">
      <c r="A85" s="30" t="s">
        <v>183</v>
      </c>
      <c r="B85" s="83" t="s">
        <v>56</v>
      </c>
      <c r="C85" s="84"/>
      <c r="D85" s="85"/>
      <c r="E85" s="34" t="s">
        <v>4</v>
      </c>
      <c r="F85" s="43">
        <v>96.1</v>
      </c>
      <c r="G85" s="36">
        <v>97.6</v>
      </c>
      <c r="H85" s="45">
        <v>97.6</v>
      </c>
      <c r="I85" s="65">
        <f t="shared" si="22"/>
        <v>1.5</v>
      </c>
      <c r="J85" s="78"/>
      <c r="K85" s="79"/>
      <c r="L85" s="35">
        <v>97.8</v>
      </c>
      <c r="M85" s="35">
        <v>98</v>
      </c>
      <c r="N85" s="35">
        <v>100</v>
      </c>
      <c r="O85" s="35">
        <v>100</v>
      </c>
      <c r="P85" s="35">
        <v>100</v>
      </c>
      <c r="Q85" s="5"/>
      <c r="R85" s="5"/>
      <c r="S85" s="5"/>
    </row>
    <row r="86" spans="1:19" ht="35.25" customHeight="1" x14ac:dyDescent="0.3">
      <c r="A86" s="18" t="s">
        <v>184</v>
      </c>
      <c r="B86" s="89" t="s">
        <v>185</v>
      </c>
      <c r="C86" s="128"/>
      <c r="D86" s="128"/>
      <c r="E86" s="129"/>
      <c r="F86" s="129"/>
      <c r="G86" s="129"/>
      <c r="H86" s="129"/>
      <c r="I86" s="129"/>
      <c r="J86" s="129"/>
      <c r="K86" s="129"/>
      <c r="L86" s="129"/>
      <c r="M86" s="129"/>
      <c r="N86" s="129"/>
      <c r="O86" s="129"/>
      <c r="P86" s="130"/>
      <c r="Q86" s="5"/>
      <c r="R86" s="5"/>
      <c r="S86" s="5"/>
    </row>
    <row r="87" spans="1:19" ht="35.25" customHeight="1" x14ac:dyDescent="0.3">
      <c r="A87" s="18" t="s">
        <v>187</v>
      </c>
      <c r="B87" s="83" t="s">
        <v>188</v>
      </c>
      <c r="C87" s="213"/>
      <c r="D87" s="214"/>
      <c r="E87" s="34" t="s">
        <v>186</v>
      </c>
      <c r="F87" s="26">
        <v>108</v>
      </c>
      <c r="G87" s="35">
        <v>105</v>
      </c>
      <c r="H87" s="26">
        <v>105</v>
      </c>
      <c r="I87" s="65">
        <f t="shared" ref="I87" si="23">H87/F87*100</f>
        <v>97.222222222222214</v>
      </c>
      <c r="J87" s="78"/>
      <c r="K87" s="79"/>
      <c r="L87" s="35">
        <v>104</v>
      </c>
      <c r="M87" s="35">
        <v>103</v>
      </c>
      <c r="N87" s="35">
        <v>102</v>
      </c>
      <c r="O87" s="35">
        <v>100</v>
      </c>
      <c r="P87" s="35">
        <v>99</v>
      </c>
      <c r="Q87" s="5"/>
      <c r="R87" s="5"/>
      <c r="S87" s="5"/>
    </row>
    <row r="88" spans="1:19" ht="21.75" customHeight="1" x14ac:dyDescent="0.3">
      <c r="A88" s="18" t="s">
        <v>57</v>
      </c>
      <c r="B88" s="125" t="s">
        <v>58</v>
      </c>
      <c r="C88" s="81"/>
      <c r="D88" s="81"/>
      <c r="E88" s="81"/>
      <c r="F88" s="81"/>
      <c r="G88" s="81"/>
      <c r="H88" s="81"/>
      <c r="I88" s="81"/>
      <c r="J88" s="81"/>
      <c r="K88" s="81"/>
      <c r="L88" s="81"/>
      <c r="M88" s="81"/>
      <c r="N88" s="81"/>
      <c r="O88" s="81"/>
      <c r="P88" s="82"/>
      <c r="Q88" s="5"/>
      <c r="R88" s="5"/>
      <c r="S88" s="5"/>
    </row>
    <row r="89" spans="1:19" x14ac:dyDescent="0.3">
      <c r="A89" s="18" t="s">
        <v>64</v>
      </c>
      <c r="B89" s="125" t="s">
        <v>65</v>
      </c>
      <c r="C89" s="126"/>
      <c r="D89" s="126"/>
      <c r="E89" s="126"/>
      <c r="F89" s="126"/>
      <c r="G89" s="126"/>
      <c r="H89" s="126"/>
      <c r="I89" s="126"/>
      <c r="J89" s="126"/>
      <c r="K89" s="126"/>
      <c r="L89" s="126"/>
      <c r="M89" s="126"/>
      <c r="N89" s="126"/>
      <c r="O89" s="126"/>
      <c r="P89" s="127"/>
      <c r="Q89" s="5"/>
      <c r="R89" s="5"/>
      <c r="S89" s="5"/>
    </row>
    <row r="90" spans="1:19" ht="43.5" customHeight="1" x14ac:dyDescent="0.3">
      <c r="A90" s="30" t="s">
        <v>193</v>
      </c>
      <c r="B90" s="80" t="s">
        <v>67</v>
      </c>
      <c r="C90" s="81"/>
      <c r="D90" s="82"/>
      <c r="E90" s="34" t="s">
        <v>66</v>
      </c>
      <c r="F90" s="47">
        <v>866</v>
      </c>
      <c r="G90" s="48">
        <v>900.6</v>
      </c>
      <c r="H90" s="47">
        <v>1132.0999999999999</v>
      </c>
      <c r="I90" s="65">
        <f>H90/F90*100</f>
        <v>130.72748267898382</v>
      </c>
      <c r="J90" s="78"/>
      <c r="K90" s="79"/>
      <c r="L90" s="35">
        <v>1100</v>
      </c>
      <c r="M90" s="35">
        <v>1280</v>
      </c>
      <c r="N90" s="35">
        <v>1371.9</v>
      </c>
      <c r="O90" s="35">
        <v>1714.9</v>
      </c>
      <c r="P90" s="35">
        <v>2057.9</v>
      </c>
      <c r="Q90" s="5"/>
      <c r="R90" s="5"/>
      <c r="S90" s="5"/>
    </row>
    <row r="91" spans="1:19" ht="27" customHeight="1" x14ac:dyDescent="0.3">
      <c r="A91" s="30" t="s">
        <v>194</v>
      </c>
      <c r="B91" s="83" t="s">
        <v>68</v>
      </c>
      <c r="C91" s="84"/>
      <c r="D91" s="85"/>
      <c r="E91" s="32" t="s">
        <v>70</v>
      </c>
      <c r="F91" s="23">
        <v>585</v>
      </c>
      <c r="G91" s="27">
        <v>580.96</v>
      </c>
      <c r="H91" s="20">
        <v>585.07000000000005</v>
      </c>
      <c r="I91" s="65">
        <f t="shared" ref="I91:I93" si="24">H91/F91*100</f>
        <v>100.01196581196584</v>
      </c>
      <c r="J91" s="66"/>
      <c r="K91" s="67"/>
      <c r="L91" s="49">
        <v>587.1</v>
      </c>
      <c r="M91" s="49">
        <v>602.1</v>
      </c>
      <c r="N91" s="35">
        <v>614.1</v>
      </c>
      <c r="O91" s="35">
        <v>614.1</v>
      </c>
      <c r="P91" s="35">
        <v>627</v>
      </c>
      <c r="Q91" s="5"/>
      <c r="R91" s="5"/>
      <c r="S91" s="5"/>
    </row>
    <row r="92" spans="1:19" x14ac:dyDescent="0.3">
      <c r="A92" s="30" t="s">
        <v>195</v>
      </c>
      <c r="B92" s="30" t="s">
        <v>69</v>
      </c>
      <c r="C92" s="30"/>
      <c r="D92" s="50"/>
      <c r="E92" s="32" t="s">
        <v>70</v>
      </c>
      <c r="F92" s="20">
        <v>454.64</v>
      </c>
      <c r="G92" s="20">
        <v>458.39</v>
      </c>
      <c r="H92" s="20">
        <v>459.3</v>
      </c>
      <c r="I92" s="65">
        <f t="shared" si="24"/>
        <v>101.02498680274503</v>
      </c>
      <c r="J92" s="78"/>
      <c r="K92" s="79"/>
      <c r="L92" s="49">
        <v>460.5</v>
      </c>
      <c r="M92" s="49">
        <v>480.5</v>
      </c>
      <c r="N92" s="35">
        <v>492.5</v>
      </c>
      <c r="O92" s="35">
        <v>492.5</v>
      </c>
      <c r="P92" s="35">
        <v>505.4</v>
      </c>
      <c r="Q92" s="5"/>
      <c r="R92" s="5"/>
      <c r="S92" s="5"/>
    </row>
    <row r="93" spans="1:19" ht="63.6" customHeight="1" x14ac:dyDescent="0.3">
      <c r="A93" s="30" t="s">
        <v>189</v>
      </c>
      <c r="B93" s="83" t="s">
        <v>190</v>
      </c>
      <c r="C93" s="84"/>
      <c r="D93" s="85"/>
      <c r="E93" s="32" t="s">
        <v>70</v>
      </c>
      <c r="F93" s="20">
        <v>2.3199999999999998</v>
      </c>
      <c r="G93" s="27">
        <v>3.35</v>
      </c>
      <c r="H93" s="20">
        <v>1.94</v>
      </c>
      <c r="I93" s="65">
        <f t="shared" si="24"/>
        <v>83.620689655172413</v>
      </c>
      <c r="J93" s="78"/>
      <c r="K93" s="79"/>
      <c r="L93" s="49">
        <v>1.0900000000000001</v>
      </c>
      <c r="M93" s="49">
        <v>8.9</v>
      </c>
      <c r="N93" s="49">
        <v>8.9</v>
      </c>
      <c r="O93" s="49">
        <v>9.1</v>
      </c>
      <c r="P93" s="49">
        <v>9.1</v>
      </c>
      <c r="Q93" s="5"/>
      <c r="R93" s="5"/>
      <c r="S93" s="5"/>
    </row>
    <row r="94" spans="1:19" ht="28.2" customHeight="1" x14ac:dyDescent="0.3">
      <c r="A94" s="18" t="s">
        <v>191</v>
      </c>
      <c r="B94" s="89" t="s">
        <v>192</v>
      </c>
      <c r="C94" s="90"/>
      <c r="D94" s="90"/>
      <c r="E94" s="90"/>
      <c r="F94" s="90"/>
      <c r="G94" s="90"/>
      <c r="H94" s="90"/>
      <c r="I94" s="90"/>
      <c r="J94" s="90"/>
      <c r="K94" s="90"/>
      <c r="L94" s="90"/>
      <c r="M94" s="90"/>
      <c r="N94" s="90"/>
      <c r="O94" s="90"/>
      <c r="P94" s="91"/>
      <c r="Q94" s="5"/>
      <c r="R94" s="5"/>
      <c r="S94" s="5"/>
    </row>
    <row r="95" spans="1:19" ht="36.6" customHeight="1" x14ac:dyDescent="0.3">
      <c r="A95" s="30" t="s">
        <v>196</v>
      </c>
      <c r="B95" s="83" t="s">
        <v>199</v>
      </c>
      <c r="C95" s="131"/>
      <c r="D95" s="132"/>
      <c r="E95" s="34" t="s">
        <v>201</v>
      </c>
      <c r="F95" s="23">
        <v>20</v>
      </c>
      <c r="G95" s="23">
        <v>20.2</v>
      </c>
      <c r="H95" s="23">
        <v>20.2</v>
      </c>
      <c r="I95" s="65">
        <f t="shared" ref="I95" si="25">H95/F95*100</f>
        <v>101</v>
      </c>
      <c r="J95" s="78"/>
      <c r="K95" s="79"/>
      <c r="L95" s="35">
        <v>20.5</v>
      </c>
      <c r="M95" s="35">
        <v>25</v>
      </c>
      <c r="N95" s="35">
        <v>25</v>
      </c>
      <c r="O95" s="35">
        <v>28</v>
      </c>
      <c r="P95" s="35">
        <v>30</v>
      </c>
      <c r="Q95" s="5"/>
      <c r="R95" s="5"/>
      <c r="S95" s="5"/>
    </row>
    <row r="96" spans="1:19" ht="36.6" customHeight="1" x14ac:dyDescent="0.3">
      <c r="A96" s="30" t="s">
        <v>197</v>
      </c>
      <c r="B96" s="83" t="s">
        <v>200</v>
      </c>
      <c r="C96" s="84"/>
      <c r="D96" s="85"/>
      <c r="E96" s="34" t="s">
        <v>201</v>
      </c>
      <c r="F96" s="20">
        <v>0.2</v>
      </c>
      <c r="G96" s="20">
        <v>0.2</v>
      </c>
      <c r="H96" s="20">
        <v>0.2</v>
      </c>
      <c r="I96" s="65">
        <f t="shared" ref="I96" si="26">H96/F96*100</f>
        <v>100</v>
      </c>
      <c r="J96" s="78"/>
      <c r="K96" s="79"/>
      <c r="L96" s="35">
        <v>0.3</v>
      </c>
      <c r="M96" s="35">
        <v>4.5</v>
      </c>
      <c r="N96" s="35">
        <v>4.5</v>
      </c>
      <c r="O96" s="35">
        <v>3</v>
      </c>
      <c r="P96" s="35">
        <v>2</v>
      </c>
      <c r="Q96" s="5"/>
      <c r="R96" s="5"/>
      <c r="S96" s="5"/>
    </row>
    <row r="97" spans="1:19" ht="37.799999999999997" customHeight="1" x14ac:dyDescent="0.3">
      <c r="A97" s="30" t="s">
        <v>198</v>
      </c>
      <c r="B97" s="83" t="s">
        <v>200</v>
      </c>
      <c r="C97" s="84"/>
      <c r="D97" s="85"/>
      <c r="E97" s="34" t="s">
        <v>4</v>
      </c>
      <c r="F97" s="23">
        <v>1.1000000000000001</v>
      </c>
      <c r="G97" s="23">
        <v>1</v>
      </c>
      <c r="H97" s="23">
        <v>1</v>
      </c>
      <c r="I97" s="65">
        <f>H97-F97</f>
        <v>-0.10000000000000009</v>
      </c>
      <c r="J97" s="78"/>
      <c r="K97" s="79"/>
      <c r="L97" s="35">
        <v>1.5</v>
      </c>
      <c r="M97" s="35">
        <v>22</v>
      </c>
      <c r="N97" s="35">
        <v>22</v>
      </c>
      <c r="O97" s="35">
        <v>12</v>
      </c>
      <c r="P97" s="35">
        <v>7.2</v>
      </c>
      <c r="Q97" s="5"/>
      <c r="R97" s="5"/>
      <c r="S97" s="5"/>
    </row>
    <row r="98" spans="1:19" x14ac:dyDescent="0.3">
      <c r="A98" s="18" t="s">
        <v>71</v>
      </c>
      <c r="B98" s="125" t="s">
        <v>72</v>
      </c>
      <c r="C98" s="126"/>
      <c r="D98" s="126"/>
      <c r="E98" s="126"/>
      <c r="F98" s="126"/>
      <c r="G98" s="126"/>
      <c r="H98" s="126"/>
      <c r="I98" s="126"/>
      <c r="J98" s="126"/>
      <c r="K98" s="126"/>
      <c r="L98" s="126"/>
      <c r="M98" s="126"/>
      <c r="N98" s="126"/>
      <c r="O98" s="126"/>
      <c r="P98" s="127"/>
      <c r="Q98" s="5"/>
      <c r="R98" s="5"/>
      <c r="S98" s="5"/>
    </row>
    <row r="99" spans="1:19" x14ac:dyDescent="0.3">
      <c r="A99" s="18" t="s">
        <v>78</v>
      </c>
      <c r="B99" s="89" t="s">
        <v>268</v>
      </c>
      <c r="C99" s="86"/>
      <c r="D99" s="86"/>
      <c r="E99" s="86"/>
      <c r="F99" s="86"/>
      <c r="G99" s="86"/>
      <c r="H99" s="86"/>
      <c r="I99" s="86"/>
      <c r="J99" s="86"/>
      <c r="K99" s="86"/>
      <c r="L99" s="86"/>
      <c r="M99" s="86"/>
      <c r="N99" s="86"/>
      <c r="O99" s="86"/>
      <c r="P99" s="88"/>
      <c r="Q99" s="5"/>
      <c r="R99" s="5"/>
      <c r="S99" s="5"/>
    </row>
    <row r="100" spans="1:19" ht="45.75" customHeight="1" x14ac:dyDescent="0.3">
      <c r="A100" s="30" t="s">
        <v>202</v>
      </c>
      <c r="B100" s="99" t="s">
        <v>79</v>
      </c>
      <c r="C100" s="100"/>
      <c r="D100" s="101"/>
      <c r="E100" s="35" t="s">
        <v>23</v>
      </c>
      <c r="F100" s="43">
        <v>872.1</v>
      </c>
      <c r="G100" s="36">
        <v>880</v>
      </c>
      <c r="H100" s="43">
        <v>856.1</v>
      </c>
      <c r="I100" s="65">
        <f>H100/F100*100</f>
        <v>98.165348010549252</v>
      </c>
      <c r="J100" s="66"/>
      <c r="K100" s="67"/>
      <c r="L100" s="35">
        <v>860</v>
      </c>
      <c r="M100" s="35">
        <v>865</v>
      </c>
      <c r="N100" s="35">
        <v>890</v>
      </c>
      <c r="O100" s="35">
        <v>915</v>
      </c>
      <c r="P100" s="35">
        <v>940</v>
      </c>
      <c r="Q100" s="5"/>
      <c r="R100" s="5"/>
      <c r="S100" s="5"/>
    </row>
    <row r="101" spans="1:19" x14ac:dyDescent="0.3">
      <c r="A101" s="18" t="s">
        <v>203</v>
      </c>
      <c r="B101" s="119" t="s">
        <v>80</v>
      </c>
      <c r="C101" s="120"/>
      <c r="D101" s="120"/>
      <c r="E101" s="120"/>
      <c r="F101" s="120"/>
      <c r="G101" s="120"/>
      <c r="H101" s="120"/>
      <c r="I101" s="120"/>
      <c r="J101" s="120"/>
      <c r="K101" s="120"/>
      <c r="L101" s="120"/>
      <c r="M101" s="120"/>
      <c r="N101" s="120"/>
      <c r="O101" s="120"/>
      <c r="P101" s="121"/>
      <c r="Q101" s="5"/>
      <c r="R101" s="5"/>
      <c r="S101" s="5"/>
    </row>
    <row r="102" spans="1:19" x14ac:dyDescent="0.3">
      <c r="A102" s="30" t="s">
        <v>213</v>
      </c>
      <c r="B102" s="122" t="s">
        <v>81</v>
      </c>
      <c r="C102" s="123"/>
      <c r="D102" s="124"/>
      <c r="E102" s="42" t="s">
        <v>23</v>
      </c>
      <c r="F102" s="51">
        <v>24156</v>
      </c>
      <c r="G102" s="52">
        <v>25109</v>
      </c>
      <c r="H102" s="51">
        <v>23090</v>
      </c>
      <c r="I102" s="65">
        <f t="shared" ref="I102:I103" si="27">H102/F102*100</f>
        <v>95.587017718165256</v>
      </c>
      <c r="J102" s="78"/>
      <c r="K102" s="79"/>
      <c r="L102" s="42">
        <v>23349</v>
      </c>
      <c r="M102" s="42">
        <v>23611</v>
      </c>
      <c r="N102" s="42">
        <v>25500</v>
      </c>
      <c r="O102" s="42">
        <v>26542</v>
      </c>
      <c r="P102" s="42">
        <v>27699</v>
      </c>
      <c r="Q102" s="5"/>
      <c r="R102" s="5"/>
      <c r="S102" s="5"/>
    </row>
    <row r="103" spans="1:19" x14ac:dyDescent="0.3">
      <c r="A103" s="30" t="s">
        <v>214</v>
      </c>
      <c r="B103" s="122" t="s">
        <v>82</v>
      </c>
      <c r="C103" s="123"/>
      <c r="D103" s="124"/>
      <c r="E103" s="42" t="s">
        <v>23</v>
      </c>
      <c r="F103" s="51">
        <v>17213</v>
      </c>
      <c r="G103" s="41">
        <v>17377</v>
      </c>
      <c r="H103" s="51">
        <v>18151</v>
      </c>
      <c r="I103" s="65">
        <f t="shared" si="27"/>
        <v>105.44936966246441</v>
      </c>
      <c r="J103" s="78"/>
      <c r="K103" s="79"/>
      <c r="L103" s="42">
        <v>18830</v>
      </c>
      <c r="M103" s="42">
        <v>19509</v>
      </c>
      <c r="N103" s="42">
        <v>21207</v>
      </c>
      <c r="O103" s="42">
        <v>22905</v>
      </c>
      <c r="P103" s="42">
        <v>24603</v>
      </c>
      <c r="Q103" s="5"/>
      <c r="R103" s="5"/>
      <c r="S103" s="5"/>
    </row>
    <row r="104" spans="1:19" ht="36.75" customHeight="1" x14ac:dyDescent="0.3">
      <c r="A104" s="30" t="s">
        <v>220</v>
      </c>
      <c r="B104" s="72" t="s">
        <v>83</v>
      </c>
      <c r="C104" s="209"/>
      <c r="D104" s="210"/>
      <c r="E104" s="42" t="s">
        <v>84</v>
      </c>
      <c r="F104" s="43">
        <v>63.9</v>
      </c>
      <c r="G104" s="36">
        <v>56</v>
      </c>
      <c r="H104" s="43">
        <v>66.7</v>
      </c>
      <c r="I104" s="65">
        <f t="shared" ref="I104" si="28">H104/F104*100</f>
        <v>104.38184663536776</v>
      </c>
      <c r="J104" s="66"/>
      <c r="K104" s="67"/>
      <c r="L104" s="35">
        <v>63.3</v>
      </c>
      <c r="M104" s="35">
        <v>68.400000000000006</v>
      </c>
      <c r="N104" s="35">
        <v>81.3</v>
      </c>
      <c r="O104" s="35">
        <v>110.7</v>
      </c>
      <c r="P104" s="35">
        <v>154.4</v>
      </c>
      <c r="Q104" s="5"/>
      <c r="R104" s="5"/>
      <c r="S104" s="5"/>
    </row>
    <row r="105" spans="1:19" ht="32.25" customHeight="1" x14ac:dyDescent="0.3">
      <c r="A105" s="30" t="s">
        <v>221</v>
      </c>
      <c r="B105" s="72" t="s">
        <v>248</v>
      </c>
      <c r="C105" s="73"/>
      <c r="D105" s="74"/>
      <c r="E105" s="42" t="s">
        <v>4</v>
      </c>
      <c r="F105" s="43">
        <v>71.400000000000006</v>
      </c>
      <c r="G105" s="36">
        <v>63</v>
      </c>
      <c r="H105" s="43">
        <v>59.4</v>
      </c>
      <c r="I105" s="65">
        <f>H105-F105</f>
        <v>-12.000000000000007</v>
      </c>
      <c r="J105" s="66"/>
      <c r="K105" s="67"/>
      <c r="L105" s="35">
        <v>68.900000000000006</v>
      </c>
      <c r="M105" s="35">
        <v>70.599999999999994</v>
      </c>
      <c r="N105" s="35">
        <v>69.5</v>
      </c>
      <c r="O105" s="35">
        <v>78.8</v>
      </c>
      <c r="P105" s="35">
        <v>91.6</v>
      </c>
      <c r="Q105" s="5"/>
      <c r="R105" s="5"/>
      <c r="S105" s="5"/>
    </row>
    <row r="106" spans="1:19" ht="32.25" customHeight="1" x14ac:dyDescent="0.3">
      <c r="A106" s="30" t="s">
        <v>222</v>
      </c>
      <c r="B106" s="72" t="s">
        <v>104</v>
      </c>
      <c r="C106" s="73"/>
      <c r="D106" s="74"/>
      <c r="E106" s="53" t="s">
        <v>236</v>
      </c>
      <c r="F106" s="43">
        <v>134.6</v>
      </c>
      <c r="G106" s="36">
        <v>116</v>
      </c>
      <c r="H106" s="43">
        <v>138.4</v>
      </c>
      <c r="I106" s="65">
        <f t="shared" ref="I106" si="29">H106/F106*100</f>
        <v>102.82317979197624</v>
      </c>
      <c r="J106" s="66"/>
      <c r="K106" s="67"/>
      <c r="L106" s="35">
        <v>129.19999999999999</v>
      </c>
      <c r="M106" s="35">
        <v>137.19999999999999</v>
      </c>
      <c r="N106" s="35">
        <v>154.9</v>
      </c>
      <c r="O106" s="35">
        <v>204.8</v>
      </c>
      <c r="P106" s="35">
        <v>277.5</v>
      </c>
      <c r="Q106" s="5"/>
      <c r="R106" s="5"/>
      <c r="S106" s="5"/>
    </row>
    <row r="107" spans="1:19" ht="32.25" customHeight="1" x14ac:dyDescent="0.3">
      <c r="A107" s="30" t="s">
        <v>223</v>
      </c>
      <c r="B107" s="72" t="s">
        <v>103</v>
      </c>
      <c r="C107" s="73"/>
      <c r="D107" s="73"/>
      <c r="E107" s="73"/>
      <c r="F107" s="73"/>
      <c r="G107" s="73"/>
      <c r="H107" s="73"/>
      <c r="I107" s="73"/>
      <c r="J107" s="73"/>
      <c r="K107" s="73"/>
      <c r="L107" s="73"/>
      <c r="M107" s="73"/>
      <c r="N107" s="73"/>
      <c r="O107" s="73"/>
      <c r="P107" s="74"/>
      <c r="Q107" s="5"/>
      <c r="R107" s="5"/>
      <c r="S107" s="5"/>
    </row>
    <row r="108" spans="1:19" ht="32.25" customHeight="1" x14ac:dyDescent="0.3">
      <c r="A108" s="30" t="s">
        <v>224</v>
      </c>
      <c r="B108" s="75" t="s">
        <v>253</v>
      </c>
      <c r="C108" s="76"/>
      <c r="D108" s="77"/>
      <c r="E108" s="35" t="s">
        <v>90</v>
      </c>
      <c r="F108" s="43">
        <v>12586.1</v>
      </c>
      <c r="G108" s="36">
        <v>12948.3</v>
      </c>
      <c r="H108" s="43">
        <v>12948.3</v>
      </c>
      <c r="I108" s="65">
        <f>H108/F108*100</f>
        <v>102.87777786605858</v>
      </c>
      <c r="J108" s="66"/>
      <c r="K108" s="67"/>
      <c r="L108" s="35">
        <v>13680.1</v>
      </c>
      <c r="M108" s="35">
        <v>13928.8</v>
      </c>
      <c r="N108" s="35">
        <v>14979.6</v>
      </c>
      <c r="O108" s="35">
        <v>16021.5</v>
      </c>
      <c r="P108" s="35">
        <v>17135.900000000001</v>
      </c>
      <c r="Q108" s="5"/>
      <c r="R108" s="5"/>
      <c r="S108" s="5"/>
    </row>
    <row r="109" spans="1:19" ht="32.25" customHeight="1" x14ac:dyDescent="0.3">
      <c r="A109" s="30" t="s">
        <v>225</v>
      </c>
      <c r="B109" s="75" t="s">
        <v>91</v>
      </c>
      <c r="C109" s="76"/>
      <c r="D109" s="77"/>
      <c r="E109" s="35" t="s">
        <v>90</v>
      </c>
      <c r="F109" s="43">
        <v>248025</v>
      </c>
      <c r="G109" s="36">
        <v>261203.4</v>
      </c>
      <c r="H109" s="43">
        <v>317692.3</v>
      </c>
      <c r="I109" s="67">
        <f t="shared" ref="I109:I112" si="30">H109/F109*100</f>
        <v>128.08882169136174</v>
      </c>
      <c r="J109" s="215"/>
      <c r="K109" s="65"/>
      <c r="L109" s="35">
        <v>371680.9</v>
      </c>
      <c r="M109" s="35">
        <v>416028</v>
      </c>
      <c r="N109" s="35">
        <v>663329.80000000005</v>
      </c>
      <c r="O109" s="35">
        <v>1048466.1</v>
      </c>
      <c r="P109" s="35">
        <v>1657216.8</v>
      </c>
      <c r="Q109" s="5"/>
      <c r="R109" s="5"/>
      <c r="S109" s="5"/>
    </row>
    <row r="110" spans="1:19" ht="32.25" customHeight="1" x14ac:dyDescent="0.3">
      <c r="A110" s="30" t="s">
        <v>244</v>
      </c>
      <c r="B110" s="75" t="s">
        <v>204</v>
      </c>
      <c r="C110" s="76"/>
      <c r="D110" s="77"/>
      <c r="E110" s="35" t="s">
        <v>90</v>
      </c>
      <c r="F110" s="43">
        <v>22764.7</v>
      </c>
      <c r="G110" s="36">
        <v>261203.4</v>
      </c>
      <c r="H110" s="43">
        <v>24716.799999999999</v>
      </c>
      <c r="I110" s="67">
        <f t="shared" si="30"/>
        <v>108.57511849486265</v>
      </c>
      <c r="J110" s="215"/>
      <c r="K110" s="65"/>
      <c r="L110" s="35">
        <v>27908.7</v>
      </c>
      <c r="M110" s="35">
        <v>31422.7</v>
      </c>
      <c r="N110" s="35">
        <v>49941.7</v>
      </c>
      <c r="O110" s="35">
        <v>78792.600000000006</v>
      </c>
      <c r="P110" s="35">
        <v>124310.5</v>
      </c>
      <c r="Q110" s="5"/>
      <c r="R110" s="5"/>
      <c r="S110" s="5"/>
    </row>
    <row r="111" spans="1:19" ht="68.25" customHeight="1" x14ac:dyDescent="0.3">
      <c r="A111" s="30" t="s">
        <v>226</v>
      </c>
      <c r="B111" s="94" t="s">
        <v>237</v>
      </c>
      <c r="C111" s="95"/>
      <c r="D111" s="96"/>
      <c r="E111" s="35" t="s">
        <v>4</v>
      </c>
      <c r="F111" s="43">
        <v>63.1</v>
      </c>
      <c r="G111" s="36">
        <v>62.7</v>
      </c>
      <c r="H111" s="43">
        <v>65.099999999999994</v>
      </c>
      <c r="I111" s="65">
        <f>H111-F111</f>
        <v>1.9999999999999929</v>
      </c>
      <c r="J111" s="66"/>
      <c r="K111" s="67"/>
      <c r="L111" s="35">
        <v>68.099999999999994</v>
      </c>
      <c r="M111" s="35">
        <v>71.099999999999994</v>
      </c>
      <c r="N111" s="35">
        <v>74.099999999999994</v>
      </c>
      <c r="O111" s="35">
        <v>77.099999999999994</v>
      </c>
      <c r="P111" s="35">
        <v>80</v>
      </c>
      <c r="Q111" s="5"/>
      <c r="R111" s="5"/>
      <c r="S111" s="5"/>
    </row>
    <row r="112" spans="1:19" ht="32.25" customHeight="1" x14ac:dyDescent="0.3">
      <c r="A112" s="30" t="s">
        <v>227</v>
      </c>
      <c r="B112" s="94" t="s">
        <v>92</v>
      </c>
      <c r="C112" s="95"/>
      <c r="D112" s="96"/>
      <c r="E112" s="35" t="s">
        <v>90</v>
      </c>
      <c r="F112" s="43">
        <v>11755.3</v>
      </c>
      <c r="G112" s="36">
        <v>16063.2</v>
      </c>
      <c r="H112" s="43">
        <v>8684.6</v>
      </c>
      <c r="I112" s="65">
        <f t="shared" si="30"/>
        <v>73.878165593391927</v>
      </c>
      <c r="J112" s="66"/>
      <c r="K112" s="67"/>
      <c r="L112" s="35">
        <v>12497.2</v>
      </c>
      <c r="M112" s="35">
        <v>14561.5</v>
      </c>
      <c r="N112" s="35">
        <v>30142.5</v>
      </c>
      <c r="O112" s="35">
        <v>59605.1</v>
      </c>
      <c r="P112" s="35">
        <v>115587.1</v>
      </c>
      <c r="Q112" s="5"/>
      <c r="R112" s="5"/>
      <c r="S112" s="5"/>
    </row>
    <row r="113" spans="1:20" x14ac:dyDescent="0.3">
      <c r="A113" s="18" t="s">
        <v>85</v>
      </c>
      <c r="B113" s="119" t="s">
        <v>86</v>
      </c>
      <c r="C113" s="211"/>
      <c r="D113" s="211"/>
      <c r="E113" s="211"/>
      <c r="F113" s="211"/>
      <c r="G113" s="211"/>
      <c r="H113" s="211"/>
      <c r="I113" s="211"/>
      <c r="J113" s="211"/>
      <c r="K113" s="211"/>
      <c r="L113" s="211"/>
      <c r="M113" s="211"/>
      <c r="N113" s="211"/>
      <c r="O113" s="211"/>
      <c r="P113" s="212"/>
      <c r="Q113" s="5"/>
      <c r="R113" s="5"/>
      <c r="S113" s="5"/>
    </row>
    <row r="114" spans="1:20" x14ac:dyDescent="0.3">
      <c r="A114" s="18" t="s">
        <v>87</v>
      </c>
      <c r="B114" s="203" t="s">
        <v>86</v>
      </c>
      <c r="C114" s="197"/>
      <c r="D114" s="198"/>
      <c r="E114" s="35"/>
      <c r="F114" s="54"/>
      <c r="G114" s="36"/>
      <c r="H114" s="54"/>
      <c r="I114" s="206"/>
      <c r="J114" s="207"/>
      <c r="K114" s="208"/>
      <c r="L114" s="35"/>
      <c r="M114" s="35"/>
      <c r="N114" s="35"/>
      <c r="O114" s="35"/>
      <c r="P114" s="35"/>
      <c r="Q114" s="5"/>
      <c r="R114" s="5"/>
      <c r="S114" s="5"/>
    </row>
    <row r="115" spans="1:20" ht="27" customHeight="1" x14ac:dyDescent="0.3">
      <c r="A115" s="30" t="s">
        <v>206</v>
      </c>
      <c r="B115" s="94" t="s">
        <v>88</v>
      </c>
      <c r="C115" s="95"/>
      <c r="D115" s="96"/>
      <c r="E115" s="35" t="s">
        <v>4</v>
      </c>
      <c r="F115" s="43">
        <v>34</v>
      </c>
      <c r="G115" s="36">
        <v>23</v>
      </c>
      <c r="H115" s="43">
        <v>26.7</v>
      </c>
      <c r="I115" s="65">
        <f>H115-F115</f>
        <v>-7.3000000000000007</v>
      </c>
      <c r="J115" s="66"/>
      <c r="K115" s="67"/>
      <c r="L115" s="35">
        <v>25</v>
      </c>
      <c r="M115" s="35">
        <v>23</v>
      </c>
      <c r="N115" s="35">
        <v>20</v>
      </c>
      <c r="O115" s="35">
        <v>19</v>
      </c>
      <c r="P115" s="35">
        <v>18</v>
      </c>
      <c r="Q115" s="5"/>
      <c r="R115" s="5"/>
      <c r="S115" s="5"/>
    </row>
    <row r="116" spans="1:20" x14ac:dyDescent="0.3">
      <c r="A116" s="30" t="s">
        <v>207</v>
      </c>
      <c r="B116" s="80" t="s">
        <v>89</v>
      </c>
      <c r="C116" s="81"/>
      <c r="D116" s="82"/>
      <c r="E116" s="34" t="s">
        <v>84</v>
      </c>
      <c r="F116" s="43">
        <v>31.2</v>
      </c>
      <c r="G116" s="36">
        <v>25.2</v>
      </c>
      <c r="H116" s="45">
        <v>22.8</v>
      </c>
      <c r="I116" s="65">
        <f t="shared" ref="I116" si="31">H116/F116*100</f>
        <v>73.07692307692308</v>
      </c>
      <c r="J116" s="78"/>
      <c r="K116" s="79"/>
      <c r="L116" s="35">
        <v>29.6</v>
      </c>
      <c r="M116" s="35">
        <v>38.4</v>
      </c>
      <c r="N116" s="35">
        <v>120.8</v>
      </c>
      <c r="O116" s="35">
        <v>215.2</v>
      </c>
      <c r="P116" s="35">
        <v>346.6</v>
      </c>
      <c r="Q116" s="5"/>
      <c r="R116" s="5"/>
      <c r="S116" s="5"/>
    </row>
    <row r="117" spans="1:20" x14ac:dyDescent="0.3">
      <c r="A117" s="18" t="s">
        <v>93</v>
      </c>
      <c r="B117" s="89" t="s">
        <v>94</v>
      </c>
      <c r="C117" s="90"/>
      <c r="D117" s="90"/>
      <c r="E117" s="90"/>
      <c r="F117" s="90"/>
      <c r="G117" s="90"/>
      <c r="H117" s="90"/>
      <c r="I117" s="90"/>
      <c r="J117" s="90"/>
      <c r="K117" s="90"/>
      <c r="L117" s="90"/>
      <c r="M117" s="90"/>
      <c r="N117" s="90"/>
      <c r="O117" s="90"/>
      <c r="P117" s="91"/>
      <c r="Q117" s="5"/>
      <c r="R117" s="5"/>
      <c r="S117" s="5"/>
    </row>
    <row r="118" spans="1:20" ht="66.75" customHeight="1" x14ac:dyDescent="0.3">
      <c r="A118" s="18" t="s">
        <v>95</v>
      </c>
      <c r="B118" s="89" t="s">
        <v>270</v>
      </c>
      <c r="C118" s="92"/>
      <c r="D118" s="92"/>
      <c r="E118" s="92"/>
      <c r="F118" s="92"/>
      <c r="G118" s="92"/>
      <c r="H118" s="92"/>
      <c r="I118" s="92"/>
      <c r="J118" s="92"/>
      <c r="K118" s="92"/>
      <c r="L118" s="92"/>
      <c r="M118" s="92"/>
      <c r="N118" s="92"/>
      <c r="O118" s="92"/>
      <c r="P118" s="93"/>
      <c r="Q118" s="5"/>
      <c r="R118" s="5"/>
      <c r="S118" s="5"/>
    </row>
    <row r="119" spans="1:20" ht="50.25" customHeight="1" x14ac:dyDescent="0.3">
      <c r="A119" s="30" t="s">
        <v>208</v>
      </c>
      <c r="B119" s="80" t="s">
        <v>102</v>
      </c>
      <c r="C119" s="81"/>
      <c r="D119" s="82"/>
      <c r="E119" s="34" t="s">
        <v>4</v>
      </c>
      <c r="F119" s="26">
        <v>88</v>
      </c>
      <c r="G119" s="35">
        <v>84.6</v>
      </c>
      <c r="H119" s="25">
        <v>88.3</v>
      </c>
      <c r="I119" s="65">
        <f>H119-F119</f>
        <v>0.29999999999999716</v>
      </c>
      <c r="J119" s="66"/>
      <c r="K119" s="67"/>
      <c r="L119" s="20">
        <v>88.2</v>
      </c>
      <c r="M119" s="23">
        <v>88.5</v>
      </c>
      <c r="N119" s="23">
        <v>90</v>
      </c>
      <c r="O119" s="23">
        <v>90</v>
      </c>
      <c r="P119" s="23">
        <v>90</v>
      </c>
      <c r="Q119" s="5"/>
      <c r="R119" s="5"/>
      <c r="S119" s="5"/>
    </row>
    <row r="120" spans="1:20" x14ac:dyDescent="0.3">
      <c r="A120" s="30" t="s">
        <v>209</v>
      </c>
      <c r="B120" s="83" t="s">
        <v>98</v>
      </c>
      <c r="C120" s="84"/>
      <c r="D120" s="85"/>
      <c r="E120" s="34" t="s">
        <v>230</v>
      </c>
      <c r="F120" s="26">
        <v>12831408.800000001</v>
      </c>
      <c r="G120" s="35">
        <v>10929298.6</v>
      </c>
      <c r="H120" s="26">
        <v>13924333.300000001</v>
      </c>
      <c r="I120" s="65">
        <f t="shared" ref="I120:I121" si="32">H120/F120*100</f>
        <v>108.51757213128461</v>
      </c>
      <c r="J120" s="66"/>
      <c r="K120" s="67"/>
      <c r="L120" s="36">
        <v>13979666.9</v>
      </c>
      <c r="M120" s="36">
        <v>13225200.9</v>
      </c>
      <c r="N120" s="36">
        <v>15234482.699999999</v>
      </c>
      <c r="O120" s="36">
        <v>15792270.1</v>
      </c>
      <c r="P120" s="36">
        <v>19218137.300000001</v>
      </c>
      <c r="Q120" s="5"/>
      <c r="R120" s="5"/>
      <c r="S120" s="5"/>
    </row>
    <row r="121" spans="1:20" x14ac:dyDescent="0.3">
      <c r="A121" s="30" t="s">
        <v>210</v>
      </c>
      <c r="B121" s="83" t="s">
        <v>99</v>
      </c>
      <c r="C121" s="84"/>
      <c r="D121" s="85"/>
      <c r="E121" s="34" t="s">
        <v>230</v>
      </c>
      <c r="F121" s="26">
        <v>12784888.6</v>
      </c>
      <c r="G121" s="35">
        <v>10929298.6</v>
      </c>
      <c r="H121" s="26">
        <v>13603472</v>
      </c>
      <c r="I121" s="65">
        <f t="shared" si="32"/>
        <v>106.40274174934932</v>
      </c>
      <c r="J121" s="66"/>
      <c r="K121" s="67"/>
      <c r="L121" s="36">
        <v>14329819.300000001</v>
      </c>
      <c r="M121" s="36">
        <v>13013940.9</v>
      </c>
      <c r="N121" s="36">
        <v>15234482.699999999</v>
      </c>
      <c r="O121" s="36">
        <v>15792270.1</v>
      </c>
      <c r="P121" s="36">
        <v>19218137.300000001</v>
      </c>
      <c r="Q121" s="5"/>
      <c r="R121" s="5"/>
      <c r="S121" s="5"/>
    </row>
    <row r="122" spans="1:20" x14ac:dyDescent="0.3">
      <c r="A122" s="30" t="s">
        <v>211</v>
      </c>
      <c r="B122" s="83" t="s">
        <v>100</v>
      </c>
      <c r="C122" s="84"/>
      <c r="D122" s="85"/>
      <c r="E122" s="34" t="s">
        <v>205</v>
      </c>
      <c r="F122" s="35">
        <v>26909.9</v>
      </c>
      <c r="G122" s="35">
        <v>22637.3</v>
      </c>
      <c r="H122" s="35">
        <v>28199.599999999999</v>
      </c>
      <c r="I122" s="65">
        <f t="shared" ref="I122" si="33">H122/F122*100</f>
        <v>104.79265995042715</v>
      </c>
      <c r="J122" s="66"/>
      <c r="K122" s="67"/>
      <c r="L122" s="35">
        <v>29238.6</v>
      </c>
      <c r="M122" s="35">
        <v>26106.2</v>
      </c>
      <c r="N122" s="35">
        <v>29029.1</v>
      </c>
      <c r="O122" s="35">
        <v>29223.3</v>
      </c>
      <c r="P122" s="35">
        <v>34540.1</v>
      </c>
      <c r="Q122" s="5"/>
      <c r="R122" s="5"/>
      <c r="S122" s="5"/>
    </row>
    <row r="123" spans="1:20" ht="36.75" customHeight="1" x14ac:dyDescent="0.3">
      <c r="A123" s="18" t="s">
        <v>97</v>
      </c>
      <c r="B123" s="83" t="s">
        <v>101</v>
      </c>
      <c r="C123" s="84"/>
      <c r="D123" s="84"/>
      <c r="E123" s="86"/>
      <c r="F123" s="87"/>
      <c r="G123" s="87"/>
      <c r="H123" s="87"/>
      <c r="I123" s="86"/>
      <c r="J123" s="86"/>
      <c r="K123" s="86"/>
      <c r="L123" s="86"/>
      <c r="M123" s="86"/>
      <c r="N123" s="86"/>
      <c r="O123" s="86"/>
      <c r="P123" s="88"/>
      <c r="Q123" s="5"/>
      <c r="R123" s="5"/>
      <c r="S123" s="5"/>
    </row>
    <row r="124" spans="1:20" ht="68.25" customHeight="1" x14ac:dyDescent="0.3">
      <c r="A124" s="30" t="s">
        <v>212</v>
      </c>
      <c r="B124" s="80" t="s">
        <v>96</v>
      </c>
      <c r="C124" s="81"/>
      <c r="D124" s="82"/>
      <c r="E124" s="32" t="s">
        <v>4</v>
      </c>
      <c r="F124" s="23">
        <v>93</v>
      </c>
      <c r="G124" s="23">
        <v>100</v>
      </c>
      <c r="H124" s="23">
        <v>94.3</v>
      </c>
      <c r="I124" s="65">
        <f>H124-F124</f>
        <v>1.2999999999999972</v>
      </c>
      <c r="J124" s="66"/>
      <c r="K124" s="67"/>
      <c r="L124" s="35">
        <v>100</v>
      </c>
      <c r="M124" s="23">
        <v>100</v>
      </c>
      <c r="N124" s="23">
        <v>100</v>
      </c>
      <c r="O124" s="23">
        <v>100</v>
      </c>
      <c r="P124" s="23">
        <v>100</v>
      </c>
      <c r="Q124" s="5"/>
      <c r="R124" s="5"/>
      <c r="S124" s="5"/>
    </row>
    <row r="125" spans="1:20" x14ac:dyDescent="0.3">
      <c r="A125" s="7"/>
      <c r="B125" s="7"/>
      <c r="C125" s="7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</row>
    <row r="126" spans="1:20" ht="55.2" customHeight="1" x14ac:dyDescent="0.3">
      <c r="A126" s="70" t="s">
        <v>264</v>
      </c>
      <c r="B126" s="71"/>
      <c r="C126" s="71"/>
      <c r="D126" s="71"/>
      <c r="E126" s="71"/>
      <c r="F126" s="71"/>
      <c r="G126" s="71"/>
      <c r="H126" s="71"/>
      <c r="I126" s="71"/>
      <c r="J126" s="71"/>
      <c r="K126" s="71"/>
      <c r="L126" s="71"/>
      <c r="M126" s="71"/>
      <c r="N126" s="71"/>
      <c r="O126" s="71"/>
      <c r="P126" s="71"/>
      <c r="Q126" s="71"/>
      <c r="R126" s="71"/>
      <c r="S126" s="71"/>
    </row>
    <row r="127" spans="1:20" ht="58.8" customHeight="1" x14ac:dyDescent="0.3">
      <c r="A127" s="71"/>
      <c r="B127" s="71"/>
      <c r="C127" s="71"/>
      <c r="D127" s="71"/>
      <c r="E127" s="71"/>
      <c r="F127" s="71"/>
      <c r="G127" s="71"/>
      <c r="H127" s="71"/>
      <c r="I127" s="71"/>
      <c r="J127" s="71"/>
      <c r="K127" s="71"/>
      <c r="L127" s="71"/>
      <c r="M127" s="71"/>
      <c r="N127" s="71"/>
      <c r="O127" s="71"/>
      <c r="P127" s="71"/>
      <c r="Q127" s="71"/>
      <c r="R127" s="71"/>
      <c r="S127" s="71"/>
    </row>
    <row r="128" spans="1:20" ht="40.799999999999997" customHeight="1" x14ac:dyDescent="0.3">
      <c r="A128" s="201" t="s">
        <v>254</v>
      </c>
      <c r="B128" s="202"/>
      <c r="C128" s="202"/>
      <c r="D128" s="202"/>
      <c r="E128" s="202"/>
      <c r="F128" s="202"/>
      <c r="G128" s="202"/>
      <c r="H128" s="202"/>
      <c r="I128" s="202"/>
      <c r="J128" s="202"/>
      <c r="K128" s="202"/>
      <c r="L128" s="202"/>
      <c r="M128" s="202"/>
      <c r="N128" s="202"/>
      <c r="O128" s="202"/>
      <c r="P128" s="202"/>
      <c r="Q128" s="202"/>
      <c r="R128" s="202"/>
      <c r="S128" s="202"/>
      <c r="T128" s="202"/>
    </row>
    <row r="129" spans="1:20" x14ac:dyDescent="0.3">
      <c r="A129" s="3"/>
      <c r="B129" s="7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</row>
    <row r="130" spans="1:20" x14ac:dyDescent="0.3">
      <c r="A130" s="3"/>
      <c r="B130" s="7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</row>
    <row r="131" spans="1:20" x14ac:dyDescent="0.3">
      <c r="A131" s="3"/>
      <c r="B131" s="7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</row>
    <row r="132" spans="1:20" x14ac:dyDescent="0.3">
      <c r="A132" s="3"/>
      <c r="B132" s="7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</row>
    <row r="133" spans="1:20" x14ac:dyDescent="0.3">
      <c r="A133" s="3"/>
      <c r="B133" s="7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</row>
    <row r="134" spans="1:20" x14ac:dyDescent="0.3">
      <c r="A134" s="3"/>
      <c r="B134" s="7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</row>
    <row r="135" spans="1:20" x14ac:dyDescent="0.3">
      <c r="A135" s="3"/>
    </row>
    <row r="136" spans="1:20" x14ac:dyDescent="0.3">
      <c r="A136" s="3"/>
      <c r="B136" s="3"/>
    </row>
    <row r="137" spans="1:20" x14ac:dyDescent="0.3">
      <c r="A137" s="3"/>
      <c r="B137" s="3"/>
    </row>
    <row r="138" spans="1:20" x14ac:dyDescent="0.3">
      <c r="A138" s="3"/>
      <c r="B138" s="3"/>
    </row>
  </sheetData>
  <mergeCells count="214">
    <mergeCell ref="I109:K109"/>
    <mergeCell ref="I110:K110"/>
    <mergeCell ref="I111:K111"/>
    <mergeCell ref="B39:D39"/>
    <mergeCell ref="B15:D15"/>
    <mergeCell ref="I23:K23"/>
    <mergeCell ref="I93:K93"/>
    <mergeCell ref="I104:K104"/>
    <mergeCell ref="B70:D70"/>
    <mergeCell ref="I70:K70"/>
    <mergeCell ref="B16:D16"/>
    <mergeCell ref="B18:D18"/>
    <mergeCell ref="B22:D22"/>
    <mergeCell ref="I15:K15"/>
    <mergeCell ref="B21:D21"/>
    <mergeCell ref="I21:K21"/>
    <mergeCell ref="I17:K17"/>
    <mergeCell ref="B17:D17"/>
    <mergeCell ref="I38:K38"/>
    <mergeCell ref="I39:K39"/>
    <mergeCell ref="I35:K35"/>
    <mergeCell ref="I36:K36"/>
    <mergeCell ref="B34:D34"/>
    <mergeCell ref="B31:D31"/>
    <mergeCell ref="A128:T128"/>
    <mergeCell ref="B114:D114"/>
    <mergeCell ref="B75:D75"/>
    <mergeCell ref="B76:D76"/>
    <mergeCell ref="B77:P77"/>
    <mergeCell ref="I105:K105"/>
    <mergeCell ref="I114:K114"/>
    <mergeCell ref="B103:D103"/>
    <mergeCell ref="B104:D104"/>
    <mergeCell ref="B105:D105"/>
    <mergeCell ref="B106:D106"/>
    <mergeCell ref="B90:D90"/>
    <mergeCell ref="B113:P113"/>
    <mergeCell ref="B110:D110"/>
    <mergeCell ref="B111:D111"/>
    <mergeCell ref="B112:D112"/>
    <mergeCell ref="I108:K108"/>
    <mergeCell ref="B93:D93"/>
    <mergeCell ref="B94:P94"/>
    <mergeCell ref="B79:P79"/>
    <mergeCell ref="B81:D81"/>
    <mergeCell ref="B82:D82"/>
    <mergeCell ref="B83:D83"/>
    <mergeCell ref="B87:D87"/>
    <mergeCell ref="B26:D26"/>
    <mergeCell ref="I26:K26"/>
    <mergeCell ref="B25:P25"/>
    <mergeCell ref="B29:D29"/>
    <mergeCell ref="B30:D30"/>
    <mergeCell ref="B38:D38"/>
    <mergeCell ref="I18:K18"/>
    <mergeCell ref="I19:K19"/>
    <mergeCell ref="I20:K20"/>
    <mergeCell ref="I37:K37"/>
    <mergeCell ref="B20:D20"/>
    <mergeCell ref="B32:D32"/>
    <mergeCell ref="B33:D33"/>
    <mergeCell ref="I34:K34"/>
    <mergeCell ref="B35:D35"/>
    <mergeCell ref="B36:D36"/>
    <mergeCell ref="I31:K31"/>
    <mergeCell ref="I32:K32"/>
    <mergeCell ref="I33:K33"/>
    <mergeCell ref="F1:J1"/>
    <mergeCell ref="K1:P1"/>
    <mergeCell ref="I29:K29"/>
    <mergeCell ref="I30:K30"/>
    <mergeCell ref="I7:K7"/>
    <mergeCell ref="I8:K8"/>
    <mergeCell ref="I11:K11"/>
    <mergeCell ref="I12:K12"/>
    <mergeCell ref="B27:P27"/>
    <mergeCell ref="B9:P9"/>
    <mergeCell ref="B10:P10"/>
    <mergeCell ref="B11:D11"/>
    <mergeCell ref="B12:D12"/>
    <mergeCell ref="I28:K28"/>
    <mergeCell ref="I16:K16"/>
    <mergeCell ref="I13:K13"/>
    <mergeCell ref="B13:D13"/>
    <mergeCell ref="I14:K14"/>
    <mergeCell ref="B14:D14"/>
    <mergeCell ref="B19:D19"/>
    <mergeCell ref="I22:K22"/>
    <mergeCell ref="B23:D23"/>
    <mergeCell ref="B24:D24"/>
    <mergeCell ref="I24:K24"/>
    <mergeCell ref="A4:A7"/>
    <mergeCell ref="D4:D7"/>
    <mergeCell ref="E4:E7"/>
    <mergeCell ref="P5:P7"/>
    <mergeCell ref="B4:B7"/>
    <mergeCell ref="C4:C7"/>
    <mergeCell ref="F5:F6"/>
    <mergeCell ref="G5:H6"/>
    <mergeCell ref="I5:K6"/>
    <mergeCell ref="I78:K78"/>
    <mergeCell ref="I47:K47"/>
    <mergeCell ref="I73:K73"/>
    <mergeCell ref="I69:K69"/>
    <mergeCell ref="I72:K72"/>
    <mergeCell ref="B47:D47"/>
    <mergeCell ref="B49:D49"/>
    <mergeCell ref="B53:P53"/>
    <mergeCell ref="B52:P52"/>
    <mergeCell ref="I49:K49"/>
    <mergeCell ref="I54:K54"/>
    <mergeCell ref="I62:K62"/>
    <mergeCell ref="B71:D71"/>
    <mergeCell ref="B72:D72"/>
    <mergeCell ref="B58:D58"/>
    <mergeCell ref="B50:P50"/>
    <mergeCell ref="I58:K58"/>
    <mergeCell ref="B51:D51"/>
    <mergeCell ref="I51:K51"/>
    <mergeCell ref="B97:D97"/>
    <mergeCell ref="B100:D100"/>
    <mergeCell ref="B43:P43"/>
    <mergeCell ref="I100:K100"/>
    <mergeCell ref="B99:P99"/>
    <mergeCell ref="I84:K84"/>
    <mergeCell ref="B84:D84"/>
    <mergeCell ref="B85:D85"/>
    <mergeCell ref="B69:D69"/>
    <mergeCell ref="B55:P55"/>
    <mergeCell ref="B56:D56"/>
    <mergeCell ref="B61:P61"/>
    <mergeCell ref="B64:D64"/>
    <mergeCell ref="I67:K67"/>
    <mergeCell ref="I68:K68"/>
    <mergeCell ref="B65:P65"/>
    <mergeCell ref="B66:P66"/>
    <mergeCell ref="B73:D73"/>
    <mergeCell ref="B74:P74"/>
    <mergeCell ref="I75:K75"/>
    <mergeCell ref="I76:K76"/>
    <mergeCell ref="I71:K71"/>
    <mergeCell ref="B57:P57"/>
    <mergeCell ref="B48:D48"/>
    <mergeCell ref="I102:K102"/>
    <mergeCell ref="I103:K103"/>
    <mergeCell ref="B91:D91"/>
    <mergeCell ref="B101:P101"/>
    <mergeCell ref="B102:D102"/>
    <mergeCell ref="I85:K85"/>
    <mergeCell ref="I90:K90"/>
    <mergeCell ref="B78:D78"/>
    <mergeCell ref="I81:K81"/>
    <mergeCell ref="I82:K82"/>
    <mergeCell ref="I83:K83"/>
    <mergeCell ref="B88:P88"/>
    <mergeCell ref="B89:P89"/>
    <mergeCell ref="B80:P80"/>
    <mergeCell ref="I92:K92"/>
    <mergeCell ref="B86:P86"/>
    <mergeCell ref="I87:K87"/>
    <mergeCell ref="B96:D96"/>
    <mergeCell ref="I95:K95"/>
    <mergeCell ref="I96:K96"/>
    <mergeCell ref="I97:K97"/>
    <mergeCell ref="B98:P98"/>
    <mergeCell ref="I91:K91"/>
    <mergeCell ref="B95:D95"/>
    <mergeCell ref="B40:D40"/>
    <mergeCell ref="B41:D41"/>
    <mergeCell ref="B42:D42"/>
    <mergeCell ref="B67:D67"/>
    <mergeCell ref="B68:D68"/>
    <mergeCell ref="I56:K56"/>
    <mergeCell ref="I64:K64"/>
    <mergeCell ref="I60:K60"/>
    <mergeCell ref="B59:P59"/>
    <mergeCell ref="B60:D60"/>
    <mergeCell ref="B54:D54"/>
    <mergeCell ref="B44:D44"/>
    <mergeCell ref="I44:K44"/>
    <mergeCell ref="I46:K46"/>
    <mergeCell ref="B45:P45"/>
    <mergeCell ref="B46:D46"/>
    <mergeCell ref="I40:K40"/>
    <mergeCell ref="I41:K41"/>
    <mergeCell ref="I42:K42"/>
    <mergeCell ref="I48:K48"/>
    <mergeCell ref="B62:D62"/>
    <mergeCell ref="B63:D63"/>
    <mergeCell ref="I63:K63"/>
    <mergeCell ref="I112:K112"/>
    <mergeCell ref="B37:D37"/>
    <mergeCell ref="A126:S127"/>
    <mergeCell ref="I106:K106"/>
    <mergeCell ref="B107:P107"/>
    <mergeCell ref="B108:D108"/>
    <mergeCell ref="B109:D109"/>
    <mergeCell ref="I116:K116"/>
    <mergeCell ref="I119:K119"/>
    <mergeCell ref="I120:K120"/>
    <mergeCell ref="I121:K121"/>
    <mergeCell ref="I115:K115"/>
    <mergeCell ref="I124:K124"/>
    <mergeCell ref="B119:D119"/>
    <mergeCell ref="B120:D120"/>
    <mergeCell ref="B122:D122"/>
    <mergeCell ref="B123:P123"/>
    <mergeCell ref="B124:D124"/>
    <mergeCell ref="I122:K122"/>
    <mergeCell ref="B117:P117"/>
    <mergeCell ref="B121:D121"/>
    <mergeCell ref="B118:P118"/>
    <mergeCell ref="B115:D115"/>
    <mergeCell ref="B116:D116"/>
  </mergeCells>
  <printOptions horizontalCentered="1"/>
  <pageMargins left="0.31496062992125984" right="0.39370078740157483" top="3.937007874015748E-2" bottom="0.59055118110236227" header="0.39370078740157483" footer="0.39370078740157483"/>
  <pageSetup paperSize="9" scale="56" fitToHeight="0" orientation="landscape" r:id="rId1"/>
  <headerFooter scaleWithDoc="0" alignWithMargins="0">
    <evenHeader>&amp;C2</even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отчет мониторинг</vt:lpstr>
      <vt:lpstr>'отчет мониторинг'!Заголовки_для_печати</vt:lpstr>
    </vt:vector>
  </TitlesOfParts>
  <Company>Администрация области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Борисов Никита Андреевич</dc:creator>
  <cp:lastModifiedBy>Чебан Наталья Алексеевна</cp:lastModifiedBy>
  <cp:lastPrinted>2019-05-28T17:05:15Z</cp:lastPrinted>
  <dcterms:created xsi:type="dcterms:W3CDTF">2002-06-06T06:10:13Z</dcterms:created>
  <dcterms:modified xsi:type="dcterms:W3CDTF">2019-06-17T15:31:32Z</dcterms:modified>
</cp:coreProperties>
</file>