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МЭ 2018-2019\"/>
    </mc:Choice>
  </mc:AlternateContent>
  <bookViews>
    <workbookView xWindow="0" yWindow="0" windowWidth="28800" windowHeight="11130"/>
  </bookViews>
  <sheets>
    <sheet name="астрономия" sheetId="5" r:id="rId1"/>
  </sheets>
  <definedNames>
    <definedName name="_xlnm._FilterDatabase" localSheetId="0" hidden="1">астрономия!$A$3:$Q$3</definedName>
    <definedName name="_xlnm.Criteria" localSheetId="0">астрономия!$K$2:$K$3</definedName>
  </definedNames>
  <calcPr calcId="162913"/>
</workbook>
</file>

<file path=xl/calcChain.xml><?xml version="1.0" encoding="utf-8"?>
<calcChain xmlns="http://schemas.openxmlformats.org/spreadsheetml/2006/main">
  <c r="I4" i="5" l="1"/>
  <c r="K4" i="5" s="1"/>
  <c r="I5" i="5"/>
  <c r="K5" i="5" s="1"/>
  <c r="I6" i="5"/>
  <c r="K6" i="5" s="1"/>
  <c r="I7" i="5"/>
  <c r="K7" i="5" s="1"/>
  <c r="I8" i="5"/>
  <c r="K8" i="5" s="1"/>
  <c r="I9" i="5"/>
  <c r="K9" i="5"/>
  <c r="I10" i="5"/>
  <c r="K10" i="5" s="1"/>
  <c r="I11" i="5"/>
  <c r="K11" i="5" s="1"/>
  <c r="I12" i="5"/>
  <c r="K12" i="5" s="1"/>
  <c r="I13" i="5"/>
  <c r="K13" i="5" s="1"/>
  <c r="I14" i="5"/>
  <c r="K14" i="5" s="1"/>
  <c r="I15" i="5"/>
  <c r="K15" i="5" s="1"/>
  <c r="I16" i="5"/>
  <c r="K16" i="5" s="1"/>
  <c r="I17" i="5"/>
  <c r="K17" i="5" s="1"/>
  <c r="I18" i="5"/>
  <c r="K18" i="5" s="1"/>
  <c r="I19" i="5"/>
  <c r="K19" i="5" s="1"/>
  <c r="I20" i="5"/>
  <c r="K20" i="5" s="1"/>
  <c r="I21" i="5"/>
  <c r="K21" i="5"/>
  <c r="I22" i="5"/>
  <c r="K22" i="5" s="1"/>
  <c r="I23" i="5"/>
  <c r="K23" i="5" s="1"/>
  <c r="I24" i="5"/>
  <c r="K24" i="5" s="1"/>
  <c r="I25" i="5"/>
  <c r="K25" i="5" s="1"/>
  <c r="I26" i="5"/>
  <c r="K26" i="5" s="1"/>
  <c r="I27" i="5"/>
  <c r="K27" i="5" s="1"/>
  <c r="I28" i="5"/>
  <c r="K28" i="5" s="1"/>
  <c r="I29" i="5"/>
  <c r="K29" i="5" s="1"/>
  <c r="I30" i="5"/>
  <c r="K30" i="5" s="1"/>
  <c r="I31" i="5"/>
  <c r="K31" i="5" s="1"/>
  <c r="I32" i="5"/>
  <c r="K32" i="5" s="1"/>
  <c r="I33" i="5"/>
  <c r="K33" i="5" s="1"/>
  <c r="I34" i="5"/>
  <c r="K34" i="5" s="1"/>
  <c r="I35" i="5"/>
  <c r="K35" i="5"/>
  <c r="I36" i="5"/>
  <c r="K36" i="5" s="1"/>
  <c r="I37" i="5"/>
  <c r="K37" i="5" s="1"/>
  <c r="I38" i="5"/>
  <c r="K38" i="5" s="1"/>
  <c r="I39" i="5"/>
  <c r="K39" i="5" s="1"/>
  <c r="I40" i="5"/>
  <c r="K40" i="5" s="1"/>
  <c r="I41" i="5"/>
  <c r="K41" i="5" s="1"/>
  <c r="I42" i="5"/>
  <c r="K42" i="5" s="1"/>
  <c r="I43" i="5"/>
  <c r="K43" i="5" s="1"/>
  <c r="I44" i="5"/>
  <c r="K44" i="5" s="1"/>
  <c r="I45" i="5"/>
  <c r="K45" i="5" s="1"/>
  <c r="I46" i="5"/>
  <c r="K46" i="5" s="1"/>
  <c r="I47" i="5"/>
  <c r="K47" i="5" s="1"/>
  <c r="I48" i="5"/>
  <c r="K48" i="5" s="1"/>
  <c r="I49" i="5"/>
  <c r="K49" i="5" s="1"/>
  <c r="I50" i="5"/>
  <c r="K50" i="5" s="1"/>
  <c r="I51" i="5"/>
  <c r="K51" i="5" s="1"/>
  <c r="I52" i="5"/>
  <c r="K52" i="5" s="1"/>
  <c r="I53" i="5"/>
  <c r="K53" i="5" s="1"/>
  <c r="I54" i="5"/>
  <c r="K54" i="5" s="1"/>
  <c r="I55" i="5"/>
  <c r="K55" i="5" s="1"/>
  <c r="I56" i="5"/>
  <c r="K56" i="5" s="1"/>
  <c r="I57" i="5"/>
  <c r="K57" i="5" s="1"/>
  <c r="I58" i="5"/>
  <c r="K58" i="5" s="1"/>
  <c r="I59" i="5"/>
  <c r="K59" i="5"/>
  <c r="I60" i="5"/>
  <c r="K60" i="5" s="1"/>
  <c r="I61" i="5"/>
  <c r="K61" i="5" s="1"/>
  <c r="I62" i="5"/>
  <c r="K62" i="5" s="1"/>
  <c r="I63" i="5"/>
  <c r="K63" i="5" s="1"/>
  <c r="I64" i="5"/>
  <c r="K64" i="5" s="1"/>
  <c r="I65" i="5"/>
  <c r="K65" i="5" s="1"/>
  <c r="I66" i="5"/>
  <c r="K66" i="5" s="1"/>
  <c r="I67" i="5"/>
  <c r="K67" i="5" s="1"/>
  <c r="I68" i="5"/>
  <c r="K68" i="5" s="1"/>
  <c r="I69" i="5"/>
  <c r="K69" i="5" s="1"/>
  <c r="I70" i="5"/>
  <c r="K70" i="5" s="1"/>
  <c r="I71" i="5"/>
  <c r="K71" i="5" s="1"/>
  <c r="I72" i="5"/>
  <c r="K72" i="5" s="1"/>
  <c r="I73" i="5"/>
  <c r="K73" i="5" s="1"/>
  <c r="I74" i="5"/>
  <c r="K74" i="5" s="1"/>
  <c r="I75" i="5"/>
  <c r="K75" i="5" s="1"/>
  <c r="I76" i="5"/>
  <c r="K76" i="5" s="1"/>
  <c r="I77" i="5"/>
  <c r="K77" i="5" s="1"/>
  <c r="I90" i="5" l="1"/>
  <c r="K90" i="5" s="1"/>
  <c r="I89" i="5"/>
  <c r="K89" i="5" s="1"/>
  <c r="I88" i="5"/>
  <c r="K88" i="5" s="1"/>
  <c r="I87" i="5"/>
  <c r="K87" i="5" s="1"/>
  <c r="I86" i="5"/>
  <c r="K86" i="5" s="1"/>
  <c r="I85" i="5"/>
  <c r="K85" i="5" s="1"/>
  <c r="I84" i="5"/>
  <c r="K84" i="5" s="1"/>
  <c r="I83" i="5"/>
  <c r="K83" i="5" s="1"/>
  <c r="I82" i="5"/>
  <c r="K82" i="5" s="1"/>
  <c r="I81" i="5"/>
  <c r="K81" i="5" s="1"/>
  <c r="I80" i="5"/>
  <c r="K80" i="5" s="1"/>
  <c r="I79" i="5"/>
  <c r="K79" i="5" s="1"/>
  <c r="I78" i="5"/>
  <c r="K78" i="5" s="1"/>
</calcChain>
</file>

<file path=xl/sharedStrings.xml><?xml version="1.0" encoding="utf-8"?>
<sst xmlns="http://schemas.openxmlformats.org/spreadsheetml/2006/main" count="535" uniqueCount="322">
  <si>
    <t>№№</t>
  </si>
  <si>
    <t>шифр</t>
  </si>
  <si>
    <t>количество баллов за задания</t>
  </si>
  <si>
    <t xml:space="preserve"> Итого баллов</t>
  </si>
  <si>
    <t>Место</t>
  </si>
  <si>
    <t>% выполнения задания</t>
  </si>
  <si>
    <t>статус (победитель, призер, участник)</t>
  </si>
  <si>
    <t>Фамилия</t>
  </si>
  <si>
    <t>Имя</t>
  </si>
  <si>
    <t>Отчество</t>
  </si>
  <si>
    <t>ОУ</t>
  </si>
  <si>
    <t>класс</t>
  </si>
  <si>
    <t>п.п.</t>
  </si>
  <si>
    <t>а-7-13</t>
  </si>
  <si>
    <t>победитель</t>
  </si>
  <si>
    <t>Свистов</t>
  </si>
  <si>
    <t>Мунир</t>
  </si>
  <si>
    <t>Мохамедович</t>
  </si>
  <si>
    <t>МАОУ гимназия № 32</t>
  </si>
  <si>
    <t>а-7-12</t>
  </si>
  <si>
    <t>призер</t>
  </si>
  <si>
    <t>Рудин</t>
  </si>
  <si>
    <t>Роман</t>
  </si>
  <si>
    <t>Русланович</t>
  </si>
  <si>
    <t>МАОУ лицей № 17</t>
  </si>
  <si>
    <t>а-7-22</t>
  </si>
  <si>
    <t>Кешишев</t>
  </si>
  <si>
    <t>Максим</t>
  </si>
  <si>
    <t>Юрьевич</t>
  </si>
  <si>
    <t>а-7-11</t>
  </si>
  <si>
    <t>Сакович</t>
  </si>
  <si>
    <t>Никита</t>
  </si>
  <si>
    <t>Данилович</t>
  </si>
  <si>
    <t>а-7-20</t>
  </si>
  <si>
    <t>Коростелёва</t>
  </si>
  <si>
    <t>Эмма</t>
  </si>
  <si>
    <t>Максимовна</t>
  </si>
  <si>
    <t>а-7-05</t>
  </si>
  <si>
    <t>Кузнецов</t>
  </si>
  <si>
    <t xml:space="preserve">Артём </t>
  </si>
  <si>
    <t>Романович</t>
  </si>
  <si>
    <t>МАОУ СОШ № 56</t>
  </si>
  <si>
    <t>а-7-02</t>
  </si>
  <si>
    <t>Белецкая</t>
  </si>
  <si>
    <t>София</t>
  </si>
  <si>
    <t>Валерьевна</t>
  </si>
  <si>
    <t>МАОУ ШИЛИ</t>
  </si>
  <si>
    <t>а-7-06</t>
  </si>
  <si>
    <t>участник</t>
  </si>
  <si>
    <t>Велейко</t>
  </si>
  <si>
    <t>Илья</t>
  </si>
  <si>
    <t>Викторович</t>
  </si>
  <si>
    <t>МАОУ СОШ № 25 с УИОП</t>
  </si>
  <si>
    <t>а-7-21</t>
  </si>
  <si>
    <t>Каральникова</t>
  </si>
  <si>
    <t>Дарья</t>
  </si>
  <si>
    <t>Олеговна</t>
  </si>
  <si>
    <t>а-7-03</t>
  </si>
  <si>
    <t>Бородин</t>
  </si>
  <si>
    <t>Даниил</t>
  </si>
  <si>
    <t>Матвеевич</t>
  </si>
  <si>
    <t>ГБОУ КО КШИ "АПКМК"</t>
  </si>
  <si>
    <t>а-7-19</t>
  </si>
  <si>
    <t xml:space="preserve">Зарудная </t>
  </si>
  <si>
    <t xml:space="preserve">Анна </t>
  </si>
  <si>
    <t>Владимировна</t>
  </si>
  <si>
    <t>МАОУ гимназия № 1</t>
  </si>
  <si>
    <t>а-7-16</t>
  </si>
  <si>
    <t>Рочева</t>
  </si>
  <si>
    <t>Анна-Мария</t>
  </si>
  <si>
    <t>Алексеевна</t>
  </si>
  <si>
    <t>МАОУ СОШ № 26</t>
  </si>
  <si>
    <t>а-7-17</t>
  </si>
  <si>
    <t>Тиховнина</t>
  </si>
  <si>
    <t>Арина</t>
  </si>
  <si>
    <t>Павловна</t>
  </si>
  <si>
    <t>а-7-07</t>
  </si>
  <si>
    <t>Абрашкина</t>
  </si>
  <si>
    <t>Амалия</t>
  </si>
  <si>
    <t>МАОУ СОШ № 39</t>
  </si>
  <si>
    <t>а-7-01</t>
  </si>
  <si>
    <t>Романов</t>
  </si>
  <si>
    <t>Ильич</t>
  </si>
  <si>
    <t>а-7-14</t>
  </si>
  <si>
    <t>Садовников</t>
  </si>
  <si>
    <t>Николай</t>
  </si>
  <si>
    <t>Егорович</t>
  </si>
  <si>
    <t>МАОУ СОШ № 50</t>
  </si>
  <si>
    <t>а-7-08</t>
  </si>
  <si>
    <t xml:space="preserve">Мусиюк </t>
  </si>
  <si>
    <t>Александр</t>
  </si>
  <si>
    <t>Сергеевич</t>
  </si>
  <si>
    <t>МАОУ СОШ № 7</t>
  </si>
  <si>
    <t>а-7-10</t>
  </si>
  <si>
    <t>Шахова</t>
  </si>
  <si>
    <t>Андреевна</t>
  </si>
  <si>
    <t>а-7-15</t>
  </si>
  <si>
    <t>Шаделко</t>
  </si>
  <si>
    <t>Егор</t>
  </si>
  <si>
    <t>а-7-09</t>
  </si>
  <si>
    <t xml:space="preserve">Литвиненко </t>
  </si>
  <si>
    <t>Штефани</t>
  </si>
  <si>
    <t>МАОУ СОШ № 41</t>
  </si>
  <si>
    <t>а-7-04</t>
  </si>
  <si>
    <t>Верташонок</t>
  </si>
  <si>
    <t>Анна</t>
  </si>
  <si>
    <t>Викторовна</t>
  </si>
  <si>
    <t>а-7-18</t>
  </si>
  <si>
    <t>Светский</t>
  </si>
  <si>
    <t>Иван</t>
  </si>
  <si>
    <t>Андреевич</t>
  </si>
  <si>
    <t>а-8-09</t>
  </si>
  <si>
    <t>Дубинин</t>
  </si>
  <si>
    <t>Василий</t>
  </si>
  <si>
    <t>Витальевич</t>
  </si>
  <si>
    <t>а-8-12</t>
  </si>
  <si>
    <t>Скоркин</t>
  </si>
  <si>
    <t>Артём</t>
  </si>
  <si>
    <t>Станиславович</t>
  </si>
  <si>
    <t>а-8-01</t>
  </si>
  <si>
    <t>Хидиров</t>
  </si>
  <si>
    <t>Аброр</t>
  </si>
  <si>
    <t>Мирзоевич</t>
  </si>
  <si>
    <t>МАОУ лицей № 18</t>
  </si>
  <si>
    <t>а-8-03</t>
  </si>
  <si>
    <t>Вавринюк</t>
  </si>
  <si>
    <t>Дмитрий</t>
  </si>
  <si>
    <t>Алексеевич</t>
  </si>
  <si>
    <t>а-8-06</t>
  </si>
  <si>
    <t>Маслов</t>
  </si>
  <si>
    <t>Дмитриевич</t>
  </si>
  <si>
    <t>а-8-15</t>
  </si>
  <si>
    <t>Аброськин</t>
  </si>
  <si>
    <t>Эдуардович</t>
  </si>
  <si>
    <t>МАОУ СОШ № 11</t>
  </si>
  <si>
    <t>а-8-08</t>
  </si>
  <si>
    <t>Фадеев</t>
  </si>
  <si>
    <t>Родион</t>
  </si>
  <si>
    <t>а-8-14</t>
  </si>
  <si>
    <t>Федор</t>
  </si>
  <si>
    <t>а-8-10</t>
  </si>
  <si>
    <t>Врублевская</t>
  </si>
  <si>
    <t>Бернардовна</t>
  </si>
  <si>
    <t>а-8-11</t>
  </si>
  <si>
    <t>Любецкий</t>
  </si>
  <si>
    <t>Леонид</t>
  </si>
  <si>
    <t>а-8-07</t>
  </si>
  <si>
    <t>Токарева</t>
  </si>
  <si>
    <t>Ольга</t>
  </si>
  <si>
    <t>Игоревна</t>
  </si>
  <si>
    <t>МАОУ гимназия № 40 им. Ю.А. Гагарина</t>
  </si>
  <si>
    <t>а-8-13</t>
  </si>
  <si>
    <t>Овчинникова</t>
  </si>
  <si>
    <t>Витальевна</t>
  </si>
  <si>
    <t>а-8-16</t>
  </si>
  <si>
    <t>Чепурнова</t>
  </si>
  <si>
    <t>Аделина</t>
  </si>
  <si>
    <t>Александровна</t>
  </si>
  <si>
    <t>МАОУ СОШ № 33</t>
  </si>
  <si>
    <t>а-8-02</t>
  </si>
  <si>
    <t>Хабиров</t>
  </si>
  <si>
    <t>Алексей</t>
  </si>
  <si>
    <t>Вадимович</t>
  </si>
  <si>
    <t>МАОУ ООШ № 15</t>
  </si>
  <si>
    <t>а-8-05</t>
  </si>
  <si>
    <t>Лихачева</t>
  </si>
  <si>
    <t>Валерия</t>
  </si>
  <si>
    <t>Руслановна</t>
  </si>
  <si>
    <t>МАОУ лицей № 49</t>
  </si>
  <si>
    <t>а-8-04</t>
  </si>
  <si>
    <t>Гладких</t>
  </si>
  <si>
    <t>а-9-21</t>
  </si>
  <si>
    <t>Асонкова</t>
  </si>
  <si>
    <t>Диана</t>
  </si>
  <si>
    <t>Артёмовна</t>
  </si>
  <si>
    <t>МАОУ лицей № 23</t>
  </si>
  <si>
    <t>а-9-22</t>
  </si>
  <si>
    <t xml:space="preserve">Березин </t>
  </si>
  <si>
    <t>Павел</t>
  </si>
  <si>
    <t>Константинович</t>
  </si>
  <si>
    <t>МАОУ лицей 35 им. Буткова В.В.</t>
  </si>
  <si>
    <t>а-9-01</t>
  </si>
  <si>
    <t xml:space="preserve">Покатилов </t>
  </si>
  <si>
    <t>а-9-14</t>
  </si>
  <si>
    <t>Денисова</t>
  </si>
  <si>
    <t>Мария</t>
  </si>
  <si>
    <t>Юрьевна</t>
  </si>
  <si>
    <t>а-9-23</t>
  </si>
  <si>
    <t>Голубкин</t>
  </si>
  <si>
    <t>Михайлович</t>
  </si>
  <si>
    <t>а-9-02</t>
  </si>
  <si>
    <t>Навагин</t>
  </si>
  <si>
    <t>а-9-03</t>
  </si>
  <si>
    <t>Смоляков</t>
  </si>
  <si>
    <t>Герман</t>
  </si>
  <si>
    <t>Александрович</t>
  </si>
  <si>
    <t>а-9-20</t>
  </si>
  <si>
    <t>Кабанов</t>
  </si>
  <si>
    <t>а-9-17</t>
  </si>
  <si>
    <t>Куклина</t>
  </si>
  <si>
    <t>Нина</t>
  </si>
  <si>
    <t>Евгеньевна</t>
  </si>
  <si>
    <t>а-9-07</t>
  </si>
  <si>
    <t>Яремчук</t>
  </si>
  <si>
    <t>Антон</t>
  </si>
  <si>
    <t>а-9-10</t>
  </si>
  <si>
    <t>Ерёменко</t>
  </si>
  <si>
    <t>Константин</t>
  </si>
  <si>
    <t>а-9-12</t>
  </si>
  <si>
    <t>Бурденко</t>
  </si>
  <si>
    <t>Данил</t>
  </si>
  <si>
    <t>Анатольевич</t>
  </si>
  <si>
    <t>а-9-18</t>
  </si>
  <si>
    <t>Беляева</t>
  </si>
  <si>
    <t>Екатерина</t>
  </si>
  <si>
    <t>а-9-13</t>
  </si>
  <si>
    <t>Дидур</t>
  </si>
  <si>
    <t>Полина</t>
  </si>
  <si>
    <t>Сергеевна</t>
  </si>
  <si>
    <t>а-9-19</t>
  </si>
  <si>
    <t>Жилинский</t>
  </si>
  <si>
    <t>а-9-09</t>
  </si>
  <si>
    <t>Артеменко</t>
  </si>
  <si>
    <t>а-9-05</t>
  </si>
  <si>
    <t>Потапчук</t>
  </si>
  <si>
    <t>Ульяна</t>
  </si>
  <si>
    <t>Николаевна</t>
  </si>
  <si>
    <t>а-9-15</t>
  </si>
  <si>
    <t>Косарева</t>
  </si>
  <si>
    <t>Элина</t>
  </si>
  <si>
    <t>а-9-11</t>
  </si>
  <si>
    <t>Боровская</t>
  </si>
  <si>
    <t>а-9-04</t>
  </si>
  <si>
    <t>Романенко</t>
  </si>
  <si>
    <t>а-9-16</t>
  </si>
  <si>
    <t>Кустовский</t>
  </si>
  <si>
    <t>Олегович</t>
  </si>
  <si>
    <t>а-9-06</t>
  </si>
  <si>
    <t>Натяганова</t>
  </si>
  <si>
    <t>Алла</t>
  </si>
  <si>
    <t>а-9-08</t>
  </si>
  <si>
    <t>Шаповалова</t>
  </si>
  <si>
    <t>а-10-12</t>
  </si>
  <si>
    <t>Шаронова</t>
  </si>
  <si>
    <t>Александра</t>
  </si>
  <si>
    <t>а-10-02</t>
  </si>
  <si>
    <t>Сологуб</t>
  </si>
  <si>
    <t>Игорь</t>
  </si>
  <si>
    <t xml:space="preserve">Олегович </t>
  </si>
  <si>
    <t>а-10-03</t>
  </si>
  <si>
    <t>Дятлов</t>
  </si>
  <si>
    <t xml:space="preserve">Игоревич </t>
  </si>
  <si>
    <t>а-10-06</t>
  </si>
  <si>
    <t xml:space="preserve">Перетокин </t>
  </si>
  <si>
    <t xml:space="preserve">Андреевич </t>
  </si>
  <si>
    <t>а-10-05</t>
  </si>
  <si>
    <t>Пискуровский</t>
  </si>
  <si>
    <t>Матвей</t>
  </si>
  <si>
    <t>Григорьевич</t>
  </si>
  <si>
    <t>а-10-01</t>
  </si>
  <si>
    <t xml:space="preserve">Бордун </t>
  </si>
  <si>
    <t>Анастасия</t>
  </si>
  <si>
    <t>а-10-09</t>
  </si>
  <si>
    <t xml:space="preserve">Малявко </t>
  </si>
  <si>
    <t>Ян</t>
  </si>
  <si>
    <t>а-10-07</t>
  </si>
  <si>
    <t>Шейнина</t>
  </si>
  <si>
    <t>Майя</t>
  </si>
  <si>
    <t>а-10-04</t>
  </si>
  <si>
    <t>Дмитриев</t>
  </si>
  <si>
    <t>а-10-13</t>
  </si>
  <si>
    <t>Агапкин</t>
  </si>
  <si>
    <t>а-10-10</t>
  </si>
  <si>
    <t>Цирульников</t>
  </si>
  <si>
    <t>Борис</t>
  </si>
  <si>
    <t>Маратович</t>
  </si>
  <si>
    <t>а-10-08</t>
  </si>
  <si>
    <t>Вавленко</t>
  </si>
  <si>
    <t>а-10-11</t>
  </si>
  <si>
    <t>Гирель</t>
  </si>
  <si>
    <t>Марина</t>
  </si>
  <si>
    <t>Денисовна</t>
  </si>
  <si>
    <t>а-11-13</t>
  </si>
  <si>
    <t>Род</t>
  </si>
  <si>
    <t>а-11-07</t>
  </si>
  <si>
    <t>Светлана</t>
  </si>
  <si>
    <t>а-11-04</t>
  </si>
  <si>
    <t>Кафтан</t>
  </si>
  <si>
    <t>Юлия</t>
  </si>
  <si>
    <t>Ильинична</t>
  </si>
  <si>
    <t>а-11-08</t>
  </si>
  <si>
    <t>Тонцын</t>
  </si>
  <si>
    <t>Кирилл</t>
  </si>
  <si>
    <t>-</t>
  </si>
  <si>
    <t>а-11-06</t>
  </si>
  <si>
    <t>Маркелов</t>
  </si>
  <si>
    <t>Вячеслав</t>
  </si>
  <si>
    <t>Николаевич</t>
  </si>
  <si>
    <t>МАОУ КМЛ</t>
  </si>
  <si>
    <t>а-11-12</t>
  </si>
  <si>
    <t>Мартынов</t>
  </si>
  <si>
    <t>а-11-10</t>
  </si>
  <si>
    <t xml:space="preserve">Юринёнок </t>
  </si>
  <si>
    <t>Виктор</t>
  </si>
  <si>
    <t>Владимирович</t>
  </si>
  <si>
    <t>МАОУ СОШ № 47</t>
  </si>
  <si>
    <t>а-11-01</t>
  </si>
  <si>
    <t>Гаврик</t>
  </si>
  <si>
    <t>Фаина</t>
  </si>
  <si>
    <t>а-11-02</t>
  </si>
  <si>
    <t>Лебедев</t>
  </si>
  <si>
    <t>а-11-11</t>
  </si>
  <si>
    <t>Лопатин</t>
  </si>
  <si>
    <t>а-11-09</t>
  </si>
  <si>
    <t>Михайлов</t>
  </si>
  <si>
    <t>а-11-03</t>
  </si>
  <si>
    <t>Логинов</t>
  </si>
  <si>
    <t>Владислав</t>
  </si>
  <si>
    <t>а-11-05</t>
  </si>
  <si>
    <t>Ярослав</t>
  </si>
  <si>
    <t>Пономарёва</t>
  </si>
  <si>
    <r>
      <t xml:space="preserve"> </t>
    </r>
    <r>
      <rPr>
        <b/>
        <sz val="14"/>
        <color indexed="8"/>
        <rFont val="Times New Roman"/>
        <family val="1"/>
        <charset val="204"/>
      </rPr>
      <t>Протокол проведения муниципального этапа Всероссийской олимпиады школьников  в 2018-2019 учебном году по астрономии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</si>
</sst>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0"/>
  <sheetViews>
    <sheetView tabSelected="1" zoomScale="120" zoomScaleNormal="120" zoomScaleSheetLayoutView="100" workbookViewId="0">
      <selection activeCell="K4" sqref="K4"/>
    </sheetView>
  </sheetViews>
  <sheetFormatPr defaultRowHeight="15" x14ac:dyDescent="0.25"/>
  <cols>
    <col min="1" max="1" width="5.42578125" style="15" customWidth="1"/>
    <col min="2" max="2" width="9.85546875" style="2" customWidth="1"/>
    <col min="3" max="6" width="6.85546875" style="2" customWidth="1"/>
    <col min="7" max="8" width="6.42578125" style="2" customWidth="1"/>
    <col min="9" max="9" width="7.7109375" style="15" customWidth="1"/>
    <col min="10" max="10" width="7.5703125" style="2" customWidth="1"/>
    <col min="11" max="11" width="13.85546875" style="2" customWidth="1"/>
    <col min="12" max="12" width="14.140625" style="16" customWidth="1"/>
    <col min="13" max="13" width="13.85546875" style="1" customWidth="1"/>
    <col min="14" max="14" width="12.140625" style="1" customWidth="1"/>
    <col min="15" max="15" width="15" style="1" customWidth="1"/>
    <col min="16" max="16" width="24.5703125" style="1" customWidth="1"/>
    <col min="17" max="17" width="9.140625" style="2"/>
  </cols>
  <sheetData>
    <row r="1" spans="1:17" ht="41.25" customHeight="1" x14ac:dyDescent="0.25">
      <c r="A1" s="37" t="s">
        <v>321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  <c r="N1" s="39"/>
      <c r="O1" s="39"/>
      <c r="P1" s="39"/>
    </row>
    <row r="2" spans="1:17" s="4" customFormat="1" ht="38.25" customHeight="1" x14ac:dyDescent="0.25">
      <c r="A2" s="3" t="s">
        <v>0</v>
      </c>
      <c r="B2" s="35" t="s">
        <v>1</v>
      </c>
      <c r="C2" s="35" t="s">
        <v>2</v>
      </c>
      <c r="D2" s="35"/>
      <c r="E2" s="35"/>
      <c r="F2" s="35"/>
      <c r="G2" s="35"/>
      <c r="H2" s="35"/>
      <c r="I2" s="35" t="s">
        <v>3</v>
      </c>
      <c r="J2" s="35" t="s">
        <v>4</v>
      </c>
      <c r="K2" s="35" t="s">
        <v>5</v>
      </c>
      <c r="L2" s="35" t="s">
        <v>6</v>
      </c>
      <c r="M2" s="36" t="s">
        <v>7</v>
      </c>
      <c r="N2" s="36" t="s">
        <v>8</v>
      </c>
      <c r="O2" s="36" t="s">
        <v>9</v>
      </c>
      <c r="P2" s="36" t="s">
        <v>10</v>
      </c>
      <c r="Q2" s="35" t="s">
        <v>11</v>
      </c>
    </row>
    <row r="3" spans="1:17" s="4" customFormat="1" ht="27.75" customHeight="1" x14ac:dyDescent="0.25">
      <c r="A3" s="3" t="s">
        <v>12</v>
      </c>
      <c r="B3" s="35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5"/>
      <c r="J3" s="35"/>
      <c r="K3" s="35"/>
      <c r="L3" s="35"/>
      <c r="M3" s="36"/>
      <c r="N3" s="36"/>
      <c r="O3" s="36"/>
      <c r="P3" s="36"/>
      <c r="Q3" s="35"/>
    </row>
    <row r="4" spans="1:17" x14ac:dyDescent="0.25">
      <c r="A4" s="17">
        <v>1</v>
      </c>
      <c r="B4" s="18" t="s">
        <v>13</v>
      </c>
      <c r="C4" s="19">
        <v>6</v>
      </c>
      <c r="D4" s="19">
        <v>8</v>
      </c>
      <c r="E4" s="19">
        <v>8</v>
      </c>
      <c r="F4" s="19">
        <v>4</v>
      </c>
      <c r="G4" s="19"/>
      <c r="H4" s="19"/>
      <c r="I4" s="20">
        <f>SUM(C4:H4)</f>
        <v>26</v>
      </c>
      <c r="J4" s="18">
        <v>1</v>
      </c>
      <c r="K4" s="21">
        <f>I4/32</f>
        <v>0.8125</v>
      </c>
      <c r="L4" s="22" t="s">
        <v>14</v>
      </c>
      <c r="M4" s="23" t="s">
        <v>15</v>
      </c>
      <c r="N4" s="23" t="s">
        <v>16</v>
      </c>
      <c r="O4" s="23" t="s">
        <v>17</v>
      </c>
      <c r="P4" s="24" t="s">
        <v>18</v>
      </c>
      <c r="Q4" s="25">
        <v>7</v>
      </c>
    </row>
    <row r="5" spans="1:17" x14ac:dyDescent="0.25">
      <c r="A5" s="26">
        <v>2</v>
      </c>
      <c r="B5" s="18" t="s">
        <v>19</v>
      </c>
      <c r="C5" s="27">
        <v>8</v>
      </c>
      <c r="D5" s="27">
        <v>2</v>
      </c>
      <c r="E5" s="27">
        <v>5</v>
      </c>
      <c r="F5" s="27">
        <v>7</v>
      </c>
      <c r="G5" s="27"/>
      <c r="H5" s="27"/>
      <c r="I5" s="20">
        <f>SUM(C5:H5)</f>
        <v>22</v>
      </c>
      <c r="J5" s="25">
        <v>2</v>
      </c>
      <c r="K5" s="21">
        <f>I5/32</f>
        <v>0.6875</v>
      </c>
      <c r="L5" s="28" t="s">
        <v>20</v>
      </c>
      <c r="M5" s="29" t="s">
        <v>21</v>
      </c>
      <c r="N5" s="29" t="s">
        <v>22</v>
      </c>
      <c r="O5" s="29" t="s">
        <v>23</v>
      </c>
      <c r="P5" s="30" t="s">
        <v>24</v>
      </c>
      <c r="Q5" s="25">
        <v>7</v>
      </c>
    </row>
    <row r="6" spans="1:17" x14ac:dyDescent="0.25">
      <c r="A6" s="17">
        <v>3</v>
      </c>
      <c r="B6" s="18" t="s">
        <v>25</v>
      </c>
      <c r="C6" s="27">
        <v>5</v>
      </c>
      <c r="D6" s="27">
        <v>7</v>
      </c>
      <c r="E6" s="27">
        <v>5</v>
      </c>
      <c r="F6" s="27">
        <v>0</v>
      </c>
      <c r="G6" s="27"/>
      <c r="H6" s="27"/>
      <c r="I6" s="20">
        <f>SUM(C6:H6)</f>
        <v>17</v>
      </c>
      <c r="J6" s="25">
        <v>3</v>
      </c>
      <c r="K6" s="21">
        <f>I6/32</f>
        <v>0.53125</v>
      </c>
      <c r="L6" s="28" t="s">
        <v>20</v>
      </c>
      <c r="M6" s="29" t="s">
        <v>26</v>
      </c>
      <c r="N6" s="29" t="s">
        <v>27</v>
      </c>
      <c r="O6" s="29" t="s">
        <v>28</v>
      </c>
      <c r="P6" s="30" t="s">
        <v>18</v>
      </c>
      <c r="Q6" s="25">
        <v>7</v>
      </c>
    </row>
    <row r="7" spans="1:17" x14ac:dyDescent="0.25">
      <c r="A7" s="17">
        <v>4</v>
      </c>
      <c r="B7" s="18" t="s">
        <v>29</v>
      </c>
      <c r="C7" s="27">
        <v>5</v>
      </c>
      <c r="D7" s="27">
        <v>8</v>
      </c>
      <c r="E7" s="27">
        <v>2</v>
      </c>
      <c r="F7" s="27">
        <v>2</v>
      </c>
      <c r="G7" s="27"/>
      <c r="H7" s="27"/>
      <c r="I7" s="20">
        <f>SUM(C7:H7)</f>
        <v>17</v>
      </c>
      <c r="J7" s="25">
        <v>3</v>
      </c>
      <c r="K7" s="21">
        <f>I7/32</f>
        <v>0.53125</v>
      </c>
      <c r="L7" s="28" t="s">
        <v>20</v>
      </c>
      <c r="M7" s="29" t="s">
        <v>30</v>
      </c>
      <c r="N7" s="29" t="s">
        <v>31</v>
      </c>
      <c r="O7" s="29" t="s">
        <v>32</v>
      </c>
      <c r="P7" s="30" t="s">
        <v>18</v>
      </c>
      <c r="Q7" s="25">
        <v>7</v>
      </c>
    </row>
    <row r="8" spans="1:17" x14ac:dyDescent="0.25">
      <c r="A8" s="26">
        <v>5</v>
      </c>
      <c r="B8" s="18" t="s">
        <v>33</v>
      </c>
      <c r="C8" s="27">
        <v>5</v>
      </c>
      <c r="D8" s="27">
        <v>5</v>
      </c>
      <c r="E8" s="27">
        <v>5</v>
      </c>
      <c r="F8" s="27">
        <v>0</v>
      </c>
      <c r="G8" s="27"/>
      <c r="H8" s="27"/>
      <c r="I8" s="20">
        <f>SUM(C8:H8)</f>
        <v>15</v>
      </c>
      <c r="J8" s="25">
        <v>4</v>
      </c>
      <c r="K8" s="21">
        <f>I8/32</f>
        <v>0.46875</v>
      </c>
      <c r="L8" s="28" t="s">
        <v>20</v>
      </c>
      <c r="M8" s="29" t="s">
        <v>34</v>
      </c>
      <c r="N8" s="29" t="s">
        <v>35</v>
      </c>
      <c r="O8" s="29" t="s">
        <v>36</v>
      </c>
      <c r="P8" s="30" t="s">
        <v>18</v>
      </c>
      <c r="Q8" s="25">
        <v>7</v>
      </c>
    </row>
    <row r="9" spans="1:17" x14ac:dyDescent="0.25">
      <c r="A9" s="17">
        <v>6</v>
      </c>
      <c r="B9" s="18" t="s">
        <v>37</v>
      </c>
      <c r="C9" s="27">
        <v>6</v>
      </c>
      <c r="D9" s="27">
        <v>2</v>
      </c>
      <c r="E9" s="27">
        <v>5</v>
      </c>
      <c r="F9" s="27">
        <v>2</v>
      </c>
      <c r="G9" s="27"/>
      <c r="H9" s="27"/>
      <c r="I9" s="20">
        <f>SUM(C9:H9)</f>
        <v>15</v>
      </c>
      <c r="J9" s="25">
        <v>4</v>
      </c>
      <c r="K9" s="21">
        <f>I9/32</f>
        <v>0.46875</v>
      </c>
      <c r="L9" s="28" t="s">
        <v>20</v>
      </c>
      <c r="M9" s="29" t="s">
        <v>38</v>
      </c>
      <c r="N9" s="29" t="s">
        <v>39</v>
      </c>
      <c r="O9" s="29" t="s">
        <v>40</v>
      </c>
      <c r="P9" s="30" t="s">
        <v>41</v>
      </c>
      <c r="Q9" s="25">
        <v>7</v>
      </c>
    </row>
    <row r="10" spans="1:17" x14ac:dyDescent="0.25">
      <c r="A10" s="17">
        <v>7</v>
      </c>
      <c r="B10" s="18" t="s">
        <v>42</v>
      </c>
      <c r="C10" s="27">
        <v>5</v>
      </c>
      <c r="D10" s="27">
        <v>5</v>
      </c>
      <c r="E10" s="27">
        <v>2</v>
      </c>
      <c r="F10" s="27">
        <v>2</v>
      </c>
      <c r="G10" s="27"/>
      <c r="H10" s="27"/>
      <c r="I10" s="20">
        <f>SUM(C10:H10)</f>
        <v>14</v>
      </c>
      <c r="J10" s="25">
        <v>5</v>
      </c>
      <c r="K10" s="21">
        <f>I10/32</f>
        <v>0.4375</v>
      </c>
      <c r="L10" s="28" t="s">
        <v>20</v>
      </c>
      <c r="M10" s="29" t="s">
        <v>43</v>
      </c>
      <c r="N10" s="29" t="s">
        <v>44</v>
      </c>
      <c r="O10" s="29" t="s">
        <v>45</v>
      </c>
      <c r="P10" s="30" t="s">
        <v>46</v>
      </c>
      <c r="Q10" s="25">
        <v>7</v>
      </c>
    </row>
    <row r="11" spans="1:17" x14ac:dyDescent="0.25">
      <c r="A11" s="33">
        <v>8</v>
      </c>
      <c r="B11" s="6" t="s">
        <v>47</v>
      </c>
      <c r="C11" s="11">
        <v>5</v>
      </c>
      <c r="D11" s="11">
        <v>2</v>
      </c>
      <c r="E11" s="11">
        <v>5</v>
      </c>
      <c r="F11" s="11">
        <v>0</v>
      </c>
      <c r="G11" s="31"/>
      <c r="H11" s="31"/>
      <c r="I11" s="32">
        <f>SUM(C11:H11)</f>
        <v>12</v>
      </c>
      <c r="J11" s="9">
        <v>6</v>
      </c>
      <c r="K11" s="8">
        <f>I11/32</f>
        <v>0.375</v>
      </c>
      <c r="L11" s="12" t="s">
        <v>48</v>
      </c>
      <c r="M11" s="13" t="s">
        <v>49</v>
      </c>
      <c r="N11" s="13" t="s">
        <v>50</v>
      </c>
      <c r="O11" s="13" t="s">
        <v>51</v>
      </c>
      <c r="P11" s="14" t="s">
        <v>52</v>
      </c>
      <c r="Q11" s="9">
        <v>7</v>
      </c>
    </row>
    <row r="12" spans="1:17" x14ac:dyDescent="0.25">
      <c r="A12" s="34">
        <v>9</v>
      </c>
      <c r="B12" s="6" t="s">
        <v>53</v>
      </c>
      <c r="C12" s="11">
        <v>5</v>
      </c>
      <c r="D12" s="11">
        <v>0</v>
      </c>
      <c r="E12" s="11">
        <v>5</v>
      </c>
      <c r="F12" s="11">
        <v>2</v>
      </c>
      <c r="G12" s="31"/>
      <c r="H12" s="31"/>
      <c r="I12" s="32">
        <f>SUM(C12:H12)</f>
        <v>12</v>
      </c>
      <c r="J12" s="9">
        <v>6</v>
      </c>
      <c r="K12" s="8">
        <f>I12/32</f>
        <v>0.375</v>
      </c>
      <c r="L12" s="12" t="s">
        <v>48</v>
      </c>
      <c r="M12" s="13" t="s">
        <v>54</v>
      </c>
      <c r="N12" s="13" t="s">
        <v>55</v>
      </c>
      <c r="O12" s="13" t="s">
        <v>56</v>
      </c>
      <c r="P12" s="14" t="s">
        <v>18</v>
      </c>
      <c r="Q12" s="9">
        <v>7</v>
      </c>
    </row>
    <row r="13" spans="1:17" x14ac:dyDescent="0.25">
      <c r="A13" s="34">
        <v>10</v>
      </c>
      <c r="B13" s="6" t="s">
        <v>57</v>
      </c>
      <c r="C13" s="11">
        <v>5</v>
      </c>
      <c r="D13" s="11">
        <v>2</v>
      </c>
      <c r="E13" s="11">
        <v>0</v>
      </c>
      <c r="F13" s="11">
        <v>2</v>
      </c>
      <c r="G13" s="31"/>
      <c r="H13" s="31"/>
      <c r="I13" s="32">
        <f>SUM(C13:H13)</f>
        <v>9</v>
      </c>
      <c r="J13" s="9">
        <v>7</v>
      </c>
      <c r="K13" s="8">
        <f>I13/32</f>
        <v>0.28125</v>
      </c>
      <c r="L13" s="12" t="s">
        <v>48</v>
      </c>
      <c r="M13" s="13" t="s">
        <v>58</v>
      </c>
      <c r="N13" s="13" t="s">
        <v>59</v>
      </c>
      <c r="O13" s="13" t="s">
        <v>60</v>
      </c>
      <c r="P13" s="14" t="s">
        <v>61</v>
      </c>
      <c r="Q13" s="9">
        <v>7</v>
      </c>
    </row>
    <row r="14" spans="1:17" x14ac:dyDescent="0.25">
      <c r="A14" s="33">
        <v>11</v>
      </c>
      <c r="B14" s="6" t="s">
        <v>62</v>
      </c>
      <c r="C14" s="11">
        <v>5</v>
      </c>
      <c r="D14" s="11">
        <v>2</v>
      </c>
      <c r="E14" s="11">
        <v>0</v>
      </c>
      <c r="F14" s="11">
        <v>2</v>
      </c>
      <c r="G14" s="31"/>
      <c r="H14" s="31"/>
      <c r="I14" s="32">
        <f>SUM(C14:H14)</f>
        <v>9</v>
      </c>
      <c r="J14" s="9">
        <v>7</v>
      </c>
      <c r="K14" s="8">
        <f>I14/32</f>
        <v>0.28125</v>
      </c>
      <c r="L14" s="12" t="s">
        <v>48</v>
      </c>
      <c r="M14" s="13" t="s">
        <v>63</v>
      </c>
      <c r="N14" s="13" t="s">
        <v>64</v>
      </c>
      <c r="O14" s="13" t="s">
        <v>65</v>
      </c>
      <c r="P14" s="14" t="s">
        <v>66</v>
      </c>
      <c r="Q14" s="9">
        <v>7</v>
      </c>
    </row>
    <row r="15" spans="1:17" x14ac:dyDescent="0.25">
      <c r="A15" s="34">
        <v>12</v>
      </c>
      <c r="B15" s="6" t="s">
        <v>67</v>
      </c>
      <c r="C15" s="11">
        <v>5</v>
      </c>
      <c r="D15" s="11">
        <v>2</v>
      </c>
      <c r="E15" s="11">
        <v>0</v>
      </c>
      <c r="F15" s="11">
        <v>2</v>
      </c>
      <c r="G15" s="31"/>
      <c r="H15" s="31"/>
      <c r="I15" s="32">
        <f>SUM(C15:H15)</f>
        <v>9</v>
      </c>
      <c r="J15" s="9">
        <v>7</v>
      </c>
      <c r="K15" s="8">
        <f>I15/32</f>
        <v>0.28125</v>
      </c>
      <c r="L15" s="12" t="s">
        <v>48</v>
      </c>
      <c r="M15" s="13" t="s">
        <v>68</v>
      </c>
      <c r="N15" s="13" t="s">
        <v>69</v>
      </c>
      <c r="O15" s="13" t="s">
        <v>70</v>
      </c>
      <c r="P15" s="14" t="s">
        <v>71</v>
      </c>
      <c r="Q15" s="9">
        <v>7</v>
      </c>
    </row>
    <row r="16" spans="1:17" x14ac:dyDescent="0.25">
      <c r="A16" s="34">
        <v>13</v>
      </c>
      <c r="B16" s="6" t="s">
        <v>72</v>
      </c>
      <c r="C16" s="11">
        <v>5</v>
      </c>
      <c r="D16" s="11">
        <v>2</v>
      </c>
      <c r="E16" s="11">
        <v>2</v>
      </c>
      <c r="F16" s="11">
        <v>0</v>
      </c>
      <c r="G16" s="31"/>
      <c r="H16" s="31"/>
      <c r="I16" s="32">
        <f>SUM(C16:H16)</f>
        <v>9</v>
      </c>
      <c r="J16" s="9">
        <v>7</v>
      </c>
      <c r="K16" s="8">
        <f>I16/32</f>
        <v>0.28125</v>
      </c>
      <c r="L16" s="12" t="s">
        <v>48</v>
      </c>
      <c r="M16" s="13" t="s">
        <v>73</v>
      </c>
      <c r="N16" s="13" t="s">
        <v>74</v>
      </c>
      <c r="O16" s="13" t="s">
        <v>75</v>
      </c>
      <c r="P16" s="14" t="s">
        <v>66</v>
      </c>
      <c r="Q16" s="9">
        <v>7</v>
      </c>
    </row>
    <row r="17" spans="1:17" x14ac:dyDescent="0.25">
      <c r="A17" s="33">
        <v>14</v>
      </c>
      <c r="B17" s="6" t="s">
        <v>76</v>
      </c>
      <c r="C17" s="11">
        <v>0</v>
      </c>
      <c r="D17" s="11">
        <v>2</v>
      </c>
      <c r="E17" s="11">
        <v>2</v>
      </c>
      <c r="F17" s="11">
        <v>4</v>
      </c>
      <c r="G17" s="31"/>
      <c r="H17" s="31"/>
      <c r="I17" s="32">
        <f>SUM(C17:H17)</f>
        <v>8</v>
      </c>
      <c r="J17" s="9">
        <v>8</v>
      </c>
      <c r="K17" s="8">
        <f>I17/32</f>
        <v>0.25</v>
      </c>
      <c r="L17" s="12" t="s">
        <v>48</v>
      </c>
      <c r="M17" s="13" t="s">
        <v>77</v>
      </c>
      <c r="N17" s="13" t="s">
        <v>78</v>
      </c>
      <c r="O17" s="13" t="s">
        <v>65</v>
      </c>
      <c r="P17" s="14" t="s">
        <v>79</v>
      </c>
      <c r="Q17" s="9">
        <v>7</v>
      </c>
    </row>
    <row r="18" spans="1:17" x14ac:dyDescent="0.25">
      <c r="A18" s="34">
        <v>15</v>
      </c>
      <c r="B18" s="6" t="s">
        <v>80</v>
      </c>
      <c r="C18" s="11">
        <v>6</v>
      </c>
      <c r="D18" s="11">
        <v>0</v>
      </c>
      <c r="E18" s="11">
        <v>0</v>
      </c>
      <c r="F18" s="11">
        <v>2</v>
      </c>
      <c r="G18" s="31"/>
      <c r="H18" s="31"/>
      <c r="I18" s="32">
        <f>SUM(C18:H18)</f>
        <v>8</v>
      </c>
      <c r="J18" s="9">
        <v>8</v>
      </c>
      <c r="K18" s="8">
        <f>I18/32</f>
        <v>0.25</v>
      </c>
      <c r="L18" s="12" t="s">
        <v>48</v>
      </c>
      <c r="M18" s="13" t="s">
        <v>81</v>
      </c>
      <c r="N18" s="13" t="s">
        <v>31</v>
      </c>
      <c r="O18" s="13" t="s">
        <v>82</v>
      </c>
      <c r="P18" s="14" t="s">
        <v>61</v>
      </c>
      <c r="Q18" s="9">
        <v>7</v>
      </c>
    </row>
    <row r="19" spans="1:17" x14ac:dyDescent="0.25">
      <c r="A19" s="34">
        <v>16</v>
      </c>
      <c r="B19" s="6" t="s">
        <v>83</v>
      </c>
      <c r="C19" s="11">
        <v>2</v>
      </c>
      <c r="D19" s="11">
        <v>2</v>
      </c>
      <c r="E19" s="11">
        <v>2</v>
      </c>
      <c r="F19" s="11">
        <v>2</v>
      </c>
      <c r="G19" s="31"/>
      <c r="H19" s="31"/>
      <c r="I19" s="32">
        <f>SUM(C19:H19)</f>
        <v>8</v>
      </c>
      <c r="J19" s="9">
        <v>8</v>
      </c>
      <c r="K19" s="8">
        <f>I19/32</f>
        <v>0.25</v>
      </c>
      <c r="L19" s="12" t="s">
        <v>48</v>
      </c>
      <c r="M19" s="13" t="s">
        <v>84</v>
      </c>
      <c r="N19" s="13" t="s">
        <v>85</v>
      </c>
      <c r="O19" s="13" t="s">
        <v>86</v>
      </c>
      <c r="P19" s="14" t="s">
        <v>87</v>
      </c>
      <c r="Q19" s="9">
        <v>7</v>
      </c>
    </row>
    <row r="20" spans="1:17" x14ac:dyDescent="0.25">
      <c r="A20" s="33">
        <v>17</v>
      </c>
      <c r="B20" s="6" t="s">
        <v>88</v>
      </c>
      <c r="C20" s="11">
        <v>5</v>
      </c>
      <c r="D20" s="11">
        <v>0</v>
      </c>
      <c r="E20" s="11">
        <v>2</v>
      </c>
      <c r="F20" s="11">
        <v>0</v>
      </c>
      <c r="G20" s="31"/>
      <c r="H20" s="31"/>
      <c r="I20" s="32">
        <f>SUM(C20:H20)</f>
        <v>7</v>
      </c>
      <c r="J20" s="9">
        <v>9</v>
      </c>
      <c r="K20" s="8">
        <f>I20/32</f>
        <v>0.21875</v>
      </c>
      <c r="L20" s="12" t="s">
        <v>48</v>
      </c>
      <c r="M20" s="13" t="s">
        <v>89</v>
      </c>
      <c r="N20" s="13" t="s">
        <v>90</v>
      </c>
      <c r="O20" s="13" t="s">
        <v>91</v>
      </c>
      <c r="P20" s="14" t="s">
        <v>92</v>
      </c>
      <c r="Q20" s="9">
        <v>7</v>
      </c>
    </row>
    <row r="21" spans="1:17" x14ac:dyDescent="0.25">
      <c r="A21" s="34">
        <v>18</v>
      </c>
      <c r="B21" s="6" t="s">
        <v>93</v>
      </c>
      <c r="C21" s="11">
        <v>5</v>
      </c>
      <c r="D21" s="11">
        <v>0</v>
      </c>
      <c r="E21" s="11">
        <v>2</v>
      </c>
      <c r="F21" s="11">
        <v>0</v>
      </c>
      <c r="G21" s="31"/>
      <c r="H21" s="31"/>
      <c r="I21" s="32">
        <f>SUM(C21:H21)</f>
        <v>7</v>
      </c>
      <c r="J21" s="9">
        <v>9</v>
      </c>
      <c r="K21" s="8">
        <f>I21/32</f>
        <v>0.21875</v>
      </c>
      <c r="L21" s="12" t="s">
        <v>48</v>
      </c>
      <c r="M21" s="13" t="s">
        <v>94</v>
      </c>
      <c r="N21" s="13" t="s">
        <v>55</v>
      </c>
      <c r="O21" s="13" t="s">
        <v>95</v>
      </c>
      <c r="P21" s="14" t="s">
        <v>18</v>
      </c>
      <c r="Q21" s="9">
        <v>7</v>
      </c>
    </row>
    <row r="22" spans="1:17" x14ac:dyDescent="0.25">
      <c r="A22" s="34">
        <v>19</v>
      </c>
      <c r="B22" s="6" t="s">
        <v>96</v>
      </c>
      <c r="C22" s="11">
        <v>2</v>
      </c>
      <c r="D22" s="11">
        <v>2</v>
      </c>
      <c r="E22" s="11">
        <v>0</v>
      </c>
      <c r="F22" s="11">
        <v>2</v>
      </c>
      <c r="G22" s="31"/>
      <c r="H22" s="31"/>
      <c r="I22" s="32">
        <f>SUM(C22:H22)</f>
        <v>6</v>
      </c>
      <c r="J22" s="9">
        <v>10</v>
      </c>
      <c r="K22" s="8">
        <f>I22/32</f>
        <v>0.1875</v>
      </c>
      <c r="L22" s="12" t="s">
        <v>48</v>
      </c>
      <c r="M22" s="13" t="s">
        <v>97</v>
      </c>
      <c r="N22" s="13" t="s">
        <v>98</v>
      </c>
      <c r="O22" s="13" t="s">
        <v>91</v>
      </c>
      <c r="P22" s="14" t="s">
        <v>18</v>
      </c>
      <c r="Q22" s="9">
        <v>7</v>
      </c>
    </row>
    <row r="23" spans="1:17" x14ac:dyDescent="0.25">
      <c r="A23" s="33">
        <v>20</v>
      </c>
      <c r="B23" s="6" t="s">
        <v>99</v>
      </c>
      <c r="C23" s="11">
        <v>5</v>
      </c>
      <c r="D23" s="11">
        <v>0</v>
      </c>
      <c r="E23" s="11">
        <v>0</v>
      </c>
      <c r="F23" s="11">
        <v>0</v>
      </c>
      <c r="G23" s="31"/>
      <c r="H23" s="31"/>
      <c r="I23" s="32">
        <f>SUM(C23:H23)</f>
        <v>5</v>
      </c>
      <c r="J23" s="9">
        <v>11</v>
      </c>
      <c r="K23" s="8">
        <f>I23/32</f>
        <v>0.15625</v>
      </c>
      <c r="L23" s="12" t="s">
        <v>48</v>
      </c>
      <c r="M23" s="13" t="s">
        <v>100</v>
      </c>
      <c r="N23" s="13" t="s">
        <v>101</v>
      </c>
      <c r="O23" s="13"/>
      <c r="P23" s="14" t="s">
        <v>102</v>
      </c>
      <c r="Q23" s="9">
        <v>7</v>
      </c>
    </row>
    <row r="24" spans="1:17" x14ac:dyDescent="0.25">
      <c r="A24" s="34">
        <v>21</v>
      </c>
      <c r="B24" s="6" t="s">
        <v>103</v>
      </c>
      <c r="C24" s="11">
        <v>0</v>
      </c>
      <c r="D24" s="11">
        <v>2</v>
      </c>
      <c r="E24" s="11">
        <v>0</v>
      </c>
      <c r="F24" s="11">
        <v>0</v>
      </c>
      <c r="G24" s="31"/>
      <c r="H24" s="31"/>
      <c r="I24" s="32">
        <f>SUM(C24:H24)</f>
        <v>2</v>
      </c>
      <c r="J24" s="9">
        <v>12</v>
      </c>
      <c r="K24" s="8">
        <f>I24/32</f>
        <v>6.25E-2</v>
      </c>
      <c r="L24" s="12" t="s">
        <v>48</v>
      </c>
      <c r="M24" s="13" t="s">
        <v>104</v>
      </c>
      <c r="N24" s="13" t="s">
        <v>105</v>
      </c>
      <c r="O24" s="13" t="s">
        <v>106</v>
      </c>
      <c r="P24" s="14" t="s">
        <v>71</v>
      </c>
      <c r="Q24" s="9">
        <v>7</v>
      </c>
    </row>
    <row r="25" spans="1:17" x14ac:dyDescent="0.25">
      <c r="A25" s="34">
        <v>22</v>
      </c>
      <c r="B25" s="6" t="s">
        <v>107</v>
      </c>
      <c r="C25" s="11">
        <v>0</v>
      </c>
      <c r="D25" s="11">
        <v>0</v>
      </c>
      <c r="E25" s="11">
        <v>0</v>
      </c>
      <c r="F25" s="11">
        <v>2</v>
      </c>
      <c r="G25" s="31"/>
      <c r="H25" s="31"/>
      <c r="I25" s="32">
        <f>SUM(C25:H25)</f>
        <v>2</v>
      </c>
      <c r="J25" s="9">
        <v>12</v>
      </c>
      <c r="K25" s="8">
        <f>I25/32</f>
        <v>6.25E-2</v>
      </c>
      <c r="L25" s="12" t="s">
        <v>48</v>
      </c>
      <c r="M25" s="13" t="s">
        <v>108</v>
      </c>
      <c r="N25" s="13" t="s">
        <v>109</v>
      </c>
      <c r="O25" s="13" t="s">
        <v>110</v>
      </c>
      <c r="P25" s="14" t="s">
        <v>66</v>
      </c>
      <c r="Q25" s="9">
        <v>7</v>
      </c>
    </row>
    <row r="26" spans="1:17" x14ac:dyDescent="0.25">
      <c r="A26" s="17">
        <v>1</v>
      </c>
      <c r="B26" s="18" t="s">
        <v>111</v>
      </c>
      <c r="C26" s="19">
        <v>5</v>
      </c>
      <c r="D26" s="19">
        <v>8</v>
      </c>
      <c r="E26" s="19">
        <v>8</v>
      </c>
      <c r="F26" s="19">
        <v>7</v>
      </c>
      <c r="G26" s="19"/>
      <c r="H26" s="19"/>
      <c r="I26" s="20">
        <f>SUM(C26:H26)</f>
        <v>28</v>
      </c>
      <c r="J26" s="18">
        <v>1</v>
      </c>
      <c r="K26" s="21">
        <f>I26/32</f>
        <v>0.875</v>
      </c>
      <c r="L26" s="22" t="s">
        <v>14</v>
      </c>
      <c r="M26" s="23" t="s">
        <v>112</v>
      </c>
      <c r="N26" s="23" t="s">
        <v>113</v>
      </c>
      <c r="O26" s="23" t="s">
        <v>114</v>
      </c>
      <c r="P26" s="24" t="s">
        <v>18</v>
      </c>
      <c r="Q26" s="25">
        <v>8</v>
      </c>
    </row>
    <row r="27" spans="1:17" x14ac:dyDescent="0.25">
      <c r="A27" s="26">
        <v>2</v>
      </c>
      <c r="B27" s="18" t="s">
        <v>115</v>
      </c>
      <c r="C27" s="27">
        <v>5</v>
      </c>
      <c r="D27" s="27">
        <v>3</v>
      </c>
      <c r="E27" s="27">
        <v>8</v>
      </c>
      <c r="F27" s="27">
        <v>8</v>
      </c>
      <c r="G27" s="27"/>
      <c r="H27" s="27"/>
      <c r="I27" s="20">
        <f>SUM(C27:H27)</f>
        <v>24</v>
      </c>
      <c r="J27" s="25">
        <v>2</v>
      </c>
      <c r="K27" s="21">
        <f>I27/32</f>
        <v>0.75</v>
      </c>
      <c r="L27" s="28" t="s">
        <v>20</v>
      </c>
      <c r="M27" s="29" t="s">
        <v>116</v>
      </c>
      <c r="N27" s="29" t="s">
        <v>117</v>
      </c>
      <c r="O27" s="29" t="s">
        <v>118</v>
      </c>
      <c r="P27" s="30" t="s">
        <v>18</v>
      </c>
      <c r="Q27" s="25">
        <v>8</v>
      </c>
    </row>
    <row r="28" spans="1:17" x14ac:dyDescent="0.25">
      <c r="A28" s="17">
        <v>3</v>
      </c>
      <c r="B28" s="18" t="s">
        <v>119</v>
      </c>
      <c r="C28" s="27">
        <v>8</v>
      </c>
      <c r="D28" s="27">
        <v>8</v>
      </c>
      <c r="E28" s="27">
        <v>0</v>
      </c>
      <c r="F28" s="27">
        <v>4</v>
      </c>
      <c r="G28" s="27"/>
      <c r="H28" s="27"/>
      <c r="I28" s="20">
        <f>SUM(C28:H28)</f>
        <v>20</v>
      </c>
      <c r="J28" s="25">
        <v>3</v>
      </c>
      <c r="K28" s="21">
        <f>I28/32</f>
        <v>0.625</v>
      </c>
      <c r="L28" s="28" t="s">
        <v>20</v>
      </c>
      <c r="M28" s="29" t="s">
        <v>120</v>
      </c>
      <c r="N28" s="29" t="s">
        <v>121</v>
      </c>
      <c r="O28" s="29" t="s">
        <v>122</v>
      </c>
      <c r="P28" s="30" t="s">
        <v>123</v>
      </c>
      <c r="Q28" s="25">
        <v>8</v>
      </c>
    </row>
    <row r="29" spans="1:17" x14ac:dyDescent="0.25">
      <c r="A29" s="17">
        <v>4</v>
      </c>
      <c r="B29" s="18" t="s">
        <v>124</v>
      </c>
      <c r="C29" s="27">
        <v>5</v>
      </c>
      <c r="D29" s="27">
        <v>4</v>
      </c>
      <c r="E29" s="27">
        <v>0</v>
      </c>
      <c r="F29" s="27">
        <v>8</v>
      </c>
      <c r="G29" s="27"/>
      <c r="H29" s="27"/>
      <c r="I29" s="20">
        <f>SUM(C29:H29)</f>
        <v>17</v>
      </c>
      <c r="J29" s="25">
        <v>4</v>
      </c>
      <c r="K29" s="21">
        <f>I29/32</f>
        <v>0.53125</v>
      </c>
      <c r="L29" s="28" t="s">
        <v>20</v>
      </c>
      <c r="M29" s="29" t="s">
        <v>125</v>
      </c>
      <c r="N29" s="29" t="s">
        <v>126</v>
      </c>
      <c r="O29" s="29" t="s">
        <v>127</v>
      </c>
      <c r="P29" s="30" t="s">
        <v>61</v>
      </c>
      <c r="Q29" s="25">
        <v>8</v>
      </c>
    </row>
    <row r="30" spans="1:17" x14ac:dyDescent="0.25">
      <c r="A30" s="26">
        <v>5</v>
      </c>
      <c r="B30" s="18" t="s">
        <v>131</v>
      </c>
      <c r="C30" s="27">
        <v>7</v>
      </c>
      <c r="D30" s="27">
        <v>0</v>
      </c>
      <c r="E30" s="27">
        <v>6</v>
      </c>
      <c r="F30" s="27">
        <v>3</v>
      </c>
      <c r="G30" s="27"/>
      <c r="H30" s="27"/>
      <c r="I30" s="20">
        <f>SUM(C30:H30)</f>
        <v>16</v>
      </c>
      <c r="J30" s="25">
        <v>5</v>
      </c>
      <c r="K30" s="21">
        <f>I30/32</f>
        <v>0.5</v>
      </c>
      <c r="L30" s="28" t="s">
        <v>20</v>
      </c>
      <c r="M30" s="29" t="s">
        <v>132</v>
      </c>
      <c r="N30" s="29" t="s">
        <v>50</v>
      </c>
      <c r="O30" s="29" t="s">
        <v>133</v>
      </c>
      <c r="P30" s="30" t="s">
        <v>134</v>
      </c>
      <c r="Q30" s="25">
        <v>8</v>
      </c>
    </row>
    <row r="31" spans="1:17" x14ac:dyDescent="0.25">
      <c r="A31" s="17">
        <v>6</v>
      </c>
      <c r="B31" s="18" t="s">
        <v>128</v>
      </c>
      <c r="C31" s="27">
        <v>8</v>
      </c>
      <c r="D31" s="27">
        <v>0</v>
      </c>
      <c r="E31" s="27">
        <v>0</v>
      </c>
      <c r="F31" s="27">
        <v>8</v>
      </c>
      <c r="G31" s="27"/>
      <c r="H31" s="27"/>
      <c r="I31" s="20">
        <f>SUM(C31:H31)</f>
        <v>16</v>
      </c>
      <c r="J31" s="25">
        <v>5</v>
      </c>
      <c r="K31" s="21">
        <f>I31/32</f>
        <v>0.5</v>
      </c>
      <c r="L31" s="28" t="s">
        <v>20</v>
      </c>
      <c r="M31" s="29" t="s">
        <v>129</v>
      </c>
      <c r="N31" s="29" t="s">
        <v>31</v>
      </c>
      <c r="O31" s="29" t="s">
        <v>130</v>
      </c>
      <c r="P31" s="30" t="s">
        <v>18</v>
      </c>
      <c r="Q31" s="25">
        <v>8</v>
      </c>
    </row>
    <row r="32" spans="1:17" x14ac:dyDescent="0.25">
      <c r="A32" s="17">
        <v>7</v>
      </c>
      <c r="B32" s="18" t="s">
        <v>135</v>
      </c>
      <c r="C32" s="27">
        <v>5</v>
      </c>
      <c r="D32" s="27">
        <v>8</v>
      </c>
      <c r="E32" s="27">
        <v>0</v>
      </c>
      <c r="F32" s="27">
        <v>2</v>
      </c>
      <c r="G32" s="27"/>
      <c r="H32" s="27"/>
      <c r="I32" s="20">
        <f>SUM(C32:H32)</f>
        <v>15</v>
      </c>
      <c r="J32" s="25">
        <v>6</v>
      </c>
      <c r="K32" s="21">
        <f>I32/32</f>
        <v>0.46875</v>
      </c>
      <c r="L32" s="28" t="s">
        <v>20</v>
      </c>
      <c r="M32" s="29" t="s">
        <v>136</v>
      </c>
      <c r="N32" s="29" t="s">
        <v>137</v>
      </c>
      <c r="O32" s="29" t="s">
        <v>40</v>
      </c>
      <c r="P32" s="30" t="s">
        <v>18</v>
      </c>
      <c r="Q32" s="25">
        <v>8</v>
      </c>
    </row>
    <row r="33" spans="1:17" x14ac:dyDescent="0.25">
      <c r="A33" s="33">
        <v>8</v>
      </c>
      <c r="B33" s="6" t="s">
        <v>140</v>
      </c>
      <c r="C33" s="11">
        <v>5</v>
      </c>
      <c r="D33" s="11">
        <v>3</v>
      </c>
      <c r="E33" s="11">
        <v>1</v>
      </c>
      <c r="F33" s="11">
        <v>5</v>
      </c>
      <c r="G33" s="31"/>
      <c r="H33" s="31"/>
      <c r="I33" s="7">
        <f>SUM(C33:H33)</f>
        <v>14</v>
      </c>
      <c r="J33" s="9">
        <v>7</v>
      </c>
      <c r="K33" s="8">
        <f>I33/32</f>
        <v>0.4375</v>
      </c>
      <c r="L33" s="12" t="s">
        <v>48</v>
      </c>
      <c r="M33" s="13" t="s">
        <v>141</v>
      </c>
      <c r="N33" s="13" t="s">
        <v>44</v>
      </c>
      <c r="O33" s="13" t="s">
        <v>142</v>
      </c>
      <c r="P33" s="14" t="s">
        <v>18</v>
      </c>
      <c r="Q33" s="9">
        <v>8</v>
      </c>
    </row>
    <row r="34" spans="1:17" x14ac:dyDescent="0.25">
      <c r="A34" s="34">
        <v>9</v>
      </c>
      <c r="B34" s="6" t="s">
        <v>138</v>
      </c>
      <c r="C34" s="11">
        <v>8</v>
      </c>
      <c r="D34" s="11">
        <v>0</v>
      </c>
      <c r="E34" s="11">
        <v>1</v>
      </c>
      <c r="F34" s="11">
        <v>5</v>
      </c>
      <c r="G34" s="31"/>
      <c r="H34" s="31"/>
      <c r="I34" s="7">
        <f>SUM(C34:H34)</f>
        <v>14</v>
      </c>
      <c r="J34" s="9">
        <v>7</v>
      </c>
      <c r="K34" s="8">
        <f>I34/32</f>
        <v>0.4375</v>
      </c>
      <c r="L34" s="12" t="s">
        <v>48</v>
      </c>
      <c r="M34" s="13" t="s">
        <v>108</v>
      </c>
      <c r="N34" s="13" t="s">
        <v>139</v>
      </c>
      <c r="O34" s="13" t="s">
        <v>110</v>
      </c>
      <c r="P34" s="14" t="s">
        <v>66</v>
      </c>
      <c r="Q34" s="9">
        <v>8</v>
      </c>
    </row>
    <row r="35" spans="1:17" x14ac:dyDescent="0.25">
      <c r="A35" s="34">
        <v>10</v>
      </c>
      <c r="B35" s="6" t="s">
        <v>143</v>
      </c>
      <c r="C35" s="11">
        <v>3</v>
      </c>
      <c r="D35" s="11">
        <v>0</v>
      </c>
      <c r="E35" s="11">
        <v>8</v>
      </c>
      <c r="F35" s="11">
        <v>0</v>
      </c>
      <c r="G35" s="31"/>
      <c r="H35" s="31"/>
      <c r="I35" s="7">
        <f>SUM(C35:H35)</f>
        <v>11</v>
      </c>
      <c r="J35" s="9">
        <v>8</v>
      </c>
      <c r="K35" s="8">
        <f>I35/32</f>
        <v>0.34375</v>
      </c>
      <c r="L35" s="12" t="s">
        <v>48</v>
      </c>
      <c r="M35" s="13" t="s">
        <v>144</v>
      </c>
      <c r="N35" s="13" t="s">
        <v>145</v>
      </c>
      <c r="O35" s="13" t="s">
        <v>114</v>
      </c>
      <c r="P35" s="14" t="s">
        <v>61</v>
      </c>
      <c r="Q35" s="9">
        <v>8</v>
      </c>
    </row>
    <row r="36" spans="1:17" x14ac:dyDescent="0.25">
      <c r="A36" s="33">
        <v>11</v>
      </c>
      <c r="B36" s="6" t="s">
        <v>151</v>
      </c>
      <c r="C36" s="11">
        <v>5</v>
      </c>
      <c r="D36" s="11">
        <v>4</v>
      </c>
      <c r="E36" s="11">
        <v>0</v>
      </c>
      <c r="F36" s="11">
        <v>1</v>
      </c>
      <c r="G36" s="31"/>
      <c r="H36" s="31"/>
      <c r="I36" s="7">
        <f>SUM(C36:H36)</f>
        <v>10</v>
      </c>
      <c r="J36" s="9">
        <v>9</v>
      </c>
      <c r="K36" s="8">
        <f>I36/32</f>
        <v>0.3125</v>
      </c>
      <c r="L36" s="12" t="s">
        <v>48</v>
      </c>
      <c r="M36" s="13" t="s">
        <v>152</v>
      </c>
      <c r="N36" s="13" t="s">
        <v>74</v>
      </c>
      <c r="O36" s="13" t="s">
        <v>153</v>
      </c>
      <c r="P36" s="14" t="s">
        <v>66</v>
      </c>
      <c r="Q36" s="9">
        <v>8</v>
      </c>
    </row>
    <row r="37" spans="1:17" x14ac:dyDescent="0.25">
      <c r="A37" s="34">
        <v>12</v>
      </c>
      <c r="B37" s="6" t="s">
        <v>146</v>
      </c>
      <c r="C37" s="11">
        <v>4</v>
      </c>
      <c r="D37" s="11">
        <v>4</v>
      </c>
      <c r="E37" s="11">
        <v>2</v>
      </c>
      <c r="F37" s="11">
        <v>0</v>
      </c>
      <c r="G37" s="31"/>
      <c r="H37" s="31"/>
      <c r="I37" s="7">
        <f>SUM(C37:H37)</f>
        <v>10</v>
      </c>
      <c r="J37" s="9">
        <v>9</v>
      </c>
      <c r="K37" s="8">
        <f>I37/32</f>
        <v>0.3125</v>
      </c>
      <c r="L37" s="12" t="s">
        <v>48</v>
      </c>
      <c r="M37" s="13" t="s">
        <v>147</v>
      </c>
      <c r="N37" s="13" t="s">
        <v>148</v>
      </c>
      <c r="O37" s="13" t="s">
        <v>149</v>
      </c>
      <c r="P37" s="14" t="s">
        <v>150</v>
      </c>
      <c r="Q37" s="9">
        <v>8</v>
      </c>
    </row>
    <row r="38" spans="1:17" x14ac:dyDescent="0.25">
      <c r="A38" s="34">
        <v>13</v>
      </c>
      <c r="B38" s="6" t="s">
        <v>164</v>
      </c>
      <c r="C38" s="11">
        <v>5</v>
      </c>
      <c r="D38" s="11">
        <v>0</v>
      </c>
      <c r="E38" s="11">
        <v>2</v>
      </c>
      <c r="F38" s="11">
        <v>0</v>
      </c>
      <c r="G38" s="31"/>
      <c r="H38" s="31"/>
      <c r="I38" s="7">
        <f>SUM(C38:H38)</f>
        <v>7</v>
      </c>
      <c r="J38" s="9">
        <v>10</v>
      </c>
      <c r="K38" s="8">
        <f>I38/32</f>
        <v>0.21875</v>
      </c>
      <c r="L38" s="12" t="s">
        <v>48</v>
      </c>
      <c r="M38" s="13" t="s">
        <v>165</v>
      </c>
      <c r="N38" s="13" t="s">
        <v>166</v>
      </c>
      <c r="O38" s="13" t="s">
        <v>167</v>
      </c>
      <c r="P38" s="14" t="s">
        <v>168</v>
      </c>
      <c r="Q38" s="9">
        <v>8</v>
      </c>
    </row>
    <row r="39" spans="1:17" x14ac:dyDescent="0.25">
      <c r="A39" s="33">
        <v>14</v>
      </c>
      <c r="B39" s="6" t="s">
        <v>159</v>
      </c>
      <c r="C39" s="11">
        <v>5</v>
      </c>
      <c r="D39" s="11">
        <v>0</v>
      </c>
      <c r="E39" s="11">
        <v>0</v>
      </c>
      <c r="F39" s="11">
        <v>2</v>
      </c>
      <c r="G39" s="31"/>
      <c r="H39" s="31"/>
      <c r="I39" s="7">
        <f>SUM(C39:H39)</f>
        <v>7</v>
      </c>
      <c r="J39" s="9">
        <v>10</v>
      </c>
      <c r="K39" s="8">
        <f>I39/32</f>
        <v>0.21875</v>
      </c>
      <c r="L39" s="12" t="s">
        <v>48</v>
      </c>
      <c r="M39" s="13" t="s">
        <v>160</v>
      </c>
      <c r="N39" s="13" t="s">
        <v>161</v>
      </c>
      <c r="O39" s="13" t="s">
        <v>162</v>
      </c>
      <c r="P39" s="14" t="s">
        <v>163</v>
      </c>
      <c r="Q39" s="9">
        <v>8</v>
      </c>
    </row>
    <row r="40" spans="1:17" x14ac:dyDescent="0.25">
      <c r="A40" s="34">
        <v>15</v>
      </c>
      <c r="B40" s="6" t="s">
        <v>154</v>
      </c>
      <c r="C40" s="11">
        <v>2</v>
      </c>
      <c r="D40" s="11">
        <v>3</v>
      </c>
      <c r="E40" s="11">
        <v>2</v>
      </c>
      <c r="F40" s="11">
        <v>0</v>
      </c>
      <c r="G40" s="31"/>
      <c r="H40" s="31"/>
      <c r="I40" s="7">
        <f>SUM(C40:H40)</f>
        <v>7</v>
      </c>
      <c r="J40" s="9">
        <v>10</v>
      </c>
      <c r="K40" s="8">
        <f>I40/32</f>
        <v>0.21875</v>
      </c>
      <c r="L40" s="12" t="s">
        <v>48</v>
      </c>
      <c r="M40" s="13" t="s">
        <v>155</v>
      </c>
      <c r="N40" s="13" t="s">
        <v>156</v>
      </c>
      <c r="O40" s="13" t="s">
        <v>157</v>
      </c>
      <c r="P40" s="14" t="s">
        <v>158</v>
      </c>
      <c r="Q40" s="9">
        <v>8</v>
      </c>
    </row>
    <row r="41" spans="1:17" x14ac:dyDescent="0.25">
      <c r="A41" s="34">
        <v>16</v>
      </c>
      <c r="B41" s="6" t="s">
        <v>169</v>
      </c>
      <c r="C41" s="11">
        <v>0</v>
      </c>
      <c r="D41" s="11">
        <v>0</v>
      </c>
      <c r="E41" s="11">
        <v>0</v>
      </c>
      <c r="F41" s="11">
        <v>0</v>
      </c>
      <c r="G41" s="31"/>
      <c r="H41" s="31"/>
      <c r="I41" s="7">
        <f>SUM(C41:H41)</f>
        <v>0</v>
      </c>
      <c r="J41" s="9">
        <v>11</v>
      </c>
      <c r="K41" s="8">
        <f>I41/32</f>
        <v>0</v>
      </c>
      <c r="L41" s="12" t="s">
        <v>48</v>
      </c>
      <c r="M41" s="13" t="s">
        <v>170</v>
      </c>
      <c r="N41" s="13" t="s">
        <v>31</v>
      </c>
      <c r="O41" s="13" t="s">
        <v>110</v>
      </c>
      <c r="P41" s="14" t="s">
        <v>123</v>
      </c>
      <c r="Q41" s="9">
        <v>8</v>
      </c>
    </row>
    <row r="42" spans="1:17" x14ac:dyDescent="0.25">
      <c r="A42" s="17">
        <v>1</v>
      </c>
      <c r="B42" s="18" t="s">
        <v>171</v>
      </c>
      <c r="C42" s="19">
        <v>2</v>
      </c>
      <c r="D42" s="19">
        <v>5</v>
      </c>
      <c r="E42" s="19">
        <v>8</v>
      </c>
      <c r="F42" s="19">
        <v>5</v>
      </c>
      <c r="G42" s="19">
        <v>4</v>
      </c>
      <c r="H42" s="19">
        <v>4</v>
      </c>
      <c r="I42" s="20">
        <f>SUM(C42:H42)</f>
        <v>28</v>
      </c>
      <c r="J42" s="18">
        <v>1</v>
      </c>
      <c r="K42" s="21">
        <f>I42/48</f>
        <v>0.58333333333333337</v>
      </c>
      <c r="L42" s="22" t="s">
        <v>14</v>
      </c>
      <c r="M42" s="23" t="s">
        <v>172</v>
      </c>
      <c r="N42" s="23" t="s">
        <v>173</v>
      </c>
      <c r="O42" s="23" t="s">
        <v>174</v>
      </c>
      <c r="P42" s="24" t="s">
        <v>175</v>
      </c>
      <c r="Q42" s="25">
        <v>9</v>
      </c>
    </row>
    <row r="43" spans="1:17" x14ac:dyDescent="0.25">
      <c r="A43" s="26">
        <v>2</v>
      </c>
      <c r="B43" s="18" t="s">
        <v>176</v>
      </c>
      <c r="C43" s="27">
        <v>0</v>
      </c>
      <c r="D43" s="27">
        <v>7</v>
      </c>
      <c r="E43" s="27">
        <v>8</v>
      </c>
      <c r="F43" s="27">
        <v>6</v>
      </c>
      <c r="G43" s="27">
        <v>6</v>
      </c>
      <c r="H43" s="27">
        <v>1</v>
      </c>
      <c r="I43" s="20">
        <f>SUM(C43:H43)</f>
        <v>28</v>
      </c>
      <c r="J43" s="25">
        <v>1</v>
      </c>
      <c r="K43" s="21">
        <f>I43/48</f>
        <v>0.58333333333333337</v>
      </c>
      <c r="L43" s="22" t="s">
        <v>14</v>
      </c>
      <c r="M43" s="29" t="s">
        <v>177</v>
      </c>
      <c r="N43" s="29" t="s">
        <v>178</v>
      </c>
      <c r="O43" s="29" t="s">
        <v>179</v>
      </c>
      <c r="P43" s="30" t="s">
        <v>180</v>
      </c>
      <c r="Q43" s="25">
        <v>9</v>
      </c>
    </row>
    <row r="44" spans="1:17" x14ac:dyDescent="0.25">
      <c r="A44" s="17">
        <v>3</v>
      </c>
      <c r="B44" s="18" t="s">
        <v>181</v>
      </c>
      <c r="C44" s="27">
        <v>6</v>
      </c>
      <c r="D44" s="27">
        <v>8</v>
      </c>
      <c r="E44" s="27">
        <v>0</v>
      </c>
      <c r="F44" s="27">
        <v>4</v>
      </c>
      <c r="G44" s="27">
        <v>8</v>
      </c>
      <c r="H44" s="27">
        <v>2</v>
      </c>
      <c r="I44" s="20">
        <f>SUM(C44:H44)</f>
        <v>28</v>
      </c>
      <c r="J44" s="25">
        <v>1</v>
      </c>
      <c r="K44" s="21">
        <f>I44/48</f>
        <v>0.58333333333333337</v>
      </c>
      <c r="L44" s="22" t="s">
        <v>14</v>
      </c>
      <c r="M44" s="29" t="s">
        <v>182</v>
      </c>
      <c r="N44" s="29" t="s">
        <v>90</v>
      </c>
      <c r="O44" s="29" t="s">
        <v>110</v>
      </c>
      <c r="P44" s="30" t="s">
        <v>46</v>
      </c>
      <c r="Q44" s="25">
        <v>9</v>
      </c>
    </row>
    <row r="45" spans="1:17" x14ac:dyDescent="0.25">
      <c r="A45" s="26">
        <v>4</v>
      </c>
      <c r="B45" s="18" t="s">
        <v>183</v>
      </c>
      <c r="C45" s="27">
        <v>4</v>
      </c>
      <c r="D45" s="27">
        <v>5</v>
      </c>
      <c r="E45" s="27">
        <v>8</v>
      </c>
      <c r="F45" s="27">
        <v>0</v>
      </c>
      <c r="G45" s="27">
        <v>8</v>
      </c>
      <c r="H45" s="27">
        <v>0</v>
      </c>
      <c r="I45" s="20">
        <f>SUM(C45:H45)</f>
        <v>25</v>
      </c>
      <c r="J45" s="25">
        <v>2</v>
      </c>
      <c r="K45" s="21">
        <f>I45/48</f>
        <v>0.52083333333333337</v>
      </c>
      <c r="L45" s="28" t="s">
        <v>20</v>
      </c>
      <c r="M45" s="29" t="s">
        <v>184</v>
      </c>
      <c r="N45" s="29" t="s">
        <v>185</v>
      </c>
      <c r="O45" s="29" t="s">
        <v>186</v>
      </c>
      <c r="P45" s="30" t="s">
        <v>18</v>
      </c>
      <c r="Q45" s="25">
        <v>9</v>
      </c>
    </row>
    <row r="46" spans="1:17" x14ac:dyDescent="0.25">
      <c r="A46" s="17">
        <v>5</v>
      </c>
      <c r="B46" s="18" t="s">
        <v>187</v>
      </c>
      <c r="C46" s="27">
        <v>8</v>
      </c>
      <c r="D46" s="27">
        <v>0</v>
      </c>
      <c r="E46" s="27">
        <v>2</v>
      </c>
      <c r="F46" s="27">
        <v>4</v>
      </c>
      <c r="G46" s="27">
        <v>6</v>
      </c>
      <c r="H46" s="27">
        <v>4</v>
      </c>
      <c r="I46" s="20">
        <f>SUM(C46:H46)</f>
        <v>24</v>
      </c>
      <c r="J46" s="25">
        <v>3</v>
      </c>
      <c r="K46" s="21">
        <f>I46/48</f>
        <v>0.5</v>
      </c>
      <c r="L46" s="28" t="s">
        <v>20</v>
      </c>
      <c r="M46" s="29" t="s">
        <v>188</v>
      </c>
      <c r="N46" s="29" t="s">
        <v>90</v>
      </c>
      <c r="O46" s="29" t="s">
        <v>189</v>
      </c>
      <c r="P46" s="30" t="s">
        <v>150</v>
      </c>
      <c r="Q46" s="25">
        <v>9</v>
      </c>
    </row>
    <row r="47" spans="1:17" x14ac:dyDescent="0.25">
      <c r="A47" s="26">
        <v>6</v>
      </c>
      <c r="B47" s="18" t="s">
        <v>190</v>
      </c>
      <c r="C47" s="27">
        <v>2</v>
      </c>
      <c r="D47" s="27">
        <v>8</v>
      </c>
      <c r="E47" s="27">
        <v>4</v>
      </c>
      <c r="F47" s="27">
        <v>0</v>
      </c>
      <c r="G47" s="27">
        <v>8</v>
      </c>
      <c r="H47" s="27">
        <v>2</v>
      </c>
      <c r="I47" s="20">
        <f>SUM(C47:H47)</f>
        <v>24</v>
      </c>
      <c r="J47" s="25">
        <v>4</v>
      </c>
      <c r="K47" s="21">
        <f>I47/48</f>
        <v>0.5</v>
      </c>
      <c r="L47" s="28" t="s">
        <v>20</v>
      </c>
      <c r="M47" s="29" t="s">
        <v>191</v>
      </c>
      <c r="N47" s="29" t="s">
        <v>178</v>
      </c>
      <c r="O47" s="29" t="s">
        <v>130</v>
      </c>
      <c r="P47" s="30" t="s">
        <v>175</v>
      </c>
      <c r="Q47" s="25">
        <v>9</v>
      </c>
    </row>
    <row r="48" spans="1:17" x14ac:dyDescent="0.25">
      <c r="A48" s="17">
        <v>7</v>
      </c>
      <c r="B48" s="18" t="s">
        <v>192</v>
      </c>
      <c r="C48" s="27">
        <v>6</v>
      </c>
      <c r="D48" s="27">
        <v>2</v>
      </c>
      <c r="E48" s="27">
        <v>2</v>
      </c>
      <c r="F48" s="27">
        <v>4</v>
      </c>
      <c r="G48" s="27">
        <v>6</v>
      </c>
      <c r="H48" s="27">
        <v>4</v>
      </c>
      <c r="I48" s="20">
        <f>SUM(C48:H48)</f>
        <v>24</v>
      </c>
      <c r="J48" s="25">
        <v>4</v>
      </c>
      <c r="K48" s="21">
        <f>I48/48</f>
        <v>0.5</v>
      </c>
      <c r="L48" s="28" t="s">
        <v>20</v>
      </c>
      <c r="M48" s="29" t="s">
        <v>193</v>
      </c>
      <c r="N48" s="29" t="s">
        <v>194</v>
      </c>
      <c r="O48" s="29" t="s">
        <v>195</v>
      </c>
      <c r="P48" s="30" t="s">
        <v>175</v>
      </c>
      <c r="Q48" s="25">
        <v>9</v>
      </c>
    </row>
    <row r="49" spans="1:17" x14ac:dyDescent="0.25">
      <c r="A49" s="26">
        <v>8</v>
      </c>
      <c r="B49" s="18" t="s">
        <v>196</v>
      </c>
      <c r="C49" s="27">
        <v>0</v>
      </c>
      <c r="D49" s="27">
        <v>2</v>
      </c>
      <c r="E49" s="27">
        <v>0</v>
      </c>
      <c r="F49" s="27">
        <v>8</v>
      </c>
      <c r="G49" s="27">
        <v>8</v>
      </c>
      <c r="H49" s="27">
        <v>2</v>
      </c>
      <c r="I49" s="20">
        <f>SUM(C49:H49)</f>
        <v>20</v>
      </c>
      <c r="J49" s="25">
        <v>5</v>
      </c>
      <c r="K49" s="21">
        <f>I49/48</f>
        <v>0.41666666666666669</v>
      </c>
      <c r="L49" s="28" t="s">
        <v>20</v>
      </c>
      <c r="M49" s="29" t="s">
        <v>197</v>
      </c>
      <c r="N49" s="29" t="s">
        <v>98</v>
      </c>
      <c r="O49" s="29" t="s">
        <v>110</v>
      </c>
      <c r="P49" s="30" t="s">
        <v>175</v>
      </c>
      <c r="Q49" s="25">
        <v>9</v>
      </c>
    </row>
    <row r="50" spans="1:17" x14ac:dyDescent="0.25">
      <c r="A50" s="5">
        <v>9</v>
      </c>
      <c r="B50" s="6" t="s">
        <v>198</v>
      </c>
      <c r="C50" s="11">
        <v>4</v>
      </c>
      <c r="D50" s="11">
        <v>1</v>
      </c>
      <c r="E50" s="11">
        <v>0</v>
      </c>
      <c r="F50" s="11">
        <v>4</v>
      </c>
      <c r="G50" s="11">
        <v>5</v>
      </c>
      <c r="H50" s="11">
        <v>0</v>
      </c>
      <c r="I50" s="7">
        <f>SUM(C50:H50)</f>
        <v>14</v>
      </c>
      <c r="J50" s="9">
        <v>6</v>
      </c>
      <c r="K50" s="8">
        <f>I50/48</f>
        <v>0.29166666666666669</v>
      </c>
      <c r="L50" s="12" t="s">
        <v>48</v>
      </c>
      <c r="M50" s="13" t="s">
        <v>199</v>
      </c>
      <c r="N50" s="13" t="s">
        <v>200</v>
      </c>
      <c r="O50" s="13" t="s">
        <v>201</v>
      </c>
      <c r="P50" s="14" t="s">
        <v>18</v>
      </c>
      <c r="Q50" s="9">
        <v>9</v>
      </c>
    </row>
    <row r="51" spans="1:17" x14ac:dyDescent="0.25">
      <c r="A51" s="10">
        <v>10</v>
      </c>
      <c r="B51" s="6" t="s">
        <v>202</v>
      </c>
      <c r="C51" s="11">
        <v>7</v>
      </c>
      <c r="D51" s="11">
        <v>0</v>
      </c>
      <c r="E51" s="11">
        <v>5</v>
      </c>
      <c r="F51" s="11">
        <v>0</v>
      </c>
      <c r="G51" s="11">
        <v>2</v>
      </c>
      <c r="H51" s="11">
        <v>0</v>
      </c>
      <c r="I51" s="7">
        <f>SUM(C51:H51)</f>
        <v>14</v>
      </c>
      <c r="J51" s="9">
        <v>6</v>
      </c>
      <c r="K51" s="8">
        <f>I51/48</f>
        <v>0.29166666666666669</v>
      </c>
      <c r="L51" s="12" t="s">
        <v>48</v>
      </c>
      <c r="M51" s="13" t="s">
        <v>203</v>
      </c>
      <c r="N51" s="13" t="s">
        <v>204</v>
      </c>
      <c r="O51" s="13" t="s">
        <v>195</v>
      </c>
      <c r="P51" s="14" t="s">
        <v>18</v>
      </c>
      <c r="Q51" s="9">
        <v>9</v>
      </c>
    </row>
    <row r="52" spans="1:17" x14ac:dyDescent="0.25">
      <c r="A52" s="5">
        <v>11</v>
      </c>
      <c r="B52" s="6" t="s">
        <v>205</v>
      </c>
      <c r="C52" s="11">
        <v>2</v>
      </c>
      <c r="D52" s="11">
        <v>0</v>
      </c>
      <c r="E52" s="11">
        <v>0</v>
      </c>
      <c r="F52" s="11">
        <v>0</v>
      </c>
      <c r="G52" s="11">
        <v>8</v>
      </c>
      <c r="H52" s="11">
        <v>2</v>
      </c>
      <c r="I52" s="7">
        <f>SUM(C52:H52)</f>
        <v>12</v>
      </c>
      <c r="J52" s="9">
        <v>7</v>
      </c>
      <c r="K52" s="8">
        <f>I52/48</f>
        <v>0.25</v>
      </c>
      <c r="L52" s="12" t="s">
        <v>48</v>
      </c>
      <c r="M52" s="13" t="s">
        <v>206</v>
      </c>
      <c r="N52" s="13" t="s">
        <v>207</v>
      </c>
      <c r="O52" s="13" t="s">
        <v>127</v>
      </c>
      <c r="P52" s="14" t="s">
        <v>61</v>
      </c>
      <c r="Q52" s="9">
        <v>9</v>
      </c>
    </row>
    <row r="53" spans="1:17" x14ac:dyDescent="0.25">
      <c r="A53" s="10">
        <v>12</v>
      </c>
      <c r="B53" s="6" t="s">
        <v>208</v>
      </c>
      <c r="C53" s="11">
        <v>2</v>
      </c>
      <c r="D53" s="11">
        <v>0</v>
      </c>
      <c r="E53" s="11">
        <v>2</v>
      </c>
      <c r="F53" s="11">
        <v>0</v>
      </c>
      <c r="G53" s="11">
        <v>6</v>
      </c>
      <c r="H53" s="11">
        <v>0</v>
      </c>
      <c r="I53" s="7">
        <f>SUM(C53:H53)</f>
        <v>10</v>
      </c>
      <c r="J53" s="9">
        <v>7</v>
      </c>
      <c r="K53" s="8">
        <f>I53/48</f>
        <v>0.20833333333333334</v>
      </c>
      <c r="L53" s="12" t="s">
        <v>48</v>
      </c>
      <c r="M53" s="13" t="s">
        <v>209</v>
      </c>
      <c r="N53" s="13" t="s">
        <v>210</v>
      </c>
      <c r="O53" s="13" t="s">
        <v>211</v>
      </c>
      <c r="P53" s="14" t="s">
        <v>134</v>
      </c>
      <c r="Q53" s="9">
        <v>9</v>
      </c>
    </row>
    <row r="54" spans="1:17" x14ac:dyDescent="0.25">
      <c r="A54" s="5">
        <v>13</v>
      </c>
      <c r="B54" s="6" t="s">
        <v>212</v>
      </c>
      <c r="C54" s="11">
        <v>6</v>
      </c>
      <c r="D54" s="11">
        <v>0</v>
      </c>
      <c r="E54" s="11">
        <v>0</v>
      </c>
      <c r="F54" s="11">
        <v>2</v>
      </c>
      <c r="G54" s="11">
        <v>0</v>
      </c>
      <c r="H54" s="11">
        <v>1</v>
      </c>
      <c r="I54" s="7">
        <f>SUM(C54:H54)</f>
        <v>9</v>
      </c>
      <c r="J54" s="9">
        <v>8</v>
      </c>
      <c r="K54" s="8">
        <f>I54/48</f>
        <v>0.1875</v>
      </c>
      <c r="L54" s="12" t="s">
        <v>48</v>
      </c>
      <c r="M54" s="13" t="s">
        <v>213</v>
      </c>
      <c r="N54" s="13" t="s">
        <v>214</v>
      </c>
      <c r="O54" s="13" t="s">
        <v>56</v>
      </c>
      <c r="P54" s="14" t="s">
        <v>18</v>
      </c>
      <c r="Q54" s="9">
        <v>9</v>
      </c>
    </row>
    <row r="55" spans="1:17" x14ac:dyDescent="0.25">
      <c r="A55" s="10">
        <v>14</v>
      </c>
      <c r="B55" s="6" t="s">
        <v>215</v>
      </c>
      <c r="C55" s="11">
        <v>2</v>
      </c>
      <c r="D55" s="11">
        <v>1</v>
      </c>
      <c r="E55" s="11">
        <v>2</v>
      </c>
      <c r="F55" s="11">
        <v>0</v>
      </c>
      <c r="G55" s="11">
        <v>4</v>
      </c>
      <c r="H55" s="11">
        <v>0</v>
      </c>
      <c r="I55" s="7">
        <f>SUM(C55:H55)</f>
        <v>9</v>
      </c>
      <c r="J55" s="9">
        <v>8</v>
      </c>
      <c r="K55" s="8">
        <f>I55/48</f>
        <v>0.1875</v>
      </c>
      <c r="L55" s="12" t="s">
        <v>48</v>
      </c>
      <c r="M55" s="13" t="s">
        <v>216</v>
      </c>
      <c r="N55" s="13" t="s">
        <v>217</v>
      </c>
      <c r="O55" s="13" t="s">
        <v>218</v>
      </c>
      <c r="P55" s="14" t="s">
        <v>18</v>
      </c>
      <c r="Q55" s="9">
        <v>9</v>
      </c>
    </row>
    <row r="56" spans="1:17" x14ac:dyDescent="0.25">
      <c r="A56" s="5">
        <v>15</v>
      </c>
      <c r="B56" s="6" t="s">
        <v>219</v>
      </c>
      <c r="C56" s="11">
        <v>0</v>
      </c>
      <c r="D56" s="11">
        <v>0</v>
      </c>
      <c r="E56" s="11">
        <v>7</v>
      </c>
      <c r="F56" s="11">
        <v>0</v>
      </c>
      <c r="G56" s="11">
        <v>2</v>
      </c>
      <c r="H56" s="11">
        <v>0</v>
      </c>
      <c r="I56" s="7">
        <f>SUM(C56:H56)</f>
        <v>9</v>
      </c>
      <c r="J56" s="9">
        <v>9</v>
      </c>
      <c r="K56" s="8">
        <f>I56/48</f>
        <v>0.1875</v>
      </c>
      <c r="L56" s="12" t="s">
        <v>48</v>
      </c>
      <c r="M56" s="13" t="s">
        <v>220</v>
      </c>
      <c r="N56" s="13" t="s">
        <v>126</v>
      </c>
      <c r="O56" s="13" t="s">
        <v>211</v>
      </c>
      <c r="P56" s="14" t="s">
        <v>18</v>
      </c>
      <c r="Q56" s="9">
        <v>9</v>
      </c>
    </row>
    <row r="57" spans="1:17" x14ac:dyDescent="0.25">
      <c r="A57" s="10">
        <v>16</v>
      </c>
      <c r="B57" s="6" t="s">
        <v>221</v>
      </c>
      <c r="C57" s="11">
        <v>2</v>
      </c>
      <c r="D57" s="11">
        <v>2</v>
      </c>
      <c r="E57" s="11">
        <v>2</v>
      </c>
      <c r="F57" s="11">
        <v>0</v>
      </c>
      <c r="G57" s="11">
        <v>2</v>
      </c>
      <c r="H57" s="11">
        <v>0</v>
      </c>
      <c r="I57" s="7">
        <f>SUM(C57:H57)</f>
        <v>8</v>
      </c>
      <c r="J57" s="9">
        <v>10</v>
      </c>
      <c r="K57" s="8">
        <f>I57/48</f>
        <v>0.16666666666666666</v>
      </c>
      <c r="L57" s="12" t="s">
        <v>48</v>
      </c>
      <c r="M57" s="13" t="s">
        <v>222</v>
      </c>
      <c r="N57" s="13" t="s">
        <v>39</v>
      </c>
      <c r="O57" s="13" t="s">
        <v>91</v>
      </c>
      <c r="P57" s="14" t="s">
        <v>61</v>
      </c>
      <c r="Q57" s="9">
        <v>9</v>
      </c>
    </row>
    <row r="58" spans="1:17" x14ac:dyDescent="0.25">
      <c r="A58" s="5">
        <v>17</v>
      </c>
      <c r="B58" s="6" t="s">
        <v>223</v>
      </c>
      <c r="C58" s="11">
        <v>4</v>
      </c>
      <c r="D58" s="11">
        <v>2</v>
      </c>
      <c r="E58" s="11">
        <v>0</v>
      </c>
      <c r="F58" s="11">
        <v>0</v>
      </c>
      <c r="G58" s="11">
        <v>0</v>
      </c>
      <c r="H58" s="11">
        <v>2</v>
      </c>
      <c r="I58" s="7">
        <f>SUM(C58:H58)</f>
        <v>8</v>
      </c>
      <c r="J58" s="9">
        <v>10</v>
      </c>
      <c r="K58" s="8">
        <f>I58/48</f>
        <v>0.16666666666666666</v>
      </c>
      <c r="L58" s="12" t="s">
        <v>48</v>
      </c>
      <c r="M58" s="13" t="s">
        <v>224</v>
      </c>
      <c r="N58" s="13" t="s">
        <v>225</v>
      </c>
      <c r="O58" s="13" t="s">
        <v>226</v>
      </c>
      <c r="P58" s="14" t="s">
        <v>18</v>
      </c>
      <c r="Q58" s="9">
        <v>9</v>
      </c>
    </row>
    <row r="59" spans="1:17" x14ac:dyDescent="0.25">
      <c r="A59" s="10">
        <v>18</v>
      </c>
      <c r="B59" s="6" t="s">
        <v>227</v>
      </c>
      <c r="C59" s="11">
        <v>2</v>
      </c>
      <c r="D59" s="11">
        <v>2</v>
      </c>
      <c r="E59" s="11">
        <v>0</v>
      </c>
      <c r="F59" s="11">
        <v>0</v>
      </c>
      <c r="G59" s="11">
        <v>3</v>
      </c>
      <c r="H59" s="11">
        <v>0</v>
      </c>
      <c r="I59" s="7">
        <f>SUM(C59:H59)</f>
        <v>7</v>
      </c>
      <c r="J59" s="9">
        <v>11</v>
      </c>
      <c r="K59" s="8">
        <f>I59/48</f>
        <v>0.14583333333333334</v>
      </c>
      <c r="L59" s="12" t="s">
        <v>48</v>
      </c>
      <c r="M59" s="13" t="s">
        <v>228</v>
      </c>
      <c r="N59" s="13" t="s">
        <v>229</v>
      </c>
      <c r="O59" s="13" t="s">
        <v>157</v>
      </c>
      <c r="P59" s="14" t="s">
        <v>18</v>
      </c>
      <c r="Q59" s="9">
        <v>9</v>
      </c>
    </row>
    <row r="60" spans="1:17" x14ac:dyDescent="0.25">
      <c r="A60" s="5">
        <v>19</v>
      </c>
      <c r="B60" s="6" t="s">
        <v>230</v>
      </c>
      <c r="C60" s="11">
        <v>0</v>
      </c>
      <c r="D60" s="11">
        <v>0</v>
      </c>
      <c r="E60" s="11">
        <v>2</v>
      </c>
      <c r="F60" s="11">
        <v>2</v>
      </c>
      <c r="G60" s="11">
        <v>2</v>
      </c>
      <c r="H60" s="11">
        <v>0</v>
      </c>
      <c r="I60" s="7">
        <f>SUM(C60:H60)</f>
        <v>6</v>
      </c>
      <c r="J60" s="9">
        <v>12</v>
      </c>
      <c r="K60" s="8">
        <f>I60/48</f>
        <v>0.125</v>
      </c>
      <c r="L60" s="12" t="s">
        <v>48</v>
      </c>
      <c r="M60" s="13" t="s">
        <v>231</v>
      </c>
      <c r="N60" s="13" t="s">
        <v>225</v>
      </c>
      <c r="O60" s="13" t="s">
        <v>45</v>
      </c>
      <c r="P60" s="14" t="s">
        <v>163</v>
      </c>
      <c r="Q60" s="9">
        <v>9</v>
      </c>
    </row>
    <row r="61" spans="1:17" x14ac:dyDescent="0.25">
      <c r="A61" s="10">
        <v>20</v>
      </c>
      <c r="B61" s="6" t="s">
        <v>232</v>
      </c>
      <c r="C61" s="11">
        <v>4</v>
      </c>
      <c r="D61" s="11">
        <v>0</v>
      </c>
      <c r="E61" s="11">
        <v>2</v>
      </c>
      <c r="F61" s="11">
        <v>0</v>
      </c>
      <c r="G61" s="11">
        <v>0</v>
      </c>
      <c r="H61" s="11">
        <v>0</v>
      </c>
      <c r="I61" s="7">
        <f>SUM(C61:H61)</f>
        <v>6</v>
      </c>
      <c r="J61" s="9">
        <v>12</v>
      </c>
      <c r="K61" s="8">
        <f>I61/48</f>
        <v>0.125</v>
      </c>
      <c r="L61" s="12" t="s">
        <v>48</v>
      </c>
      <c r="M61" s="13" t="s">
        <v>233</v>
      </c>
      <c r="N61" s="13" t="s">
        <v>31</v>
      </c>
      <c r="O61" s="13" t="s">
        <v>91</v>
      </c>
      <c r="P61" s="14" t="s">
        <v>18</v>
      </c>
      <c r="Q61" s="9">
        <v>9</v>
      </c>
    </row>
    <row r="62" spans="1:17" x14ac:dyDescent="0.25">
      <c r="A62" s="5">
        <v>21</v>
      </c>
      <c r="B62" s="6" t="s">
        <v>234</v>
      </c>
      <c r="C62" s="11">
        <v>2</v>
      </c>
      <c r="D62" s="11">
        <v>0</v>
      </c>
      <c r="E62" s="11">
        <v>2</v>
      </c>
      <c r="F62" s="11">
        <v>0</v>
      </c>
      <c r="G62" s="11">
        <v>0</v>
      </c>
      <c r="H62" s="11">
        <v>0</v>
      </c>
      <c r="I62" s="7">
        <f>SUM(C62:H62)</f>
        <v>4</v>
      </c>
      <c r="J62" s="9">
        <v>13</v>
      </c>
      <c r="K62" s="8">
        <f>I62/48</f>
        <v>8.3333333333333329E-2</v>
      </c>
      <c r="L62" s="12" t="s">
        <v>48</v>
      </c>
      <c r="M62" s="13" t="s">
        <v>235</v>
      </c>
      <c r="N62" s="13" t="s">
        <v>59</v>
      </c>
      <c r="O62" s="13" t="s">
        <v>236</v>
      </c>
      <c r="P62" s="14" t="s">
        <v>18</v>
      </c>
      <c r="Q62" s="9">
        <v>9</v>
      </c>
    </row>
    <row r="63" spans="1:17" x14ac:dyDescent="0.25">
      <c r="A63" s="10">
        <v>22</v>
      </c>
      <c r="B63" s="6" t="s">
        <v>237</v>
      </c>
      <c r="C63" s="11">
        <v>0</v>
      </c>
      <c r="D63" s="11">
        <v>0</v>
      </c>
      <c r="E63" s="11">
        <v>2</v>
      </c>
      <c r="F63" s="11">
        <v>0</v>
      </c>
      <c r="G63" s="11">
        <v>0</v>
      </c>
      <c r="H63" s="11">
        <v>0</v>
      </c>
      <c r="I63" s="7">
        <f>SUM(C63:H63)</f>
        <v>2</v>
      </c>
      <c r="J63" s="9">
        <v>14</v>
      </c>
      <c r="K63" s="8">
        <f>I63/48</f>
        <v>4.1666666666666664E-2</v>
      </c>
      <c r="L63" s="12" t="s">
        <v>48</v>
      </c>
      <c r="M63" s="13" t="s">
        <v>238</v>
      </c>
      <c r="N63" s="13" t="s">
        <v>239</v>
      </c>
      <c r="O63" s="13" t="s">
        <v>56</v>
      </c>
      <c r="P63" s="14" t="s">
        <v>18</v>
      </c>
      <c r="Q63" s="9">
        <v>9</v>
      </c>
    </row>
    <row r="64" spans="1:17" x14ac:dyDescent="0.25">
      <c r="A64" s="5">
        <v>23</v>
      </c>
      <c r="B64" s="6" t="s">
        <v>240</v>
      </c>
      <c r="C64" s="11">
        <v>0</v>
      </c>
      <c r="D64" s="11">
        <v>0</v>
      </c>
      <c r="E64" s="11">
        <v>0</v>
      </c>
      <c r="F64" s="11">
        <v>0</v>
      </c>
      <c r="G64" s="11">
        <v>2</v>
      </c>
      <c r="H64" s="11">
        <v>0</v>
      </c>
      <c r="I64" s="7">
        <f>SUM(C64:H64)</f>
        <v>2</v>
      </c>
      <c r="J64" s="9">
        <v>14</v>
      </c>
      <c r="K64" s="8">
        <f>I64/48</f>
        <v>4.1666666666666664E-2</v>
      </c>
      <c r="L64" s="12" t="s">
        <v>48</v>
      </c>
      <c r="M64" s="14" t="s">
        <v>241</v>
      </c>
      <c r="N64" s="14" t="s">
        <v>105</v>
      </c>
      <c r="O64" s="14" t="s">
        <v>106</v>
      </c>
      <c r="P64" s="14" t="s">
        <v>175</v>
      </c>
      <c r="Q64" s="9">
        <v>9</v>
      </c>
    </row>
    <row r="65" spans="1:17" x14ac:dyDescent="0.25">
      <c r="A65" s="17">
        <v>1</v>
      </c>
      <c r="B65" s="18" t="s">
        <v>242</v>
      </c>
      <c r="C65" s="19">
        <v>8</v>
      </c>
      <c r="D65" s="19">
        <v>8</v>
      </c>
      <c r="E65" s="19">
        <v>8</v>
      </c>
      <c r="F65" s="19">
        <v>6</v>
      </c>
      <c r="G65" s="19">
        <v>7</v>
      </c>
      <c r="H65" s="19">
        <v>8</v>
      </c>
      <c r="I65" s="20">
        <f>SUM(C65:H65)</f>
        <v>45</v>
      </c>
      <c r="J65" s="19">
        <v>1</v>
      </c>
      <c r="K65" s="21">
        <f>I65/48</f>
        <v>0.9375</v>
      </c>
      <c r="L65" s="28" t="s">
        <v>14</v>
      </c>
      <c r="M65" s="23" t="s">
        <v>243</v>
      </c>
      <c r="N65" s="23" t="s">
        <v>244</v>
      </c>
      <c r="O65" s="23" t="s">
        <v>65</v>
      </c>
      <c r="P65" s="24" t="s">
        <v>123</v>
      </c>
      <c r="Q65" s="25">
        <v>10</v>
      </c>
    </row>
    <row r="66" spans="1:17" x14ac:dyDescent="0.25">
      <c r="A66" s="26">
        <v>2</v>
      </c>
      <c r="B66" s="18" t="s">
        <v>245</v>
      </c>
      <c r="C66" s="27">
        <v>7</v>
      </c>
      <c r="D66" s="27">
        <v>7</v>
      </c>
      <c r="E66" s="27">
        <v>8</v>
      </c>
      <c r="F66" s="27">
        <v>8</v>
      </c>
      <c r="G66" s="27">
        <v>3</v>
      </c>
      <c r="H66" s="27">
        <v>8</v>
      </c>
      <c r="I66" s="20">
        <f>SUM(C66:H66)</f>
        <v>41</v>
      </c>
      <c r="J66" s="27">
        <v>2</v>
      </c>
      <c r="K66" s="21">
        <f>I66/48</f>
        <v>0.85416666666666663</v>
      </c>
      <c r="L66" s="28" t="s">
        <v>20</v>
      </c>
      <c r="M66" s="29" t="s">
        <v>246</v>
      </c>
      <c r="N66" s="29" t="s">
        <v>247</v>
      </c>
      <c r="O66" s="29" t="s">
        <v>248</v>
      </c>
      <c r="P66" s="30" t="s">
        <v>18</v>
      </c>
      <c r="Q66" s="25">
        <v>10</v>
      </c>
    </row>
    <row r="67" spans="1:17" x14ac:dyDescent="0.25">
      <c r="A67" s="17">
        <v>3</v>
      </c>
      <c r="B67" s="18" t="s">
        <v>249</v>
      </c>
      <c r="C67" s="27">
        <v>0</v>
      </c>
      <c r="D67" s="27">
        <v>8</v>
      </c>
      <c r="E67" s="27">
        <v>8</v>
      </c>
      <c r="F67" s="27">
        <v>5</v>
      </c>
      <c r="G67" s="27">
        <v>8</v>
      </c>
      <c r="H67" s="27">
        <v>8</v>
      </c>
      <c r="I67" s="20">
        <f>SUM(C67:H67)</f>
        <v>37</v>
      </c>
      <c r="J67" s="27">
        <v>3</v>
      </c>
      <c r="K67" s="21">
        <f>I67/48</f>
        <v>0.77083333333333337</v>
      </c>
      <c r="L67" s="28" t="s">
        <v>20</v>
      </c>
      <c r="M67" s="29" t="s">
        <v>250</v>
      </c>
      <c r="N67" s="29" t="s">
        <v>126</v>
      </c>
      <c r="O67" s="29" t="s">
        <v>251</v>
      </c>
      <c r="P67" s="30" t="s">
        <v>18</v>
      </c>
      <c r="Q67" s="25">
        <v>10</v>
      </c>
    </row>
    <row r="68" spans="1:17" x14ac:dyDescent="0.25">
      <c r="A68" s="26">
        <v>4</v>
      </c>
      <c r="B68" s="18" t="s">
        <v>252</v>
      </c>
      <c r="C68" s="27">
        <v>7</v>
      </c>
      <c r="D68" s="27">
        <v>7</v>
      </c>
      <c r="E68" s="27">
        <v>6</v>
      </c>
      <c r="F68" s="27">
        <v>8</v>
      </c>
      <c r="G68" s="27">
        <v>3</v>
      </c>
      <c r="H68" s="27">
        <v>3</v>
      </c>
      <c r="I68" s="20">
        <f>SUM(C68:H68)</f>
        <v>34</v>
      </c>
      <c r="J68" s="27">
        <v>4</v>
      </c>
      <c r="K68" s="21">
        <f>I68/48</f>
        <v>0.70833333333333337</v>
      </c>
      <c r="L68" s="28" t="s">
        <v>20</v>
      </c>
      <c r="M68" s="29" t="s">
        <v>253</v>
      </c>
      <c r="N68" s="29" t="s">
        <v>126</v>
      </c>
      <c r="O68" s="29" t="s">
        <v>254</v>
      </c>
      <c r="P68" s="30" t="s">
        <v>18</v>
      </c>
      <c r="Q68" s="25">
        <v>10</v>
      </c>
    </row>
    <row r="69" spans="1:17" x14ac:dyDescent="0.25">
      <c r="A69" s="17">
        <v>5</v>
      </c>
      <c r="B69" s="18" t="s">
        <v>255</v>
      </c>
      <c r="C69" s="27">
        <v>8</v>
      </c>
      <c r="D69" s="27">
        <v>7</v>
      </c>
      <c r="E69" s="27">
        <v>0</v>
      </c>
      <c r="F69" s="27">
        <v>8</v>
      </c>
      <c r="G69" s="27">
        <v>7</v>
      </c>
      <c r="H69" s="27">
        <v>3</v>
      </c>
      <c r="I69" s="20">
        <f>SUM(C69:H69)</f>
        <v>33</v>
      </c>
      <c r="J69" s="27">
        <v>5</v>
      </c>
      <c r="K69" s="21">
        <f>I69/48</f>
        <v>0.6875</v>
      </c>
      <c r="L69" s="28" t="s">
        <v>20</v>
      </c>
      <c r="M69" s="29" t="s">
        <v>256</v>
      </c>
      <c r="N69" s="29" t="s">
        <v>257</v>
      </c>
      <c r="O69" s="29" t="s">
        <v>258</v>
      </c>
      <c r="P69" s="30" t="s">
        <v>150</v>
      </c>
      <c r="Q69" s="25">
        <v>10</v>
      </c>
    </row>
    <row r="70" spans="1:17" x14ac:dyDescent="0.25">
      <c r="A70" s="26">
        <v>6</v>
      </c>
      <c r="B70" s="18" t="s">
        <v>259</v>
      </c>
      <c r="C70" s="27">
        <v>5</v>
      </c>
      <c r="D70" s="27">
        <v>2</v>
      </c>
      <c r="E70" s="27">
        <v>6</v>
      </c>
      <c r="F70" s="27">
        <v>4</v>
      </c>
      <c r="G70" s="27">
        <v>2</v>
      </c>
      <c r="H70" s="27">
        <v>5</v>
      </c>
      <c r="I70" s="20">
        <f>SUM(C70:H70)</f>
        <v>24</v>
      </c>
      <c r="J70" s="27">
        <v>6</v>
      </c>
      <c r="K70" s="21">
        <f>I70/48</f>
        <v>0.5</v>
      </c>
      <c r="L70" s="28" t="s">
        <v>20</v>
      </c>
      <c r="M70" s="29" t="s">
        <v>260</v>
      </c>
      <c r="N70" s="29" t="s">
        <v>261</v>
      </c>
      <c r="O70" s="29" t="s">
        <v>65</v>
      </c>
      <c r="P70" s="30" t="s">
        <v>18</v>
      </c>
      <c r="Q70" s="25">
        <v>10</v>
      </c>
    </row>
    <row r="71" spans="1:17" x14ac:dyDescent="0.25">
      <c r="A71" s="5">
        <v>7</v>
      </c>
      <c r="B71" s="6" t="s">
        <v>262</v>
      </c>
      <c r="C71" s="11">
        <v>5</v>
      </c>
      <c r="D71" s="11">
        <v>8</v>
      </c>
      <c r="E71" s="11">
        <v>7</v>
      </c>
      <c r="F71" s="11">
        <v>0</v>
      </c>
      <c r="G71" s="11">
        <v>3</v>
      </c>
      <c r="H71" s="11">
        <v>0</v>
      </c>
      <c r="I71" s="7">
        <f>SUM(C71:H71)</f>
        <v>23</v>
      </c>
      <c r="J71" s="11">
        <v>7</v>
      </c>
      <c r="K71" s="8">
        <f>I71/48</f>
        <v>0.47916666666666669</v>
      </c>
      <c r="L71" s="12" t="s">
        <v>48</v>
      </c>
      <c r="M71" s="13" t="s">
        <v>263</v>
      </c>
      <c r="N71" s="13" t="s">
        <v>264</v>
      </c>
      <c r="O71" s="13" t="s">
        <v>195</v>
      </c>
      <c r="P71" s="14" t="s">
        <v>175</v>
      </c>
      <c r="Q71" s="9">
        <v>10</v>
      </c>
    </row>
    <row r="72" spans="1:17" x14ac:dyDescent="0.25">
      <c r="A72" s="10">
        <v>8</v>
      </c>
      <c r="B72" s="6" t="s">
        <v>265</v>
      </c>
      <c r="C72" s="11">
        <v>2</v>
      </c>
      <c r="D72" s="11">
        <v>8</v>
      </c>
      <c r="E72" s="11">
        <v>5</v>
      </c>
      <c r="F72" s="11">
        <v>0</v>
      </c>
      <c r="G72" s="11">
        <v>0</v>
      </c>
      <c r="H72" s="11">
        <v>5</v>
      </c>
      <c r="I72" s="7">
        <f>SUM(C72:H72)</f>
        <v>20</v>
      </c>
      <c r="J72" s="11">
        <v>8</v>
      </c>
      <c r="K72" s="8">
        <f>I72/48</f>
        <v>0.41666666666666669</v>
      </c>
      <c r="L72" s="12" t="s">
        <v>48</v>
      </c>
      <c r="M72" s="13" t="s">
        <v>266</v>
      </c>
      <c r="N72" s="13" t="s">
        <v>267</v>
      </c>
      <c r="O72" s="13" t="s">
        <v>149</v>
      </c>
      <c r="P72" s="14" t="s">
        <v>175</v>
      </c>
      <c r="Q72" s="9">
        <v>10</v>
      </c>
    </row>
    <row r="73" spans="1:17" x14ac:dyDescent="0.25">
      <c r="A73" s="5">
        <v>9</v>
      </c>
      <c r="B73" s="6" t="s">
        <v>268</v>
      </c>
      <c r="C73" s="11">
        <v>2</v>
      </c>
      <c r="D73" s="11">
        <v>6</v>
      </c>
      <c r="E73" s="11">
        <v>0</v>
      </c>
      <c r="F73" s="11">
        <v>5</v>
      </c>
      <c r="G73" s="11">
        <v>1</v>
      </c>
      <c r="H73" s="11">
        <v>2</v>
      </c>
      <c r="I73" s="7">
        <f>SUM(C73:H73)</f>
        <v>16</v>
      </c>
      <c r="J73" s="11">
        <v>9</v>
      </c>
      <c r="K73" s="8">
        <f>I73/48</f>
        <v>0.33333333333333331</v>
      </c>
      <c r="L73" s="12" t="s">
        <v>48</v>
      </c>
      <c r="M73" s="13" t="s">
        <v>269</v>
      </c>
      <c r="N73" s="13" t="s">
        <v>145</v>
      </c>
      <c r="O73" s="13" t="s">
        <v>130</v>
      </c>
      <c r="P73" s="14" t="s">
        <v>46</v>
      </c>
      <c r="Q73" s="9">
        <v>10</v>
      </c>
    </row>
    <row r="74" spans="1:17" x14ac:dyDescent="0.25">
      <c r="A74" s="10">
        <v>10</v>
      </c>
      <c r="B74" s="6" t="s">
        <v>270</v>
      </c>
      <c r="C74" s="11">
        <v>4</v>
      </c>
      <c r="D74" s="11">
        <v>4</v>
      </c>
      <c r="E74" s="11">
        <v>0</v>
      </c>
      <c r="F74" s="11">
        <v>5</v>
      </c>
      <c r="G74" s="11">
        <v>0</v>
      </c>
      <c r="H74" s="11">
        <v>0</v>
      </c>
      <c r="I74" s="7">
        <f>SUM(C74:H74)</f>
        <v>13</v>
      </c>
      <c r="J74" s="11">
        <v>10</v>
      </c>
      <c r="K74" s="8">
        <f>I74/48</f>
        <v>0.27083333333333331</v>
      </c>
      <c r="L74" s="12" t="s">
        <v>48</v>
      </c>
      <c r="M74" s="13" t="s">
        <v>271</v>
      </c>
      <c r="N74" s="13" t="s">
        <v>109</v>
      </c>
      <c r="O74" s="13" t="s">
        <v>110</v>
      </c>
      <c r="P74" s="14" t="s">
        <v>134</v>
      </c>
      <c r="Q74" s="9">
        <v>10</v>
      </c>
    </row>
    <row r="75" spans="1:17" x14ac:dyDescent="0.25">
      <c r="A75" s="5">
        <v>11</v>
      </c>
      <c r="B75" s="6" t="s">
        <v>272</v>
      </c>
      <c r="C75" s="11">
        <v>4</v>
      </c>
      <c r="D75" s="11">
        <v>4</v>
      </c>
      <c r="E75" s="11">
        <v>0</v>
      </c>
      <c r="F75" s="11">
        <v>4</v>
      </c>
      <c r="G75" s="11">
        <v>0</v>
      </c>
      <c r="H75" s="11">
        <v>0</v>
      </c>
      <c r="I75" s="7">
        <f>SUM(C75:H75)</f>
        <v>12</v>
      </c>
      <c r="J75" s="11">
        <v>12</v>
      </c>
      <c r="K75" s="8">
        <f>I75/48</f>
        <v>0.25</v>
      </c>
      <c r="L75" s="12" t="s">
        <v>48</v>
      </c>
      <c r="M75" s="13" t="s">
        <v>273</v>
      </c>
      <c r="N75" s="13" t="s">
        <v>274</v>
      </c>
      <c r="O75" s="13" t="s">
        <v>275</v>
      </c>
      <c r="P75" s="14" t="s">
        <v>150</v>
      </c>
      <c r="Q75" s="9">
        <v>10</v>
      </c>
    </row>
    <row r="76" spans="1:17" x14ac:dyDescent="0.25">
      <c r="A76" s="10">
        <v>12</v>
      </c>
      <c r="B76" s="6" t="s">
        <v>276</v>
      </c>
      <c r="C76" s="11">
        <v>4</v>
      </c>
      <c r="D76" s="11">
        <v>1</v>
      </c>
      <c r="E76" s="11">
        <v>0</v>
      </c>
      <c r="F76" s="11">
        <v>5</v>
      </c>
      <c r="G76" s="11">
        <v>0</v>
      </c>
      <c r="H76" s="11">
        <v>0</v>
      </c>
      <c r="I76" s="7">
        <f>SUM(C76:H76)</f>
        <v>10</v>
      </c>
      <c r="J76" s="11">
        <v>13</v>
      </c>
      <c r="K76" s="8">
        <f>I76/48</f>
        <v>0.20833333333333334</v>
      </c>
      <c r="L76" s="12" t="s">
        <v>48</v>
      </c>
      <c r="M76" s="13" t="s">
        <v>277</v>
      </c>
      <c r="N76" s="13" t="s">
        <v>31</v>
      </c>
      <c r="O76" s="13" t="s">
        <v>179</v>
      </c>
      <c r="P76" s="14" t="s">
        <v>150</v>
      </c>
      <c r="Q76" s="9">
        <v>10</v>
      </c>
    </row>
    <row r="77" spans="1:17" x14ac:dyDescent="0.25">
      <c r="A77" s="5">
        <v>13</v>
      </c>
      <c r="B77" s="6" t="s">
        <v>278</v>
      </c>
      <c r="C77" s="11">
        <v>0</v>
      </c>
      <c r="D77" s="11">
        <v>1</v>
      </c>
      <c r="E77" s="11">
        <v>0</v>
      </c>
      <c r="F77" s="11">
        <v>5</v>
      </c>
      <c r="G77" s="11">
        <v>0</v>
      </c>
      <c r="H77" s="11">
        <v>0</v>
      </c>
      <c r="I77" s="7">
        <f>SUM(C77:H77)</f>
        <v>6</v>
      </c>
      <c r="J77" s="11">
        <v>14</v>
      </c>
      <c r="K77" s="8">
        <f>I77/48</f>
        <v>0.125</v>
      </c>
      <c r="L77" s="12" t="s">
        <v>48</v>
      </c>
      <c r="M77" s="13" t="s">
        <v>279</v>
      </c>
      <c r="N77" s="13" t="s">
        <v>280</v>
      </c>
      <c r="O77" s="13" t="s">
        <v>281</v>
      </c>
      <c r="P77" s="14" t="s">
        <v>150</v>
      </c>
      <c r="Q77" s="9">
        <v>10</v>
      </c>
    </row>
    <row r="78" spans="1:17" x14ac:dyDescent="0.25">
      <c r="A78" s="17">
        <v>1</v>
      </c>
      <c r="B78" s="18" t="s">
        <v>282</v>
      </c>
      <c r="C78" s="19">
        <v>6</v>
      </c>
      <c r="D78" s="19">
        <v>0</v>
      </c>
      <c r="E78" s="19">
        <v>8</v>
      </c>
      <c r="F78" s="19">
        <v>7</v>
      </c>
      <c r="G78" s="19">
        <v>8</v>
      </c>
      <c r="H78" s="19">
        <v>4</v>
      </c>
      <c r="I78" s="20">
        <f t="shared" ref="I78:I90" si="0">SUM(C78:H78)</f>
        <v>33</v>
      </c>
      <c r="J78" s="19">
        <v>1</v>
      </c>
      <c r="K78" s="21">
        <f t="shared" ref="K78:K90" si="1">I78/48</f>
        <v>0.6875</v>
      </c>
      <c r="L78" s="22" t="s">
        <v>14</v>
      </c>
      <c r="M78" s="23" t="s">
        <v>283</v>
      </c>
      <c r="N78" s="23" t="s">
        <v>148</v>
      </c>
      <c r="O78" s="23" t="s">
        <v>95</v>
      </c>
      <c r="P78" s="24" t="s">
        <v>123</v>
      </c>
      <c r="Q78" s="25">
        <v>11</v>
      </c>
    </row>
    <row r="79" spans="1:17" x14ac:dyDescent="0.25">
      <c r="A79" s="26">
        <v>2</v>
      </c>
      <c r="B79" s="18" t="s">
        <v>284</v>
      </c>
      <c r="C79" s="27">
        <v>3</v>
      </c>
      <c r="D79" s="27">
        <v>8</v>
      </c>
      <c r="E79" s="27">
        <v>8</v>
      </c>
      <c r="F79" s="27">
        <v>2</v>
      </c>
      <c r="G79" s="27">
        <v>8</v>
      </c>
      <c r="H79" s="27">
        <v>0</v>
      </c>
      <c r="I79" s="20">
        <f t="shared" si="0"/>
        <v>29</v>
      </c>
      <c r="J79" s="27">
        <v>2</v>
      </c>
      <c r="K79" s="21">
        <f t="shared" si="1"/>
        <v>0.60416666666666663</v>
      </c>
      <c r="L79" s="22" t="s">
        <v>20</v>
      </c>
      <c r="M79" s="29" t="s">
        <v>320</v>
      </c>
      <c r="N79" s="29" t="s">
        <v>285</v>
      </c>
      <c r="O79" s="29" t="s">
        <v>56</v>
      </c>
      <c r="P79" s="30" t="s">
        <v>18</v>
      </c>
      <c r="Q79" s="25">
        <v>11</v>
      </c>
    </row>
    <row r="80" spans="1:17" x14ac:dyDescent="0.25">
      <c r="A80" s="10">
        <v>3</v>
      </c>
      <c r="B80" s="6" t="s">
        <v>286</v>
      </c>
      <c r="C80" s="11">
        <v>1</v>
      </c>
      <c r="D80" s="11">
        <v>6</v>
      </c>
      <c r="E80" s="11">
        <v>6</v>
      </c>
      <c r="F80" s="11">
        <v>1</v>
      </c>
      <c r="G80" s="11">
        <v>2</v>
      </c>
      <c r="H80" s="11">
        <v>0</v>
      </c>
      <c r="I80" s="7">
        <f t="shared" si="0"/>
        <v>16</v>
      </c>
      <c r="J80" s="11">
        <v>3</v>
      </c>
      <c r="K80" s="8">
        <f t="shared" si="1"/>
        <v>0.33333333333333331</v>
      </c>
      <c r="L80" s="12" t="s">
        <v>48</v>
      </c>
      <c r="M80" s="13" t="s">
        <v>287</v>
      </c>
      <c r="N80" s="13" t="s">
        <v>288</v>
      </c>
      <c r="O80" s="13" t="s">
        <v>289</v>
      </c>
      <c r="P80" s="14" t="s">
        <v>18</v>
      </c>
      <c r="Q80" s="9">
        <v>11</v>
      </c>
    </row>
    <row r="81" spans="1:17" x14ac:dyDescent="0.25">
      <c r="A81" s="10">
        <v>4</v>
      </c>
      <c r="B81" s="6" t="s">
        <v>290</v>
      </c>
      <c r="C81" s="11">
        <v>3</v>
      </c>
      <c r="D81" s="11">
        <v>0</v>
      </c>
      <c r="E81" s="11">
        <v>0</v>
      </c>
      <c r="F81" s="11">
        <v>5</v>
      </c>
      <c r="G81" s="11">
        <v>6</v>
      </c>
      <c r="H81" s="11">
        <v>1</v>
      </c>
      <c r="I81" s="7">
        <f t="shared" si="0"/>
        <v>15</v>
      </c>
      <c r="J81" s="11">
        <v>4</v>
      </c>
      <c r="K81" s="8">
        <f t="shared" si="1"/>
        <v>0.3125</v>
      </c>
      <c r="L81" s="12" t="s">
        <v>48</v>
      </c>
      <c r="M81" s="13" t="s">
        <v>291</v>
      </c>
      <c r="N81" s="13" t="s">
        <v>292</v>
      </c>
      <c r="O81" s="13" t="s">
        <v>293</v>
      </c>
      <c r="P81" s="14" t="s">
        <v>150</v>
      </c>
      <c r="Q81" s="9">
        <v>11</v>
      </c>
    </row>
    <row r="82" spans="1:17" x14ac:dyDescent="0.25">
      <c r="A82" s="10">
        <v>5</v>
      </c>
      <c r="B82" s="6" t="s">
        <v>294</v>
      </c>
      <c r="C82" s="11">
        <v>3</v>
      </c>
      <c r="D82" s="11">
        <v>0</v>
      </c>
      <c r="E82" s="11">
        <v>8</v>
      </c>
      <c r="F82" s="11">
        <v>0</v>
      </c>
      <c r="G82" s="11">
        <v>0</v>
      </c>
      <c r="H82" s="11">
        <v>0</v>
      </c>
      <c r="I82" s="7">
        <f t="shared" si="0"/>
        <v>11</v>
      </c>
      <c r="J82" s="11">
        <v>5</v>
      </c>
      <c r="K82" s="8">
        <f t="shared" si="1"/>
        <v>0.22916666666666666</v>
      </c>
      <c r="L82" s="12" t="s">
        <v>48</v>
      </c>
      <c r="M82" s="13" t="s">
        <v>295</v>
      </c>
      <c r="N82" s="13" t="s">
        <v>296</v>
      </c>
      <c r="O82" s="13" t="s">
        <v>297</v>
      </c>
      <c r="P82" s="14" t="s">
        <v>298</v>
      </c>
      <c r="Q82" s="9">
        <v>11</v>
      </c>
    </row>
    <row r="83" spans="1:17" x14ac:dyDescent="0.25">
      <c r="A83" s="10">
        <v>6</v>
      </c>
      <c r="B83" s="6" t="s">
        <v>299</v>
      </c>
      <c r="C83" s="11">
        <v>4</v>
      </c>
      <c r="D83" s="11">
        <v>5</v>
      </c>
      <c r="E83" s="11">
        <v>2</v>
      </c>
      <c r="F83" s="11">
        <v>0</v>
      </c>
      <c r="G83" s="11">
        <v>0</v>
      </c>
      <c r="H83" s="11">
        <v>0</v>
      </c>
      <c r="I83" s="7">
        <f t="shared" si="0"/>
        <v>11</v>
      </c>
      <c r="J83" s="11">
        <v>5</v>
      </c>
      <c r="K83" s="8">
        <f t="shared" si="1"/>
        <v>0.22916666666666666</v>
      </c>
      <c r="L83" s="12" t="s">
        <v>48</v>
      </c>
      <c r="M83" s="13" t="s">
        <v>300</v>
      </c>
      <c r="N83" s="13" t="s">
        <v>109</v>
      </c>
      <c r="O83" s="13" t="s">
        <v>236</v>
      </c>
      <c r="P83" s="14" t="s">
        <v>18</v>
      </c>
      <c r="Q83" s="9">
        <v>11</v>
      </c>
    </row>
    <row r="84" spans="1:17" x14ac:dyDescent="0.25">
      <c r="A84" s="10">
        <v>7</v>
      </c>
      <c r="B84" s="6" t="s">
        <v>301</v>
      </c>
      <c r="C84" s="11">
        <v>5</v>
      </c>
      <c r="D84" s="11">
        <v>5</v>
      </c>
      <c r="E84" s="11">
        <v>0</v>
      </c>
      <c r="F84" s="11">
        <v>0</v>
      </c>
      <c r="G84" s="11">
        <v>0</v>
      </c>
      <c r="H84" s="11">
        <v>0</v>
      </c>
      <c r="I84" s="7">
        <f t="shared" si="0"/>
        <v>10</v>
      </c>
      <c r="J84" s="11">
        <v>6</v>
      </c>
      <c r="K84" s="8">
        <f t="shared" si="1"/>
        <v>0.20833333333333334</v>
      </c>
      <c r="L84" s="12" t="s">
        <v>48</v>
      </c>
      <c r="M84" s="13" t="s">
        <v>302</v>
      </c>
      <c r="N84" s="13" t="s">
        <v>303</v>
      </c>
      <c r="O84" s="13" t="s">
        <v>304</v>
      </c>
      <c r="P84" s="14" t="s">
        <v>305</v>
      </c>
      <c r="Q84" s="9">
        <v>11</v>
      </c>
    </row>
    <row r="85" spans="1:17" x14ac:dyDescent="0.25">
      <c r="A85" s="10">
        <v>8</v>
      </c>
      <c r="B85" s="6" t="s">
        <v>306</v>
      </c>
      <c r="C85" s="11">
        <v>0</v>
      </c>
      <c r="D85" s="11">
        <v>3</v>
      </c>
      <c r="E85" s="11">
        <v>0</v>
      </c>
      <c r="F85" s="11">
        <v>0</v>
      </c>
      <c r="G85" s="11">
        <v>6</v>
      </c>
      <c r="H85" s="11">
        <v>0</v>
      </c>
      <c r="I85" s="7">
        <f t="shared" si="0"/>
        <v>9</v>
      </c>
      <c r="J85" s="11">
        <v>7</v>
      </c>
      <c r="K85" s="8">
        <f t="shared" si="1"/>
        <v>0.1875</v>
      </c>
      <c r="L85" s="12" t="s">
        <v>48</v>
      </c>
      <c r="M85" s="13" t="s">
        <v>307</v>
      </c>
      <c r="N85" s="13" t="s">
        <v>308</v>
      </c>
      <c r="O85" s="13" t="s">
        <v>218</v>
      </c>
      <c r="P85" s="14" t="s">
        <v>66</v>
      </c>
      <c r="Q85" s="9">
        <v>11</v>
      </c>
    </row>
    <row r="86" spans="1:17" x14ac:dyDescent="0.25">
      <c r="A86" s="10">
        <v>9</v>
      </c>
      <c r="B86" s="6" t="s">
        <v>309</v>
      </c>
      <c r="C86" s="11">
        <v>2</v>
      </c>
      <c r="D86" s="11">
        <v>3</v>
      </c>
      <c r="E86" s="11">
        <v>0</v>
      </c>
      <c r="F86" s="11">
        <v>0</v>
      </c>
      <c r="G86" s="11">
        <v>0</v>
      </c>
      <c r="H86" s="11">
        <v>0</v>
      </c>
      <c r="I86" s="7">
        <f t="shared" si="0"/>
        <v>5</v>
      </c>
      <c r="J86" s="11">
        <v>8</v>
      </c>
      <c r="K86" s="8">
        <f t="shared" si="1"/>
        <v>0.10416666666666667</v>
      </c>
      <c r="L86" s="12" t="s">
        <v>48</v>
      </c>
      <c r="M86" s="13" t="s">
        <v>310</v>
      </c>
      <c r="N86" s="13" t="s">
        <v>126</v>
      </c>
      <c r="O86" s="13" t="s">
        <v>195</v>
      </c>
      <c r="P86" s="14" t="s">
        <v>298</v>
      </c>
      <c r="Q86" s="9">
        <v>11</v>
      </c>
    </row>
    <row r="87" spans="1:17" x14ac:dyDescent="0.25">
      <c r="A87" s="10">
        <v>10</v>
      </c>
      <c r="B87" s="6" t="s">
        <v>311</v>
      </c>
      <c r="C87" s="11">
        <v>0</v>
      </c>
      <c r="D87" s="11">
        <v>0</v>
      </c>
      <c r="E87" s="11">
        <v>0</v>
      </c>
      <c r="F87" s="11">
        <v>0</v>
      </c>
      <c r="G87" s="11">
        <v>4</v>
      </c>
      <c r="H87" s="11">
        <v>0</v>
      </c>
      <c r="I87" s="7">
        <f t="shared" si="0"/>
        <v>4</v>
      </c>
      <c r="J87" s="11">
        <v>9</v>
      </c>
      <c r="K87" s="8">
        <f t="shared" si="1"/>
        <v>8.3333333333333329E-2</v>
      </c>
      <c r="L87" s="12" t="s">
        <v>48</v>
      </c>
      <c r="M87" s="13" t="s">
        <v>312</v>
      </c>
      <c r="N87" s="13" t="s">
        <v>126</v>
      </c>
      <c r="O87" s="13" t="s">
        <v>297</v>
      </c>
      <c r="P87" s="14" t="s">
        <v>18</v>
      </c>
      <c r="Q87" s="9">
        <v>11</v>
      </c>
    </row>
    <row r="88" spans="1:17" x14ac:dyDescent="0.25">
      <c r="A88" s="10">
        <v>11</v>
      </c>
      <c r="B88" s="6" t="s">
        <v>313</v>
      </c>
      <c r="C88" s="11">
        <v>0</v>
      </c>
      <c r="D88" s="11">
        <v>2</v>
      </c>
      <c r="E88" s="11">
        <v>0</v>
      </c>
      <c r="F88" s="11">
        <v>0</v>
      </c>
      <c r="G88" s="11">
        <v>0</v>
      </c>
      <c r="H88" s="11">
        <v>0</v>
      </c>
      <c r="I88" s="7">
        <f t="shared" si="0"/>
        <v>2</v>
      </c>
      <c r="J88" s="11">
        <v>10</v>
      </c>
      <c r="K88" s="8">
        <f t="shared" si="1"/>
        <v>4.1666666666666664E-2</v>
      </c>
      <c r="L88" s="12" t="s">
        <v>48</v>
      </c>
      <c r="M88" s="13" t="s">
        <v>314</v>
      </c>
      <c r="N88" s="13" t="s">
        <v>109</v>
      </c>
      <c r="O88" s="13" t="s">
        <v>28</v>
      </c>
      <c r="P88" s="14" t="s">
        <v>298</v>
      </c>
      <c r="Q88" s="9">
        <v>11</v>
      </c>
    </row>
    <row r="89" spans="1:17" x14ac:dyDescent="0.25">
      <c r="A89" s="10">
        <v>12</v>
      </c>
      <c r="B89" s="6" t="s">
        <v>315</v>
      </c>
      <c r="C89" s="11">
        <v>1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7">
        <f t="shared" si="0"/>
        <v>1</v>
      </c>
      <c r="J89" s="11">
        <v>11</v>
      </c>
      <c r="K89" s="8">
        <f t="shared" si="1"/>
        <v>2.0833333333333332E-2</v>
      </c>
      <c r="L89" s="12" t="s">
        <v>48</v>
      </c>
      <c r="M89" s="13" t="s">
        <v>316</v>
      </c>
      <c r="N89" s="13" t="s">
        <v>317</v>
      </c>
      <c r="O89" s="13" t="s">
        <v>130</v>
      </c>
      <c r="P89" s="14" t="s">
        <v>298</v>
      </c>
      <c r="Q89" s="9">
        <v>11</v>
      </c>
    </row>
    <row r="90" spans="1:17" x14ac:dyDescent="0.25">
      <c r="A90" s="10">
        <v>13</v>
      </c>
      <c r="B90" s="6" t="s">
        <v>318</v>
      </c>
      <c r="C90" s="11">
        <v>0</v>
      </c>
      <c r="D90" s="11">
        <v>0</v>
      </c>
      <c r="E90" s="11">
        <v>0</v>
      </c>
      <c r="F90" s="11">
        <v>0</v>
      </c>
      <c r="G90" s="11">
        <v>1</v>
      </c>
      <c r="H90" s="11">
        <v>0</v>
      </c>
      <c r="I90" s="7">
        <f t="shared" si="0"/>
        <v>1</v>
      </c>
      <c r="J90" s="11">
        <v>11</v>
      </c>
      <c r="K90" s="8">
        <f t="shared" si="1"/>
        <v>2.0833333333333332E-2</v>
      </c>
      <c r="L90" s="12" t="s">
        <v>48</v>
      </c>
      <c r="M90" s="13" t="s">
        <v>295</v>
      </c>
      <c r="N90" s="13" t="s">
        <v>319</v>
      </c>
      <c r="O90" s="13" t="s">
        <v>297</v>
      </c>
      <c r="P90" s="14" t="s">
        <v>298</v>
      </c>
      <c r="Q90" s="9">
        <v>11</v>
      </c>
    </row>
  </sheetData>
  <sheetProtection password="C0DB" sheet="1" objects="1" scenarios="1" sort="0" autoFilter="0"/>
  <autoFilter ref="A3:Q3"/>
  <sortState ref="A5:Q17">
    <sortCondition descending="1" ref="I5:I17"/>
    <sortCondition ref="M5:M17"/>
    <sortCondition ref="N5:N17"/>
    <sortCondition ref="O5:O17"/>
  </sortState>
  <mergeCells count="12">
    <mergeCell ref="M2:M3"/>
    <mergeCell ref="N2:N3"/>
    <mergeCell ref="O2:O3"/>
    <mergeCell ref="P2:P3"/>
    <mergeCell ref="Q2:Q3"/>
    <mergeCell ref="B2:B3"/>
    <mergeCell ref="C2:H2"/>
    <mergeCell ref="I2:I3"/>
    <mergeCell ref="J2:J3"/>
    <mergeCell ref="K2:K3"/>
    <mergeCell ref="L2:L3"/>
    <mergeCell ref="A1:P1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астрономия</vt:lpstr>
      <vt:lpstr>астрономия!Критерии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Чазова Лариса Алексеевна</cp:lastModifiedBy>
  <dcterms:created xsi:type="dcterms:W3CDTF">2018-12-17T14:14:59Z</dcterms:created>
  <dcterms:modified xsi:type="dcterms:W3CDTF">2020-07-16T09:30:36Z</dcterms:modified>
</cp:coreProperties>
</file>