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Новая папка\"/>
    </mc:Choice>
  </mc:AlternateContent>
  <xr:revisionPtr revIDLastSave="0" documentId="13_ncr:1_{D4780546-22BA-44EB-8A1B-5C4A57109CE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испанский яз." sheetId="1" r:id="rId1"/>
  </sheets>
  <definedNames>
    <definedName name="_xlnm._FilterDatabase" localSheetId="0" hidden="1">'испанский яз.'!$A$5:$U$5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22" i="1"/>
  <c r="J20" i="1"/>
  <c r="J18" i="1"/>
  <c r="J25" i="1"/>
  <c r="J23" i="1"/>
  <c r="I9" i="1"/>
  <c r="I8" i="1"/>
  <c r="I7" i="1"/>
  <c r="I6" i="1"/>
  <c r="I11" i="1"/>
  <c r="I17" i="1"/>
  <c r="J17" i="1" s="1"/>
  <c r="I16" i="1"/>
  <c r="J16" i="1" s="1"/>
  <c r="I15" i="1"/>
  <c r="I13" i="1"/>
  <c r="J13" i="1" s="1"/>
  <c r="I14" i="1"/>
  <c r="I12" i="1"/>
  <c r="J12" i="1" s="1"/>
  <c r="I22" i="1"/>
  <c r="I21" i="1"/>
  <c r="J21" i="1" s="1"/>
  <c r="I20" i="1"/>
  <c r="I19" i="1"/>
  <c r="J19" i="1" s="1"/>
  <c r="I18" i="1"/>
  <c r="I26" i="1"/>
  <c r="J26" i="1" s="1"/>
  <c r="I25" i="1"/>
  <c r="I24" i="1"/>
  <c r="J24" i="1" s="1"/>
  <c r="I23" i="1"/>
  <c r="I10" i="1"/>
  <c r="J7" i="1" l="1"/>
  <c r="J10" i="1"/>
  <c r="J8" i="1" l="1"/>
  <c r="J6" i="1"/>
  <c r="J9" i="1"/>
  <c r="J11" i="1"/>
</calcChain>
</file>

<file path=xl/sharedStrings.xml><?xml version="1.0" encoding="utf-8"?>
<sst xmlns="http://schemas.openxmlformats.org/spreadsheetml/2006/main" count="148" uniqueCount="108">
  <si>
    <t>Класс</t>
  </si>
  <si>
    <t xml:space="preserve">№ </t>
  </si>
  <si>
    <t>Шифр</t>
  </si>
  <si>
    <t>Сумма баллов</t>
  </si>
  <si>
    <t>Место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</si>
  <si>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</si>
  <si>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</si>
  <si>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</si>
  <si>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</si>
  <si>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статус: 
победитель, 
призер, 
участник</t>
  </si>
  <si>
    <t>Тест</t>
  </si>
  <si>
    <t>Чтение</t>
  </si>
  <si>
    <t>Письмо</t>
  </si>
  <si>
    <t>ИС-7-01</t>
  </si>
  <si>
    <t>ИС-7-02</t>
  </si>
  <si>
    <t>ИС-7-03</t>
  </si>
  <si>
    <t>ИС-7-04</t>
  </si>
  <si>
    <t>ИС-7-05</t>
  </si>
  <si>
    <t>ИС-8-02</t>
  </si>
  <si>
    <t>Бойченко</t>
  </si>
  <si>
    <t>Александр</t>
  </si>
  <si>
    <t>Александрович</t>
  </si>
  <si>
    <t>АНО СОШ "РОСТОК"</t>
  </si>
  <si>
    <t>Федюнина</t>
  </si>
  <si>
    <t>Дарья</t>
  </si>
  <si>
    <t>Максимовна</t>
  </si>
  <si>
    <t>ГАУ КО ОО ШИЛИ</t>
  </si>
  <si>
    <t>Ортиз Корралес (6 класс)</t>
  </si>
  <si>
    <t>Мигель</t>
  </si>
  <si>
    <t>-</t>
  </si>
  <si>
    <t>МАОУ СОШ № 33</t>
  </si>
  <si>
    <t>Кастелльяно Пименталь</t>
  </si>
  <si>
    <t>Ана</t>
  </si>
  <si>
    <t>Петренко</t>
  </si>
  <si>
    <t>Иван</t>
  </si>
  <si>
    <t>Игоревич</t>
  </si>
  <si>
    <t>Мандрик-Котова</t>
  </si>
  <si>
    <t>Полина</t>
  </si>
  <si>
    <t>Борисовна</t>
  </si>
  <si>
    <t>ПРОТОКОЛ</t>
  </si>
  <si>
    <t>муниципального этапа всероссийской олимпиады школьников по испанскомй языку</t>
  </si>
  <si>
    <t>2024-2025 уч.г.</t>
  </si>
  <si>
    <t>устная часть</t>
  </si>
  <si>
    <t>Аудирование</t>
  </si>
  <si>
    <t>Страноведение</t>
  </si>
  <si>
    <t xml:space="preserve">% вып. </t>
  </si>
  <si>
    <t>ИС-9-01</t>
  </si>
  <si>
    <t>Бордак</t>
  </si>
  <si>
    <t xml:space="preserve">Влада </t>
  </si>
  <si>
    <t>Алексеевна</t>
  </si>
  <si>
    <t>МАОУ СОШ № 50</t>
  </si>
  <si>
    <t>ИС-9-02</t>
  </si>
  <si>
    <t>Буткевич</t>
  </si>
  <si>
    <t>Эдуард</t>
  </si>
  <si>
    <t>Дмитриевич</t>
  </si>
  <si>
    <t>МАОУ гимназия № 40 им. Ю.А. Гагарина</t>
  </si>
  <si>
    <t>ИС-9-03</t>
  </si>
  <si>
    <t>Матвей</t>
  </si>
  <si>
    <t>Алексеевич</t>
  </si>
  <si>
    <t>ИС-9-06</t>
  </si>
  <si>
    <t>Лановская</t>
  </si>
  <si>
    <t>Анна</t>
  </si>
  <si>
    <t>МАОУ лицей № 23</t>
  </si>
  <si>
    <t>ИС-9-08</t>
  </si>
  <si>
    <t>Кастельяно Пиментель (8 класс)</t>
  </si>
  <si>
    <t>Эстер</t>
  </si>
  <si>
    <t>ИС-9-09</t>
  </si>
  <si>
    <t>Ортиз Корралес (8 класс)</t>
  </si>
  <si>
    <t>Хавьер</t>
  </si>
  <si>
    <t xml:space="preserve">МАОУ СОШ № 33 </t>
  </si>
  <si>
    <t>ИС-10-01</t>
  </si>
  <si>
    <t>Ваняткина</t>
  </si>
  <si>
    <t>Таисия</t>
  </si>
  <si>
    <t>Вадимовна</t>
  </si>
  <si>
    <t>ИС-10-02</t>
  </si>
  <si>
    <t>Кастелльяно Пиментель</t>
  </si>
  <si>
    <t>Самуель</t>
  </si>
  <si>
    <t>ИС-10-04</t>
  </si>
  <si>
    <t>Савина</t>
  </si>
  <si>
    <t>Маргарита</t>
  </si>
  <si>
    <t>Артемовна</t>
  </si>
  <si>
    <t>ИС-10-05</t>
  </si>
  <si>
    <t>Ортиз Корралес</t>
  </si>
  <si>
    <t>Клара</t>
  </si>
  <si>
    <t>ИС-10-06</t>
  </si>
  <si>
    <t>Х</t>
  </si>
  <si>
    <t>Делюкова</t>
  </si>
  <si>
    <t>Юлия</t>
  </si>
  <si>
    <t>Александровна</t>
  </si>
  <si>
    <t>МАОУ СОШ № 56</t>
  </si>
  <si>
    <t>ИС-11-01</t>
  </si>
  <si>
    <t>Чупраков</t>
  </si>
  <si>
    <t>МАОУ лицей № 18</t>
  </si>
  <si>
    <t>ИС-11-02</t>
  </si>
  <si>
    <t>Белоусов</t>
  </si>
  <si>
    <t>Марк</t>
  </si>
  <si>
    <t>Денисович</t>
  </si>
  <si>
    <t>МАОУ гимназия № 32</t>
  </si>
  <si>
    <t>ИС-11-04</t>
  </si>
  <si>
    <t>Кастельяно Пиментель</t>
  </si>
  <si>
    <t>Сара</t>
  </si>
  <si>
    <t>ИС-11-05</t>
  </si>
  <si>
    <t>Костандова</t>
  </si>
  <si>
    <t>Игоревна</t>
  </si>
  <si>
    <t>МАОУ СОШ № 58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</si>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</sst>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zoomScale="85" zoomScaleNormal="85" workbookViewId="0">
      <selection activeCell="M12" sqref="M12"/>
    </sheetView>
  </sheetViews>
  <sheetFormatPr defaultRowHeight="15" x14ac:dyDescent="0.25"/>
  <cols>
    <col min="1" max="1" width="9.140625" style="1"/>
    <col min="2" max="2" width="10.85546875" style="3" customWidth="1"/>
    <col min="3" max="3" width="15.7109375" style="3" customWidth="1"/>
    <col min="4" max="4" width="5.7109375" style="3" customWidth="1"/>
    <col min="5" max="5" width="15.140625" style="3" customWidth="1"/>
    <col min="6" max="6" width="7.5703125" style="3" customWidth="1"/>
    <col min="7" max="7" width="8.140625" style="3" customWidth="1"/>
    <col min="8" max="8" width="7.140625" style="3" customWidth="1"/>
    <col min="9" max="9" width="7.85546875" style="3" customWidth="1"/>
    <col min="10" max="10" width="10.140625" style="3" customWidth="1"/>
    <col min="11" max="11" width="7.5703125" style="3" bestFit="1" customWidth="1"/>
    <col min="12" max="12" width="13" style="3" customWidth="1"/>
    <col min="13" max="13" width="33.42578125" style="8" customWidth="1"/>
    <col min="14" max="14" width="12.5703125" style="8" customWidth="1"/>
    <col min="15" max="15" width="17.140625" style="8" customWidth="1"/>
    <col min="16" max="16" width="43.42578125" style="9" customWidth="1"/>
    <col min="17" max="17" width="6.7109375" style="3" bestFit="1" customWidth="1"/>
  </cols>
  <sheetData>
    <row r="1" spans="1:17" ht="18.75" x14ac:dyDescent="0.3">
      <c r="J1" s="2" t="s">
        <v>39</v>
      </c>
    </row>
    <row r="2" spans="1:17" ht="18.75" x14ac:dyDescent="0.3">
      <c r="J2" s="2" t="s">
        <v>40</v>
      </c>
    </row>
    <row r="3" spans="1:17" ht="18.75" x14ac:dyDescent="0.3">
      <c r="J3" s="2" t="s">
        <v>41</v>
      </c>
    </row>
    <row r="4" spans="1:17" ht="14.45" customHeight="1" x14ac:dyDescent="0.25">
      <c r="A4" s="13" t="s">
        <v>1</v>
      </c>
      <c r="B4" s="13" t="s">
        <v>2</v>
      </c>
      <c r="C4" s="15" t="s">
        <v>43</v>
      </c>
      <c r="D4" s="15" t="s">
        <v>10</v>
      </c>
      <c r="E4" s="15" t="s">
        <v>44</v>
      </c>
      <c r="F4" s="15" t="s">
        <v>11</v>
      </c>
      <c r="G4" s="15" t="s">
        <v>12</v>
      </c>
      <c r="H4" s="17" t="s">
        <v>42</v>
      </c>
      <c r="I4" s="14" t="s">
        <v>3</v>
      </c>
      <c r="J4" s="14" t="s">
        <v>45</v>
      </c>
      <c r="K4" s="13" t="s">
        <v>4</v>
      </c>
      <c r="L4" s="14" t="s">
        <v>9</v>
      </c>
      <c r="M4" s="19" t="s">
        <v>5</v>
      </c>
      <c r="N4" s="19" t="s">
        <v>6</v>
      </c>
      <c r="O4" s="19" t="s">
        <v>7</v>
      </c>
      <c r="P4" s="19" t="s">
        <v>8</v>
      </c>
      <c r="Q4" s="13" t="s">
        <v>0</v>
      </c>
    </row>
    <row r="5" spans="1:17" ht="48" customHeight="1" x14ac:dyDescent="0.25">
      <c r="A5" s="13"/>
      <c r="B5" s="13"/>
      <c r="C5" s="16"/>
      <c r="D5" s="16"/>
      <c r="E5" s="16"/>
      <c r="F5" s="16"/>
      <c r="G5" s="16"/>
      <c r="H5" s="18"/>
      <c r="I5" s="14"/>
      <c r="J5" s="14"/>
      <c r="K5" s="13"/>
      <c r="L5" s="14"/>
      <c r="M5" s="19"/>
      <c r="N5" s="19"/>
      <c r="O5" s="19"/>
      <c r="P5" s="19"/>
      <c r="Q5" s="13"/>
    </row>
    <row r="6" spans="1:17" s="7" customFormat="1" ht="15.75" x14ac:dyDescent="0.25">
      <c r="A6" s="4">
        <v>3</v>
      </c>
      <c r="B6" s="4" t="s">
        <v>15</v>
      </c>
      <c r="C6" s="4">
        <v>13</v>
      </c>
      <c r="D6" s="4">
        <v>18</v>
      </c>
      <c r="E6" s="4">
        <v>7</v>
      </c>
      <c r="F6" s="4">
        <v>8</v>
      </c>
      <c r="G6" s="4">
        <v>15</v>
      </c>
      <c r="H6" s="4"/>
      <c r="I6" s="5">
        <f t="shared" ref="I6:I26" si="0">SUM(C6:H6)</f>
        <v>61</v>
      </c>
      <c r="J6" s="6">
        <f t="shared" ref="J6:J11" si="1">I6/75</f>
        <v>0.81333333333333335</v>
      </c>
      <c r="K6" s="4">
        <v>1</v>
      </c>
      <c r="L6" s="4" t="s">
        <v>105</v>
      </c>
      <c r="M6" s="10" t="s">
        <v>27</v>
      </c>
      <c r="N6" s="10" t="s">
        <v>28</v>
      </c>
      <c r="O6" s="10" t="s">
        <v>29</v>
      </c>
      <c r="P6" s="10" t="s">
        <v>30</v>
      </c>
      <c r="Q6" s="4">
        <v>7</v>
      </c>
    </row>
    <row r="7" spans="1:17" s="7" customFormat="1" ht="15.75" x14ac:dyDescent="0.25">
      <c r="A7" s="4">
        <v>4</v>
      </c>
      <c r="B7" s="4" t="s">
        <v>16</v>
      </c>
      <c r="C7" s="4">
        <v>11</v>
      </c>
      <c r="D7" s="4">
        <v>15</v>
      </c>
      <c r="E7" s="4">
        <v>7</v>
      </c>
      <c r="F7" s="4">
        <v>4</v>
      </c>
      <c r="G7" s="4">
        <v>18</v>
      </c>
      <c r="H7" s="4"/>
      <c r="I7" s="5">
        <f t="shared" si="0"/>
        <v>55</v>
      </c>
      <c r="J7" s="6">
        <f t="shared" si="1"/>
        <v>0.73333333333333328</v>
      </c>
      <c r="K7" s="4">
        <v>2</v>
      </c>
      <c r="L7" s="4" t="s">
        <v>106</v>
      </c>
      <c r="M7" s="10" t="s">
        <v>31</v>
      </c>
      <c r="N7" s="10" t="s">
        <v>32</v>
      </c>
      <c r="O7" s="10" t="s">
        <v>29</v>
      </c>
      <c r="P7" s="10" t="s">
        <v>30</v>
      </c>
      <c r="Q7" s="4">
        <v>7</v>
      </c>
    </row>
    <row r="8" spans="1:17" s="7" customFormat="1" ht="15.75" x14ac:dyDescent="0.25">
      <c r="A8" s="4">
        <v>1</v>
      </c>
      <c r="B8" s="4" t="s">
        <v>13</v>
      </c>
      <c r="C8" s="4">
        <v>11</v>
      </c>
      <c r="D8" s="4">
        <v>12</v>
      </c>
      <c r="E8" s="4">
        <v>5</v>
      </c>
      <c r="F8" s="4">
        <v>6</v>
      </c>
      <c r="G8" s="4">
        <v>16</v>
      </c>
      <c r="H8" s="4"/>
      <c r="I8" s="5">
        <f t="shared" si="0"/>
        <v>50</v>
      </c>
      <c r="J8" s="6">
        <f t="shared" si="1"/>
        <v>0.66666666666666663</v>
      </c>
      <c r="K8" s="4">
        <v>3</v>
      </c>
      <c r="L8" s="4" t="s">
        <v>107</v>
      </c>
      <c r="M8" s="10" t="s">
        <v>19</v>
      </c>
      <c r="N8" s="10" t="s">
        <v>20</v>
      </c>
      <c r="O8" s="10" t="s">
        <v>21</v>
      </c>
      <c r="P8" s="10" t="s">
        <v>22</v>
      </c>
      <c r="Q8" s="4">
        <v>7</v>
      </c>
    </row>
    <row r="9" spans="1:17" s="7" customFormat="1" ht="15.75" x14ac:dyDescent="0.25">
      <c r="A9" s="4">
        <v>5</v>
      </c>
      <c r="B9" s="4" t="s">
        <v>17</v>
      </c>
      <c r="C9" s="4">
        <v>9</v>
      </c>
      <c r="D9" s="4">
        <v>10</v>
      </c>
      <c r="E9" s="4">
        <v>6</v>
      </c>
      <c r="F9" s="4">
        <v>4</v>
      </c>
      <c r="G9" s="4">
        <v>6</v>
      </c>
      <c r="H9" s="4"/>
      <c r="I9" s="5">
        <f t="shared" si="0"/>
        <v>35</v>
      </c>
      <c r="J9" s="6">
        <f t="shared" si="1"/>
        <v>0.46666666666666667</v>
      </c>
      <c r="K9" s="4">
        <v>4</v>
      </c>
      <c r="L9" s="4" t="s">
        <v>107</v>
      </c>
      <c r="M9" s="10" t="s">
        <v>33</v>
      </c>
      <c r="N9" s="10" t="s">
        <v>34</v>
      </c>
      <c r="O9" s="10" t="s">
        <v>35</v>
      </c>
      <c r="P9" s="10" t="s">
        <v>22</v>
      </c>
      <c r="Q9" s="4">
        <v>7</v>
      </c>
    </row>
    <row r="10" spans="1:17" s="7" customFormat="1" ht="15.75" x14ac:dyDescent="0.25">
      <c r="A10" s="4">
        <v>2</v>
      </c>
      <c r="B10" s="4" t="s">
        <v>14</v>
      </c>
      <c r="C10" s="4">
        <v>8</v>
      </c>
      <c r="D10" s="4">
        <v>8</v>
      </c>
      <c r="E10" s="4">
        <v>4</v>
      </c>
      <c r="F10" s="4">
        <v>4</v>
      </c>
      <c r="G10" s="4">
        <v>0</v>
      </c>
      <c r="H10" s="4"/>
      <c r="I10" s="5">
        <f t="shared" si="0"/>
        <v>24</v>
      </c>
      <c r="J10" s="6">
        <f t="shared" si="1"/>
        <v>0.32</v>
      </c>
      <c r="K10" s="4">
        <v>5</v>
      </c>
      <c r="L10" s="4" t="s">
        <v>107</v>
      </c>
      <c r="M10" s="10" t="s">
        <v>23</v>
      </c>
      <c r="N10" s="10" t="s">
        <v>24</v>
      </c>
      <c r="O10" s="10" t="s">
        <v>25</v>
      </c>
      <c r="P10" s="10" t="s">
        <v>26</v>
      </c>
      <c r="Q10" s="4">
        <v>7</v>
      </c>
    </row>
    <row r="11" spans="1:17" s="7" customFormat="1" ht="15.75" x14ac:dyDescent="0.25">
      <c r="A11" s="4">
        <v>7</v>
      </c>
      <c r="B11" s="4" t="s">
        <v>18</v>
      </c>
      <c r="C11" s="4">
        <v>15</v>
      </c>
      <c r="D11" s="4">
        <v>19</v>
      </c>
      <c r="E11" s="4">
        <v>8</v>
      </c>
      <c r="F11" s="4">
        <v>7</v>
      </c>
      <c r="G11" s="4">
        <v>19</v>
      </c>
      <c r="H11" s="4"/>
      <c r="I11" s="5">
        <f t="shared" si="0"/>
        <v>68</v>
      </c>
      <c r="J11" s="6">
        <f t="shared" si="1"/>
        <v>0.90666666666666662</v>
      </c>
      <c r="K11" s="4">
        <v>1</v>
      </c>
      <c r="L11" s="4" t="s">
        <v>105</v>
      </c>
      <c r="M11" s="10" t="s">
        <v>36</v>
      </c>
      <c r="N11" s="10" t="s">
        <v>37</v>
      </c>
      <c r="O11" s="10" t="s">
        <v>38</v>
      </c>
      <c r="P11" s="10" t="s">
        <v>22</v>
      </c>
      <c r="Q11" s="4">
        <v>8</v>
      </c>
    </row>
    <row r="12" spans="1:17" s="7" customFormat="1" ht="15.75" x14ac:dyDescent="0.25">
      <c r="A12" s="4">
        <v>13</v>
      </c>
      <c r="B12" s="4" t="s">
        <v>66</v>
      </c>
      <c r="C12" s="4">
        <v>18</v>
      </c>
      <c r="D12" s="4">
        <v>19</v>
      </c>
      <c r="E12" s="4">
        <v>6</v>
      </c>
      <c r="F12" s="4">
        <v>8</v>
      </c>
      <c r="G12" s="4">
        <v>20</v>
      </c>
      <c r="H12" s="4">
        <v>25</v>
      </c>
      <c r="I12" s="5">
        <f t="shared" si="0"/>
        <v>96</v>
      </c>
      <c r="J12" s="6">
        <f t="shared" ref="J12:J26" si="2">I12/100</f>
        <v>0.96</v>
      </c>
      <c r="K12" s="4">
        <v>1</v>
      </c>
      <c r="L12" s="4" t="s">
        <v>105</v>
      </c>
      <c r="M12" s="11" t="s">
        <v>67</v>
      </c>
      <c r="N12" s="11" t="s">
        <v>68</v>
      </c>
      <c r="O12" s="11" t="s">
        <v>29</v>
      </c>
      <c r="P12" s="11" t="s">
        <v>69</v>
      </c>
      <c r="Q12" s="4">
        <v>9</v>
      </c>
    </row>
    <row r="13" spans="1:17" s="7" customFormat="1" ht="15.75" x14ac:dyDescent="0.25">
      <c r="A13" s="4">
        <v>8</v>
      </c>
      <c r="B13" s="4" t="s">
        <v>46</v>
      </c>
      <c r="C13" s="4">
        <v>12</v>
      </c>
      <c r="D13" s="4">
        <v>16</v>
      </c>
      <c r="E13" s="4">
        <v>5</v>
      </c>
      <c r="F13" s="4">
        <v>10</v>
      </c>
      <c r="G13" s="4">
        <v>20</v>
      </c>
      <c r="H13" s="4">
        <v>25</v>
      </c>
      <c r="I13" s="5">
        <f t="shared" si="0"/>
        <v>88</v>
      </c>
      <c r="J13" s="6">
        <f t="shared" si="2"/>
        <v>0.88</v>
      </c>
      <c r="K13" s="4">
        <v>2</v>
      </c>
      <c r="L13" s="4" t="s">
        <v>106</v>
      </c>
      <c r="M13" s="11" t="s">
        <v>47</v>
      </c>
      <c r="N13" s="11" t="s">
        <v>48</v>
      </c>
      <c r="O13" s="11" t="s">
        <v>49</v>
      </c>
      <c r="P13" s="11" t="s">
        <v>50</v>
      </c>
      <c r="Q13" s="4">
        <v>9</v>
      </c>
    </row>
    <row r="14" spans="1:17" s="7" customFormat="1" ht="15.75" x14ac:dyDescent="0.25">
      <c r="A14" s="4">
        <v>10</v>
      </c>
      <c r="B14" s="4" t="s">
        <v>56</v>
      </c>
      <c r="C14" s="4">
        <v>12</v>
      </c>
      <c r="D14" s="4">
        <v>19</v>
      </c>
      <c r="E14" s="4">
        <v>4</v>
      </c>
      <c r="F14" s="4">
        <v>10</v>
      </c>
      <c r="G14" s="4">
        <v>20</v>
      </c>
      <c r="H14" s="4">
        <v>23</v>
      </c>
      <c r="I14" s="5">
        <f t="shared" si="0"/>
        <v>88</v>
      </c>
      <c r="J14" s="6">
        <f t="shared" si="2"/>
        <v>0.88</v>
      </c>
      <c r="K14" s="4">
        <v>2</v>
      </c>
      <c r="L14" s="4" t="s">
        <v>106</v>
      </c>
      <c r="M14" s="11" t="s">
        <v>47</v>
      </c>
      <c r="N14" s="11" t="s">
        <v>57</v>
      </c>
      <c r="O14" s="11" t="s">
        <v>58</v>
      </c>
      <c r="P14" s="11" t="s">
        <v>50</v>
      </c>
      <c r="Q14" s="4">
        <v>9</v>
      </c>
    </row>
    <row r="15" spans="1:17" s="7" customFormat="1" ht="15.75" x14ac:dyDescent="0.25">
      <c r="A15" s="4">
        <v>12</v>
      </c>
      <c r="B15" s="4" t="s">
        <v>63</v>
      </c>
      <c r="C15" s="4">
        <v>12</v>
      </c>
      <c r="D15" s="4">
        <v>18</v>
      </c>
      <c r="E15" s="4">
        <v>4</v>
      </c>
      <c r="F15" s="4">
        <v>8</v>
      </c>
      <c r="G15" s="4">
        <v>18</v>
      </c>
      <c r="H15" s="4">
        <v>25</v>
      </c>
      <c r="I15" s="5">
        <f t="shared" si="0"/>
        <v>85</v>
      </c>
      <c r="J15" s="6">
        <f t="shared" si="2"/>
        <v>0.85</v>
      </c>
      <c r="K15" s="4">
        <v>3</v>
      </c>
      <c r="L15" s="4" t="s">
        <v>107</v>
      </c>
      <c r="M15" s="12" t="s">
        <v>64</v>
      </c>
      <c r="N15" s="12" t="s">
        <v>65</v>
      </c>
      <c r="O15" s="12" t="s">
        <v>29</v>
      </c>
      <c r="P15" s="12" t="s">
        <v>30</v>
      </c>
      <c r="Q15" s="4">
        <v>9</v>
      </c>
    </row>
    <row r="16" spans="1:17" s="7" customFormat="1" ht="15.75" x14ac:dyDescent="0.25">
      <c r="A16" s="4">
        <v>11</v>
      </c>
      <c r="B16" s="4" t="s">
        <v>59</v>
      </c>
      <c r="C16" s="4">
        <v>15</v>
      </c>
      <c r="D16" s="4">
        <v>18</v>
      </c>
      <c r="E16" s="4">
        <v>2</v>
      </c>
      <c r="F16" s="4">
        <v>7</v>
      </c>
      <c r="G16" s="4">
        <v>17</v>
      </c>
      <c r="H16" s="4">
        <v>25</v>
      </c>
      <c r="I16" s="5">
        <f t="shared" si="0"/>
        <v>84</v>
      </c>
      <c r="J16" s="6">
        <f t="shared" si="2"/>
        <v>0.84</v>
      </c>
      <c r="K16" s="4">
        <v>4</v>
      </c>
      <c r="L16" s="4" t="s">
        <v>107</v>
      </c>
      <c r="M16" s="12" t="s">
        <v>60</v>
      </c>
      <c r="N16" s="12" t="s">
        <v>61</v>
      </c>
      <c r="O16" s="12" t="s">
        <v>49</v>
      </c>
      <c r="P16" s="12" t="s">
        <v>62</v>
      </c>
      <c r="Q16" s="4">
        <v>9</v>
      </c>
    </row>
    <row r="17" spans="1:17" s="7" customFormat="1" ht="15.75" x14ac:dyDescent="0.25">
      <c r="A17" s="4">
        <v>9</v>
      </c>
      <c r="B17" s="4" t="s">
        <v>51</v>
      </c>
      <c r="C17" s="4">
        <v>14</v>
      </c>
      <c r="D17" s="4">
        <v>13</v>
      </c>
      <c r="E17" s="4">
        <v>4</v>
      </c>
      <c r="F17" s="4">
        <v>8</v>
      </c>
      <c r="G17" s="4">
        <v>16</v>
      </c>
      <c r="H17" s="4">
        <v>11</v>
      </c>
      <c r="I17" s="5">
        <f t="shared" si="0"/>
        <v>66</v>
      </c>
      <c r="J17" s="6">
        <f t="shared" si="2"/>
        <v>0.66</v>
      </c>
      <c r="K17" s="4">
        <v>5</v>
      </c>
      <c r="L17" s="4" t="s">
        <v>107</v>
      </c>
      <c r="M17" s="12" t="s">
        <v>52</v>
      </c>
      <c r="N17" s="12" t="s">
        <v>53</v>
      </c>
      <c r="O17" s="12" t="s">
        <v>54</v>
      </c>
      <c r="P17" s="12" t="s">
        <v>55</v>
      </c>
      <c r="Q17" s="4">
        <v>9</v>
      </c>
    </row>
    <row r="18" spans="1:17" s="7" customFormat="1" ht="15.75" x14ac:dyDescent="0.25">
      <c r="A18" s="4">
        <v>17</v>
      </c>
      <c r="B18" s="4" t="s">
        <v>81</v>
      </c>
      <c r="C18" s="4">
        <v>15</v>
      </c>
      <c r="D18" s="4">
        <v>19</v>
      </c>
      <c r="E18" s="4">
        <v>5</v>
      </c>
      <c r="F18" s="4">
        <v>10</v>
      </c>
      <c r="G18" s="4">
        <v>20</v>
      </c>
      <c r="H18" s="4">
        <v>25</v>
      </c>
      <c r="I18" s="5">
        <f t="shared" si="0"/>
        <v>94</v>
      </c>
      <c r="J18" s="6">
        <f t="shared" si="2"/>
        <v>0.94</v>
      </c>
      <c r="K18" s="4">
        <v>1</v>
      </c>
      <c r="L18" s="4" t="s">
        <v>105</v>
      </c>
      <c r="M18" s="12" t="s">
        <v>82</v>
      </c>
      <c r="N18" s="12" t="s">
        <v>83</v>
      </c>
      <c r="O18" s="12" t="s">
        <v>29</v>
      </c>
      <c r="P18" s="12" t="s">
        <v>30</v>
      </c>
      <c r="Q18" s="4">
        <v>10</v>
      </c>
    </row>
    <row r="19" spans="1:17" s="7" customFormat="1" ht="15.75" x14ac:dyDescent="0.25">
      <c r="A19" s="4">
        <v>15</v>
      </c>
      <c r="B19" s="4" t="s">
        <v>74</v>
      </c>
      <c r="C19" s="4">
        <v>13</v>
      </c>
      <c r="D19" s="4">
        <v>18</v>
      </c>
      <c r="E19" s="4">
        <v>2</v>
      </c>
      <c r="F19" s="4">
        <v>10</v>
      </c>
      <c r="G19" s="4">
        <v>19</v>
      </c>
      <c r="H19" s="4">
        <v>25</v>
      </c>
      <c r="I19" s="5">
        <f t="shared" si="0"/>
        <v>87</v>
      </c>
      <c r="J19" s="6">
        <f t="shared" si="2"/>
        <v>0.87</v>
      </c>
      <c r="K19" s="4">
        <v>2</v>
      </c>
      <c r="L19" s="4" t="s">
        <v>106</v>
      </c>
      <c r="M19" s="12" t="s">
        <v>75</v>
      </c>
      <c r="N19" s="12" t="s">
        <v>76</v>
      </c>
      <c r="O19" s="12" t="s">
        <v>29</v>
      </c>
      <c r="P19" s="12" t="s">
        <v>30</v>
      </c>
      <c r="Q19" s="4">
        <v>10</v>
      </c>
    </row>
    <row r="20" spans="1:17" s="7" customFormat="1" ht="15.75" x14ac:dyDescent="0.25">
      <c r="A20" s="4">
        <v>14</v>
      </c>
      <c r="B20" s="4" t="s">
        <v>70</v>
      </c>
      <c r="C20" s="4">
        <v>12</v>
      </c>
      <c r="D20" s="4">
        <v>16</v>
      </c>
      <c r="E20" s="4">
        <v>1</v>
      </c>
      <c r="F20" s="4">
        <v>10</v>
      </c>
      <c r="G20" s="4">
        <v>17</v>
      </c>
      <c r="H20" s="4">
        <v>23</v>
      </c>
      <c r="I20" s="5">
        <f t="shared" si="0"/>
        <v>79</v>
      </c>
      <c r="J20" s="6">
        <f t="shared" si="2"/>
        <v>0.79</v>
      </c>
      <c r="K20" s="4">
        <v>3</v>
      </c>
      <c r="L20" s="4" t="s">
        <v>107</v>
      </c>
      <c r="M20" s="12" t="s">
        <v>71</v>
      </c>
      <c r="N20" s="12" t="s">
        <v>72</v>
      </c>
      <c r="O20" s="12" t="s">
        <v>73</v>
      </c>
      <c r="P20" s="12" t="s">
        <v>62</v>
      </c>
      <c r="Q20" s="4">
        <v>10</v>
      </c>
    </row>
    <row r="21" spans="1:17" s="7" customFormat="1" ht="15.75" x14ac:dyDescent="0.25">
      <c r="A21" s="4">
        <v>16</v>
      </c>
      <c r="B21" s="4" t="s">
        <v>77</v>
      </c>
      <c r="C21" s="4">
        <v>10</v>
      </c>
      <c r="D21" s="4">
        <v>15</v>
      </c>
      <c r="E21" s="4">
        <v>4</v>
      </c>
      <c r="F21" s="4">
        <v>7</v>
      </c>
      <c r="G21" s="4">
        <v>13</v>
      </c>
      <c r="H21" s="4">
        <v>15</v>
      </c>
      <c r="I21" s="5">
        <f t="shared" si="0"/>
        <v>64</v>
      </c>
      <c r="J21" s="6">
        <f t="shared" si="2"/>
        <v>0.64</v>
      </c>
      <c r="K21" s="4">
        <v>4</v>
      </c>
      <c r="L21" s="4" t="s">
        <v>107</v>
      </c>
      <c r="M21" s="12" t="s">
        <v>78</v>
      </c>
      <c r="N21" s="12" t="s">
        <v>79</v>
      </c>
      <c r="O21" s="12" t="s">
        <v>80</v>
      </c>
      <c r="P21" s="12" t="s">
        <v>26</v>
      </c>
      <c r="Q21" s="4">
        <v>10</v>
      </c>
    </row>
    <row r="22" spans="1:17" s="7" customFormat="1" ht="15.75" x14ac:dyDescent="0.25">
      <c r="A22" s="4">
        <v>18</v>
      </c>
      <c r="B22" s="4" t="s">
        <v>84</v>
      </c>
      <c r="C22" s="4">
        <v>9</v>
      </c>
      <c r="D22" s="4">
        <v>7</v>
      </c>
      <c r="E22" s="4">
        <v>2</v>
      </c>
      <c r="F22" s="4">
        <v>3</v>
      </c>
      <c r="G22" s="4">
        <v>0</v>
      </c>
      <c r="H22" s="4" t="s">
        <v>85</v>
      </c>
      <c r="I22" s="5">
        <f t="shared" si="0"/>
        <v>21</v>
      </c>
      <c r="J22" s="6">
        <f t="shared" si="2"/>
        <v>0.21</v>
      </c>
      <c r="K22" s="4">
        <v>5</v>
      </c>
      <c r="L22" s="4" t="s">
        <v>107</v>
      </c>
      <c r="M22" s="12" t="s">
        <v>86</v>
      </c>
      <c r="N22" s="12" t="s">
        <v>87</v>
      </c>
      <c r="O22" s="12" t="s">
        <v>88</v>
      </c>
      <c r="P22" s="12" t="s">
        <v>89</v>
      </c>
      <c r="Q22" s="4">
        <v>10</v>
      </c>
    </row>
    <row r="23" spans="1:17" s="7" customFormat="1" ht="15.75" x14ac:dyDescent="0.25">
      <c r="A23" s="4">
        <v>21</v>
      </c>
      <c r="B23" s="4" t="s">
        <v>98</v>
      </c>
      <c r="C23" s="4">
        <v>11</v>
      </c>
      <c r="D23" s="4">
        <v>19</v>
      </c>
      <c r="E23" s="4">
        <v>6</v>
      </c>
      <c r="F23" s="4">
        <v>9</v>
      </c>
      <c r="G23" s="4">
        <v>18</v>
      </c>
      <c r="H23" s="4">
        <v>25</v>
      </c>
      <c r="I23" s="5">
        <f t="shared" si="0"/>
        <v>88</v>
      </c>
      <c r="J23" s="6">
        <f t="shared" si="2"/>
        <v>0.88</v>
      </c>
      <c r="K23" s="4">
        <v>1</v>
      </c>
      <c r="L23" s="4" t="s">
        <v>105</v>
      </c>
      <c r="M23" s="12" t="s">
        <v>99</v>
      </c>
      <c r="N23" s="12" t="s">
        <v>100</v>
      </c>
      <c r="O23" s="12" t="s">
        <v>29</v>
      </c>
      <c r="P23" s="12" t="s">
        <v>30</v>
      </c>
      <c r="Q23" s="4">
        <v>11</v>
      </c>
    </row>
    <row r="24" spans="1:17" s="7" customFormat="1" ht="15.75" x14ac:dyDescent="0.25">
      <c r="A24" s="4">
        <v>19</v>
      </c>
      <c r="B24" s="4" t="s">
        <v>90</v>
      </c>
      <c r="C24" s="4">
        <v>13</v>
      </c>
      <c r="D24" s="4">
        <v>17</v>
      </c>
      <c r="E24" s="4">
        <v>7</v>
      </c>
      <c r="F24" s="4">
        <v>10</v>
      </c>
      <c r="G24" s="4">
        <v>13</v>
      </c>
      <c r="H24" s="4">
        <v>15</v>
      </c>
      <c r="I24" s="5">
        <f t="shared" si="0"/>
        <v>75</v>
      </c>
      <c r="J24" s="6">
        <f t="shared" si="2"/>
        <v>0.75</v>
      </c>
      <c r="K24" s="4">
        <v>2</v>
      </c>
      <c r="L24" s="4" t="s">
        <v>106</v>
      </c>
      <c r="M24" s="12" t="s">
        <v>91</v>
      </c>
      <c r="N24" s="12" t="s">
        <v>34</v>
      </c>
      <c r="O24" s="12" t="s">
        <v>29</v>
      </c>
      <c r="P24" s="12" t="s">
        <v>92</v>
      </c>
      <c r="Q24" s="4">
        <v>11</v>
      </c>
    </row>
    <row r="25" spans="1:17" s="7" customFormat="1" ht="15.75" x14ac:dyDescent="0.25">
      <c r="A25" s="4">
        <v>20</v>
      </c>
      <c r="B25" s="4" t="s">
        <v>93</v>
      </c>
      <c r="C25" s="4">
        <v>11</v>
      </c>
      <c r="D25" s="4">
        <v>12</v>
      </c>
      <c r="E25" s="4">
        <v>3</v>
      </c>
      <c r="F25" s="4">
        <v>8</v>
      </c>
      <c r="G25" s="4">
        <v>12</v>
      </c>
      <c r="H25" s="4">
        <v>19</v>
      </c>
      <c r="I25" s="5">
        <f t="shared" si="0"/>
        <v>65</v>
      </c>
      <c r="J25" s="6">
        <f t="shared" si="2"/>
        <v>0.65</v>
      </c>
      <c r="K25" s="4">
        <v>3</v>
      </c>
      <c r="L25" s="4" t="s">
        <v>107</v>
      </c>
      <c r="M25" s="12" t="s">
        <v>94</v>
      </c>
      <c r="N25" s="12" t="s">
        <v>95</v>
      </c>
      <c r="O25" s="12" t="s">
        <v>96</v>
      </c>
      <c r="P25" s="12" t="s">
        <v>97</v>
      </c>
      <c r="Q25" s="4">
        <v>11</v>
      </c>
    </row>
    <row r="26" spans="1:17" s="7" customFormat="1" ht="15.75" x14ac:dyDescent="0.25">
      <c r="A26" s="4">
        <v>22</v>
      </c>
      <c r="B26" s="4" t="s">
        <v>101</v>
      </c>
      <c r="C26" s="4">
        <v>7</v>
      </c>
      <c r="D26" s="4">
        <v>12</v>
      </c>
      <c r="E26" s="4">
        <v>2</v>
      </c>
      <c r="F26" s="4">
        <v>6</v>
      </c>
      <c r="G26" s="4">
        <v>0</v>
      </c>
      <c r="H26" s="4" t="s">
        <v>85</v>
      </c>
      <c r="I26" s="5">
        <f t="shared" si="0"/>
        <v>27</v>
      </c>
      <c r="J26" s="6">
        <f t="shared" si="2"/>
        <v>0.27</v>
      </c>
      <c r="K26" s="4">
        <v>4</v>
      </c>
      <c r="L26" s="4" t="s">
        <v>107</v>
      </c>
      <c r="M26" s="12" t="s">
        <v>102</v>
      </c>
      <c r="N26" s="12" t="s">
        <v>37</v>
      </c>
      <c r="O26" s="12" t="s">
        <v>103</v>
      </c>
      <c r="P26" s="12" t="s">
        <v>104</v>
      </c>
      <c r="Q26" s="4">
        <v>11</v>
      </c>
    </row>
  </sheetData>
  <sheetProtection algorithmName="SHA-512" hashValue="i7jLW5gFu/xnAUJrk8Pc+8mAyhQZvjSE2lXmk2HRcoeteglKPxPH0Ry4O2vXfnD2+9h2ziGGi5zUZAeXxL6fpw==" saltValue="PIDU9QkInX99SGbBeCm0Ew==" spinCount="100000" sheet="1" objects="1" scenarios="1"/>
  <autoFilter ref="A5:U5" xr:uid="{E53FC452-37D6-493F-B620-977699E35427}"/>
  <sortState xmlns:xlrd2="http://schemas.microsoft.com/office/spreadsheetml/2017/richdata2" ref="A6:U26">
    <sortCondition ref="Q6:Q26"/>
    <sortCondition descending="1" ref="I6:I26"/>
    <sortCondition ref="M6:M26"/>
    <sortCondition ref="N6:N26"/>
    <sortCondition ref="O6:O26"/>
  </sortState>
  <mergeCells count="17">
    <mergeCell ref="L4:L5"/>
    <mergeCell ref="P4:P5"/>
    <mergeCell ref="Q4:Q5"/>
    <mergeCell ref="M4:M5"/>
    <mergeCell ref="N4:N5"/>
    <mergeCell ref="O4:O5"/>
    <mergeCell ref="K4:K5"/>
    <mergeCell ref="J4:J5"/>
    <mergeCell ref="I4:I5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испанский яз.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МАУ Методический центр-Кабинет ИТ Менделеева</cp:lastModifiedBy>
  <dcterms:created xsi:type="dcterms:W3CDTF">2015-06-05T18:19:34Z</dcterms:created>
  <dcterms:modified xsi:type="dcterms:W3CDTF">2024-12-04T07:27:49Z</dcterms:modified>
</cp:coreProperties>
</file>