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29\"/>
    </mc:Choice>
  </mc:AlternateContent>
  <bookViews>
    <workbookView xWindow="0" yWindow="0" windowWidth="28800" windowHeight="12330" tabRatio="881"/>
  </bookViews>
  <sheets>
    <sheet name="технология" sheetId="11" r:id="rId1"/>
    <sheet name="Лист4" sheetId="6" state="hidden" r:id="rId2"/>
    <sheet name="Лист6" sheetId="8" state="hidden" r:id="rId3"/>
    <sheet name="Лист5" sheetId="7" state="hidden" r:id="rId4"/>
    <sheet name="Лист2" sheetId="3" state="hidden" r:id="rId5"/>
  </sheets>
  <definedNames>
    <definedName name="_xlnm._FilterDatabase" localSheetId="1" hidden="1">Лист4!$A$1:$M$30</definedName>
    <definedName name="_xlnm._FilterDatabase" localSheetId="3" hidden="1">Лист5!$A$1:$K$25</definedName>
    <definedName name="_xlnm._FilterDatabase" localSheetId="2" hidden="1">Лист6!$A$1:$L$32</definedName>
    <definedName name="_xlnm._FilterDatabase" localSheetId="0" hidden="1">технология!$A$7:$L$130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2" i="11" l="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91" i="11"/>
  <c r="G60" i="11" l="1"/>
  <c r="H60" i="11" s="1"/>
  <c r="G61" i="11"/>
  <c r="H61" i="11" s="1"/>
  <c r="G63" i="11"/>
  <c r="H63" i="11" s="1"/>
  <c r="G59" i="11"/>
  <c r="H59" i="11" s="1"/>
  <c r="G56" i="11"/>
  <c r="H56" i="11" s="1"/>
  <c r="G57" i="11"/>
  <c r="H57" i="11" s="1"/>
  <c r="G58" i="11"/>
  <c r="H58" i="11" s="1"/>
  <c r="G55" i="11"/>
  <c r="H55" i="11" s="1"/>
  <c r="G62" i="11"/>
  <c r="H62" i="11" s="1"/>
  <c r="G64" i="11"/>
  <c r="H64" i="11" s="1"/>
  <c r="G126" i="11" l="1"/>
  <c r="G127" i="11"/>
  <c r="G129" i="11"/>
  <c r="G130" i="11"/>
  <c r="G101" i="11"/>
  <c r="G105" i="11"/>
  <c r="G104" i="11"/>
  <c r="G107" i="11"/>
  <c r="G108" i="11"/>
  <c r="G103" i="11"/>
  <c r="G114" i="11"/>
  <c r="G109" i="11"/>
  <c r="G116" i="11"/>
  <c r="G111" i="11"/>
  <c r="G113" i="11"/>
  <c r="G121" i="11"/>
  <c r="G122" i="11"/>
  <c r="G119" i="11"/>
  <c r="G117" i="11"/>
  <c r="G110" i="11"/>
  <c r="G115" i="11"/>
  <c r="G118" i="11"/>
  <c r="G120" i="11"/>
  <c r="G123" i="11"/>
  <c r="G112" i="11"/>
  <c r="G124" i="11"/>
  <c r="G125" i="11"/>
  <c r="G128" i="11"/>
  <c r="G88" i="11" l="1"/>
  <c r="H88" i="11" s="1"/>
  <c r="G93" i="11"/>
  <c r="G99" i="11"/>
  <c r="G100" i="11"/>
  <c r="G91" i="11"/>
  <c r="G94" i="11"/>
  <c r="G95" i="11"/>
  <c r="G96" i="11"/>
  <c r="G97" i="11"/>
  <c r="G92" i="11"/>
  <c r="G98" i="11"/>
  <c r="G106" i="11"/>
  <c r="G102" i="11"/>
  <c r="G76" i="11"/>
  <c r="H76" i="11" s="1"/>
  <c r="G73" i="11"/>
  <c r="H73" i="11" s="1"/>
  <c r="G78" i="11"/>
  <c r="H78" i="11" s="1"/>
  <c r="G77" i="11"/>
  <c r="H77" i="11" s="1"/>
  <c r="G74" i="11"/>
  <c r="H74" i="11" s="1"/>
  <c r="G72" i="11"/>
  <c r="H72" i="11" s="1"/>
  <c r="G79" i="11"/>
  <c r="H79" i="11" s="1"/>
  <c r="G85" i="11"/>
  <c r="H85" i="11" s="1"/>
  <c r="G81" i="11"/>
  <c r="H81" i="11" s="1"/>
  <c r="G83" i="11"/>
  <c r="H83" i="11" s="1"/>
  <c r="G80" i="11"/>
  <c r="H80" i="11" s="1"/>
  <c r="G84" i="11"/>
  <c r="H84" i="11" s="1"/>
  <c r="G82" i="11"/>
  <c r="H82" i="11" s="1"/>
  <c r="G90" i="11"/>
  <c r="H90" i="11" s="1"/>
  <c r="G87" i="11"/>
  <c r="H87" i="11" s="1"/>
  <c r="G86" i="11"/>
  <c r="H86" i="11" s="1"/>
  <c r="G89" i="11"/>
  <c r="H89" i="11" s="1"/>
  <c r="G50" i="11" l="1"/>
  <c r="H50" i="11" s="1"/>
  <c r="G51" i="11"/>
  <c r="H51" i="11" s="1"/>
  <c r="G52" i="11"/>
  <c r="H52" i="11" s="1"/>
  <c r="G53" i="11"/>
  <c r="H53" i="11" s="1"/>
  <c r="G54" i="11"/>
  <c r="H54" i="11" s="1"/>
  <c r="G65" i="11"/>
  <c r="H65" i="11" s="1"/>
  <c r="G71" i="11"/>
  <c r="H71" i="11" s="1"/>
  <c r="G69" i="11"/>
  <c r="H69" i="11" s="1"/>
  <c r="G68" i="11"/>
  <c r="H68" i="11" s="1"/>
  <c r="G70" i="11"/>
  <c r="H70" i="11" s="1"/>
  <c r="G66" i="11"/>
  <c r="H66" i="11" s="1"/>
  <c r="G67" i="11"/>
  <c r="H67" i="11" s="1"/>
  <c r="G75" i="11"/>
  <c r="H75" i="11" s="1"/>
  <c r="G44" i="11"/>
  <c r="H44" i="11" s="1"/>
  <c r="G45" i="11"/>
  <c r="H45" i="11" s="1"/>
  <c r="G46" i="11"/>
  <c r="H46" i="11" s="1"/>
  <c r="G47" i="11"/>
  <c r="H47" i="11" s="1"/>
  <c r="G48" i="11"/>
  <c r="H48" i="11" s="1"/>
  <c r="G49" i="11"/>
  <c r="H49" i="11" s="1"/>
  <c r="G43" i="11" l="1"/>
  <c r="H43" i="11" s="1"/>
  <c r="G42" i="11"/>
  <c r="H42" i="11" s="1"/>
  <c r="G39" i="11"/>
  <c r="H39" i="11" s="1"/>
  <c r="G38" i="11"/>
  <c r="H38" i="11" s="1"/>
  <c r="G41" i="11"/>
  <c r="H41" i="11" s="1"/>
  <c r="G37" i="11"/>
  <c r="H37" i="11" s="1"/>
  <c r="G40" i="11"/>
  <c r="H40" i="11" s="1"/>
  <c r="G28" i="11"/>
  <c r="H28" i="11" s="1"/>
  <c r="G34" i="11"/>
  <c r="H34" i="11" s="1"/>
  <c r="G33" i="11"/>
  <c r="H33" i="11" s="1"/>
  <c r="G36" i="11"/>
  <c r="H36" i="11" s="1"/>
  <c r="G31" i="11"/>
  <c r="H31" i="11" s="1"/>
  <c r="G32" i="11" l="1"/>
  <c r="H32" i="11" s="1"/>
  <c r="G35" i="11"/>
  <c r="H35" i="11" s="1"/>
  <c r="G29" i="11"/>
  <c r="H29" i="11" s="1"/>
  <c r="G30" i="11"/>
  <c r="H30" i="11" s="1"/>
  <c r="G17" i="11"/>
  <c r="H17" i="11" s="1"/>
  <c r="G18" i="11"/>
  <c r="H18" i="11" s="1"/>
  <c r="G27" i="11"/>
  <c r="H27" i="11" s="1"/>
  <c r="G19" i="11"/>
  <c r="H19" i="11" s="1"/>
  <c r="G20" i="11"/>
  <c r="H20" i="11" s="1"/>
  <c r="G25" i="11"/>
  <c r="H25" i="11" s="1"/>
  <c r="G24" i="11"/>
  <c r="H24" i="11" s="1"/>
  <c r="G22" i="11"/>
  <c r="H22" i="11" s="1"/>
  <c r="G21" i="11"/>
  <c r="H21" i="11" s="1"/>
  <c r="G23" i="11"/>
  <c r="H23" i="11" s="1"/>
  <c r="G26" i="11"/>
  <c r="H26" i="11" s="1"/>
  <c r="G10" i="11"/>
  <c r="H10" i="11" s="1"/>
  <c r="G11" i="11"/>
  <c r="H11" i="11" s="1"/>
  <c r="G13" i="11"/>
  <c r="H13" i="11" s="1"/>
  <c r="G16" i="11"/>
  <c r="H16" i="11" s="1"/>
  <c r="G14" i="11"/>
  <c r="H14" i="11" s="1"/>
  <c r="G12" i="11"/>
  <c r="H12" i="11" s="1"/>
  <c r="G8" i="11"/>
  <c r="H8" i="11" s="1"/>
  <c r="G9" i="11"/>
  <c r="H9" i="11" s="1"/>
  <c r="G15" i="11"/>
  <c r="H15" i="11" s="1"/>
  <c r="G7" i="11"/>
  <c r="I6" i="8" l="1"/>
  <c r="I18" i="8"/>
  <c r="I26" i="8"/>
  <c r="I23" i="8"/>
  <c r="I15" i="8"/>
  <c r="I13" i="8"/>
  <c r="I32" i="8"/>
  <c r="I28" i="8"/>
  <c r="I30" i="8"/>
  <c r="I25" i="8"/>
  <c r="I16" i="8"/>
  <c r="I8" i="8"/>
  <c r="I20" i="8"/>
  <c r="I29" i="8"/>
  <c r="I22" i="8"/>
  <c r="I12" i="8"/>
  <c r="I19" i="8"/>
  <c r="I31" i="8"/>
  <c r="I10" i="8"/>
  <c r="I9" i="8"/>
  <c r="I3" i="8"/>
  <c r="I27" i="8"/>
  <c r="I21" i="8"/>
  <c r="I24" i="8"/>
  <c r="I14" i="8"/>
  <c r="I7" i="8"/>
  <c r="I17" i="8"/>
  <c r="I4" i="8"/>
  <c r="I11" i="8"/>
  <c r="I5" i="8"/>
  <c r="I2" i="8"/>
  <c r="I22" i="7"/>
  <c r="I5" i="7"/>
  <c r="I17" i="7"/>
  <c r="I7" i="7"/>
  <c r="I14" i="7"/>
  <c r="I12" i="7"/>
  <c r="I9" i="7"/>
  <c r="I3" i="7"/>
  <c r="I11" i="7"/>
  <c r="I20" i="7"/>
  <c r="I16" i="7"/>
  <c r="I2" i="7"/>
  <c r="I25" i="7"/>
  <c r="I13" i="7"/>
  <c r="I10" i="7"/>
  <c r="I21" i="7"/>
  <c r="I4" i="7"/>
  <c r="I24" i="7"/>
  <c r="I19" i="7"/>
  <c r="I15" i="7"/>
  <c r="I18" i="7"/>
  <c r="I6" i="7"/>
  <c r="I23" i="7"/>
  <c r="I8" i="7"/>
  <c r="I2" i="6"/>
  <c r="I5" i="6"/>
  <c r="I21" i="6"/>
  <c r="I15" i="6"/>
  <c r="I7" i="6"/>
  <c r="I3" i="6"/>
  <c r="I14" i="6"/>
  <c r="I13" i="6"/>
  <c r="I4" i="6"/>
  <c r="I20" i="6"/>
  <c r="I12" i="6"/>
  <c r="I25" i="6"/>
  <c r="I24" i="6"/>
  <c r="I16" i="6"/>
  <c r="I27" i="6"/>
  <c r="I8" i="6"/>
  <c r="I23" i="6"/>
  <c r="I22" i="6"/>
  <c r="I30" i="6"/>
  <c r="I26" i="6"/>
  <c r="I29" i="6"/>
  <c r="I18" i="6"/>
  <c r="I11" i="6"/>
  <c r="I10" i="6"/>
  <c r="I17" i="6"/>
  <c r="I28" i="6"/>
  <c r="I9" i="6"/>
  <c r="I19" i="6"/>
  <c r="I6" i="6"/>
  <c r="C3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2" i="3"/>
</calcChain>
</file>

<file path=xl/sharedStrings.xml><?xml version="1.0" encoding="utf-8"?>
<sst xmlns="http://schemas.openxmlformats.org/spreadsheetml/2006/main" count="988" uniqueCount="498">
  <si>
    <t>Класс</t>
  </si>
  <si>
    <t xml:space="preserve">№ </t>
  </si>
  <si>
    <t xml:space="preserve">Шифр </t>
  </si>
  <si>
    <t>Процент выполнения заданий</t>
  </si>
  <si>
    <t>Место</t>
  </si>
  <si>
    <t>Ф.И.О. участника (полностью)</t>
  </si>
  <si>
    <t>ОУ</t>
  </si>
  <si>
    <t>Макс.балл</t>
  </si>
  <si>
    <t>9-11</t>
  </si>
  <si>
    <t>ГАУ КО ОО ШИЛИ</t>
  </si>
  <si>
    <t>9-10</t>
  </si>
  <si>
    <t>Котова Мелана Валерьевна</t>
  </si>
  <si>
    <t>МАОУ лицей № 23</t>
  </si>
  <si>
    <t>9-9</t>
  </si>
  <si>
    <t>Смирнов Олег Владимирович</t>
  </si>
  <si>
    <t>9-17</t>
  </si>
  <si>
    <t>МАОУ "Лицей № 7 г. Черняховска"</t>
  </si>
  <si>
    <t>9-2</t>
  </si>
  <si>
    <t>9-5</t>
  </si>
  <si>
    <t>9-8</t>
  </si>
  <si>
    <t>Заец Петр Николаевич</t>
  </si>
  <si>
    <t>9-12</t>
  </si>
  <si>
    <t>9-13</t>
  </si>
  <si>
    <t>9-1</t>
  </si>
  <si>
    <t>МБОУ гимназия г. Гурьевска</t>
  </si>
  <si>
    <t>9-3</t>
  </si>
  <si>
    <t>9-4</t>
  </si>
  <si>
    <t>9-6</t>
  </si>
  <si>
    <t>9-7</t>
  </si>
  <si>
    <t>9-14</t>
  </si>
  <si>
    <t>9-15</t>
  </si>
  <si>
    <t>9-16</t>
  </si>
  <si>
    <t>МАОУ гимназия № 32</t>
  </si>
  <si>
    <t>МАОУ СОШ № 24</t>
  </si>
  <si>
    <t>МАОУ СОШ № 28</t>
  </si>
  <si>
    <t>филиал НВМУ в г. Калининграде</t>
  </si>
  <si>
    <t>МАОУ СОШ № 58</t>
  </si>
  <si>
    <t>МАОУ СОШ № 33</t>
  </si>
  <si>
    <t>МАОУ гимназия № 1</t>
  </si>
  <si>
    <t>МАОУ "Гимназия №1"</t>
  </si>
  <si>
    <t>МАОУ гимназия № 22</t>
  </si>
  <si>
    <t>АНО СОШ "Росток"</t>
  </si>
  <si>
    <t>МБОУ "Средняя школа п. Железнодорожный"</t>
  </si>
  <si>
    <t>МАОУ лицей № 17</t>
  </si>
  <si>
    <t>МАОУ лицей № 18</t>
  </si>
  <si>
    <t>МАОУ СОШ № 56</t>
  </si>
  <si>
    <t>АНО Лицей "Ганзейская ладья"</t>
  </si>
  <si>
    <t>МАОУ "СОШ № 4 г.Черняховска"</t>
  </si>
  <si>
    <t>МАОУ СОШ № 57</t>
  </si>
  <si>
    <t>МБОУ СОШ МО "Ладушкинский ГО"</t>
  </si>
  <si>
    <t>МБОУ СОШ "Школа будущего"</t>
  </si>
  <si>
    <t>МАОУ гимназия № 40 им. Ю.А. Гагарина</t>
  </si>
  <si>
    <t>МАОУ "СОШ № 3 г. Черняховска"</t>
  </si>
  <si>
    <t>филиал ГБОУ КО КШИ "АПКМК" г. Гусев</t>
  </si>
  <si>
    <t>МАОУ "Гимназия № 2 г. Черняховска"</t>
  </si>
  <si>
    <t>МАОУ КМЛ</t>
  </si>
  <si>
    <t>МОУ "СОШ № 1 им. С.И. Гусева"</t>
  </si>
  <si>
    <t>МАОУ СОШ № 50</t>
  </si>
  <si>
    <t>шифр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</si>
  <si>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</si>
  <si>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</si>
  <si>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</si>
  <si>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</si>
  <si>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</si>
  <si>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</si>
  <si>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</si>
  <si>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</si>
  <si>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</si>
  <si>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</si>
  <si>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</si>
  <si>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</si>
  <si>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</si>
  <si>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</si>
  <si>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</si>
  <si>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</si>
  <si>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</si>
  <si>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</si>
  <si>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</si>
  <si>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</si>
  <si>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</si>
  <si>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</si>
  <si>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</si>
  <si>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</si>
  <si>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11-30</t>
  </si>
  <si>
    <t>11-31</t>
  </si>
  <si>
    <t>9-29</t>
  </si>
  <si>
    <t>9-28</t>
  </si>
  <si>
    <t>9-27</t>
  </si>
  <si>
    <t>9-26</t>
  </si>
  <si>
    <t>9-25</t>
  </si>
  <si>
    <t>9-24</t>
  </si>
  <si>
    <t>9-23</t>
  </si>
  <si>
    <t>9-22</t>
  </si>
  <si>
    <t>9-21</t>
  </si>
  <si>
    <t>9-20</t>
  </si>
  <si>
    <t>9-19</t>
  </si>
  <si>
    <t>9-18</t>
  </si>
  <si>
    <t>10-31</t>
  </si>
  <si>
    <t>10-30</t>
  </si>
  <si>
    <t>10-29</t>
  </si>
  <si>
    <t>10-28</t>
  </si>
  <si>
    <t>10-27</t>
  </si>
  <si>
    <t>10-26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</si>
  <si>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</si>
  <si>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</si>
  <si>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</si>
  <si>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</si>
  <si>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</si>
  <si>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</si>
  <si>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</si>
  <si>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</si>
  <si>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</si>
  <si>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</si>
  <si>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</si>
  <si>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</si>
  <si>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</si>
  <si>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</si>
  <si>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</si>
  <si>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</si>
  <si>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10-9</t>
  </si>
  <si>
    <t>10-8</t>
  </si>
  <si>
    <t>10-7</t>
  </si>
  <si>
    <t>10-6</t>
  </si>
  <si>
    <t>10-5</t>
  </si>
  <si>
    <t>10-4</t>
  </si>
  <si>
    <t>10-3</t>
  </si>
  <si>
    <t>10-2</t>
  </si>
  <si>
    <t>10-1</t>
  </si>
  <si>
    <t>_2н.pdf</t>
  </si>
  <si>
    <t>Итоговый балл</t>
  </si>
  <si>
    <t>-</t>
  </si>
  <si>
    <t>Светикова Наталья Александровна</t>
  </si>
  <si>
    <t>Саблина Юлия Евгеньевна</t>
  </si>
  <si>
    <t>Карузин Иван Михайлович</t>
  </si>
  <si>
    <t>Комиссаренко Ольга Геннадьевна</t>
  </si>
  <si>
    <t>Кулешов Андрей Кириллович</t>
  </si>
  <si>
    <t>Теребихин  Леонид Алексеевич</t>
  </si>
  <si>
    <t>Черешенко  Александр  Юрьевич</t>
  </si>
  <si>
    <t>Цветкова Евгения Геннадьевна</t>
  </si>
  <si>
    <t>Яшин Кирилл Сергеевич</t>
  </si>
  <si>
    <t>Британ Анастасия Васильевна</t>
  </si>
  <si>
    <t>Садовников Николай Егорович</t>
  </si>
  <si>
    <t>Мосин Михаил  Вадимович</t>
  </si>
  <si>
    <t>Свистов Мунир Мохамедович</t>
  </si>
  <si>
    <t>Макаревич Арсений Рустемович</t>
  </si>
  <si>
    <t>Морозов Игорь Васильевич</t>
  </si>
  <si>
    <t>Азанова Арина Алексеевна</t>
  </si>
  <si>
    <t>Ложкина Екатерина Дмитриевна</t>
  </si>
  <si>
    <t>Дорофеев Владислав Александрович</t>
  </si>
  <si>
    <t>Новиков Николай Петрович</t>
  </si>
  <si>
    <t>Котова Софья Андреевна</t>
  </si>
  <si>
    <t>Абоимов Владислав Евгеньевич</t>
  </si>
  <si>
    <t>Зеничев Валерий Алексеевич</t>
  </si>
  <si>
    <t>Мельник Артём Львович</t>
  </si>
  <si>
    <t>Пьянков Михаил Феликсович</t>
  </si>
  <si>
    <t>Белотелов Александр Вячеславович</t>
  </si>
  <si>
    <t>Бубенин Константин Викторович</t>
  </si>
  <si>
    <t>Гавриленко Лилия Георгиевна</t>
  </si>
  <si>
    <t>Пурыжов Егор Витальевич</t>
  </si>
  <si>
    <t>Орешев Леонид Витальевич</t>
  </si>
  <si>
    <t>Роговенко Демид Юрьевич</t>
  </si>
  <si>
    <t>Антонов Андрей Алексеевич</t>
  </si>
  <si>
    <t>Вялова Анна Александровна</t>
  </si>
  <si>
    <t>Столяров Артем Вячеславович</t>
  </si>
  <si>
    <t>Балюк Иван Юрьевич</t>
  </si>
  <si>
    <t>Никулин Александр Александрович</t>
  </si>
  <si>
    <t>Петрущенкова Татьяна Александровна</t>
  </si>
  <si>
    <t>Ананьев Илья Евгеньевич</t>
  </si>
  <si>
    <t>Панин Илья Евгеньевич</t>
  </si>
  <si>
    <t>Скороходов Иван Петрович</t>
  </si>
  <si>
    <t>Василенко  Михаил Алексеевич</t>
  </si>
  <si>
    <t>Куршев Владислав Юрьевич</t>
  </si>
  <si>
    <t>Чеботарев Леонид Ильич</t>
  </si>
  <si>
    <t>Агафонов Михаил Александрович</t>
  </si>
  <si>
    <t>Юрченко Артем Евгеньевич</t>
  </si>
  <si>
    <t>Сегень Антонина Сергеевна</t>
  </si>
  <si>
    <t>Кузьмин Кирилл Викторович</t>
  </si>
  <si>
    <t>Геращенков Степан Владимирович</t>
  </si>
  <si>
    <t>Федосеев Константин Максимович</t>
  </si>
  <si>
    <t>Черезов Семен Андреевич</t>
  </si>
  <si>
    <t>Науменя Андрей Станиславович</t>
  </si>
  <si>
    <t>Листопад Александр Андреевич</t>
  </si>
  <si>
    <t>Ящук Анна Игоревна</t>
  </si>
  <si>
    <t>Годгильдиев Анатолий Витальевич</t>
  </si>
  <si>
    <t>Власенко Алексей Дмитриевич</t>
  </si>
  <si>
    <t>Давиденко Илья Олегович</t>
  </si>
  <si>
    <t>Калинин Артем Борисович</t>
  </si>
  <si>
    <t>Хоба Артемий Юрьевич</t>
  </si>
  <si>
    <t>Крылова Алина Леонидовна</t>
  </si>
  <si>
    <t>Кошкарев Владислав Васильевич</t>
  </si>
  <si>
    <t>Миронов Никита Андреевич</t>
  </si>
  <si>
    <t>Чаплинский Григорий Александрович</t>
  </si>
  <si>
    <t>Иванов Егор Александрович</t>
  </si>
  <si>
    <t>Трущелев Филипп Александрович</t>
  </si>
  <si>
    <t>Фаткин Артем Александрович</t>
  </si>
  <si>
    <t>Шундиков Ярослав Александрович</t>
  </si>
  <si>
    <t>Пивторак Максим Андреевич</t>
  </si>
  <si>
    <t>Кузнецов Александр Александрович</t>
  </si>
  <si>
    <t>Соколов Эдуард Андреевич</t>
  </si>
  <si>
    <t>Сафронов Максим Александрович</t>
  </si>
  <si>
    <t>Прищепа Никита Иванович</t>
  </si>
  <si>
    <t>Кузнецов Владислав Максимович</t>
  </si>
  <si>
    <t>Крушков Кирилл Игоревич</t>
  </si>
  <si>
    <t>Корнеев Игорь Владимирович</t>
  </si>
  <si>
    <t>Гвардис Виктория Александровна</t>
  </si>
  <si>
    <t>Каюмов Глеб Александрович</t>
  </si>
  <si>
    <t>Мищенко Маргарита Алексеевна</t>
  </si>
  <si>
    <t>Кухтенков Никита Сергеевич</t>
  </si>
  <si>
    <t>Кершуков Максим Григорьевич</t>
  </si>
  <si>
    <t>Шевцова Вера Сергеевна</t>
  </si>
  <si>
    <t>Петракова Дарья Андреевна</t>
  </si>
  <si>
    <t>Аунапу Георг Вячеславович</t>
  </si>
  <si>
    <t>сумм</t>
  </si>
  <si>
    <t>в</t>
  </si>
  <si>
    <t>а</t>
  </si>
  <si>
    <t>Ф</t>
  </si>
  <si>
    <t>Я</t>
  </si>
  <si>
    <t>ЯЯ</t>
  </si>
  <si>
    <t>ФЫ</t>
  </si>
  <si>
    <t>Теория</t>
  </si>
  <si>
    <t>Практика</t>
  </si>
  <si>
    <t>Проект</t>
  </si>
  <si>
    <t>ТТТ-7-01</t>
  </si>
  <si>
    <t>ТТТ-7-02</t>
  </si>
  <si>
    <t>ТТТ-7-03</t>
  </si>
  <si>
    <t>ТТТ-7-04</t>
  </si>
  <si>
    <t>ТТТ-7-05</t>
  </si>
  <si>
    <t>ТТТ-7-06</t>
  </si>
  <si>
    <t>ТТТ-7-07</t>
  </si>
  <si>
    <t>ТТТ-7-08</t>
  </si>
  <si>
    <t>ТТТ-7-09</t>
  </si>
  <si>
    <t>ТТТ-8-10</t>
  </si>
  <si>
    <t>ТТТ-8-11</t>
  </si>
  <si>
    <t>ТТТ-8-12</t>
  </si>
  <si>
    <t>ТТТ-8-13</t>
  </si>
  <si>
    <t>ТТТ-8-14</t>
  </si>
  <si>
    <t>ТТТ-8-15</t>
  </si>
  <si>
    <t>ТТТ-8-16</t>
  </si>
  <si>
    <t>ТТТ-8-17</t>
  </si>
  <si>
    <t>ТТТ-8-18</t>
  </si>
  <si>
    <t>ТТТ-8-19</t>
  </si>
  <si>
    <t>ТТТ-8-20</t>
  </si>
  <si>
    <t>ТТТ-9-21</t>
  </si>
  <si>
    <t>ТТТ-9-22</t>
  </si>
  <si>
    <t>ТТТ-9-23</t>
  </si>
  <si>
    <t>ТТТ-9-24</t>
  </si>
  <si>
    <t>ТТТ-9-25</t>
  </si>
  <si>
    <t>ТТТ-9-26</t>
  </si>
  <si>
    <t>ТТТ-9-27</t>
  </si>
  <si>
    <t>ТТТ-9-28</t>
  </si>
  <si>
    <t>ТТТ-9-29</t>
  </si>
  <si>
    <t>ТТТ-10-30</t>
  </si>
  <si>
    <t>ТТТ-10-31</t>
  </si>
  <si>
    <t>ТТТ-10-32</t>
  </si>
  <si>
    <t>ТТТ-10-33</t>
  </si>
  <si>
    <t>ТТТ-10-34</t>
  </si>
  <si>
    <t>ТТТ-10-35</t>
  </si>
  <si>
    <t>ТТТ-11-36</t>
  </si>
  <si>
    <t>Кочетков Иван Русланович</t>
  </si>
  <si>
    <t>Угроватов Тимур Перович</t>
  </si>
  <si>
    <t>Боштан Антон Сергеевич</t>
  </si>
  <si>
    <t>Копытов Дмитрий Александрович</t>
  </si>
  <si>
    <t>МАОУ лицей № 49</t>
  </si>
  <si>
    <t>Болдырева Олеся Владимировна</t>
  </si>
  <si>
    <t>Пушненкова Варвара Николаевна</t>
  </si>
  <si>
    <t>Дашкевич Даниил Витальевич</t>
  </si>
  <si>
    <t>Рогозин Павел Дмитриевич</t>
  </si>
  <si>
    <t>АНО лицей "Ганзейская ладья"</t>
  </si>
  <si>
    <t>Поляков Максим Артёмович</t>
  </si>
  <si>
    <t>Тараненко Родион Максимович</t>
  </si>
  <si>
    <t xml:space="preserve">Ротькин-Кичалов Иван </t>
  </si>
  <si>
    <t>Григоренко Геннадий Витальевич</t>
  </si>
  <si>
    <t>Колпак Максим Дмитриевич</t>
  </si>
  <si>
    <t>МАОУ СОШ № 15</t>
  </si>
  <si>
    <t>Пупышев Виктор Юрьевич</t>
  </si>
  <si>
    <t>МАОУ СОШ № 31</t>
  </si>
  <si>
    <t>Хрулёв Тимофей Сергеевич</t>
  </si>
  <si>
    <t>МАОУ СОШ № 48</t>
  </si>
  <si>
    <t>Каратаев Алексей Дмитриевич</t>
  </si>
  <si>
    <t>Солоненко Артём Дмитриевич</t>
  </si>
  <si>
    <t>МАОУ СОШ № 14</t>
  </si>
  <si>
    <t>Геращенко Максим Алексеевич</t>
  </si>
  <si>
    <t>Нагернюк Федор Александрович</t>
  </si>
  <si>
    <t>МАОУ СОШ № 2</t>
  </si>
  <si>
    <t>Зорин Кирилл Сергеевич</t>
  </si>
  <si>
    <t>Иванов Денис Юрьевич</t>
  </si>
  <si>
    <t>Перепелюк Дмитрий Иванович</t>
  </si>
  <si>
    <t>Богданов Владислав Алексеевич</t>
  </si>
  <si>
    <t>Хмельницкий Данила Игоревич</t>
  </si>
  <si>
    <t>Евдокимов Михаил Константинович</t>
  </si>
  <si>
    <t>Вшивков Александр Вячеславович</t>
  </si>
  <si>
    <t>Белов Андрей Игоревич</t>
  </si>
  <si>
    <t>Шелудько Владислав Алексеевич</t>
  </si>
  <si>
    <t>Петров Иван Антонович</t>
  </si>
  <si>
    <t>МАОУ гимназия № 40 им.Ю.Гагарина</t>
  </si>
  <si>
    <t>Кубо Александр Андреевич</t>
  </si>
  <si>
    <t>Моргун Григорий Витальевич</t>
  </si>
  <si>
    <t>МАОУ СОШ № 26</t>
  </si>
  <si>
    <t>Есипов Сергей Олегович</t>
  </si>
  <si>
    <t>Штоль Максим Сергеевич</t>
  </si>
  <si>
    <t>Паршилкин Артём Михайлович</t>
  </si>
  <si>
    <t>Недогреенко Никита Андреевич</t>
  </si>
  <si>
    <t>Дробинин Александр Алексевич</t>
  </si>
  <si>
    <t>МАОУ СОШ № 47</t>
  </si>
  <si>
    <t>РТ-8-01</t>
  </si>
  <si>
    <t>РТ-8-02</t>
  </si>
  <si>
    <t>РТ-8-03</t>
  </si>
  <si>
    <t>РТ-8-04</t>
  </si>
  <si>
    <t>РТ-8-05</t>
  </si>
  <si>
    <t>РТ-8-06</t>
  </si>
  <si>
    <t>Басалыга Егор Владимирович</t>
  </si>
  <si>
    <t>Джха Радж Анилович</t>
  </si>
  <si>
    <t>Ефимов Олег Константинович</t>
  </si>
  <si>
    <t>Блоцкий Александр Алексеевич</t>
  </si>
  <si>
    <t>Емелин Андрей Дмитриевич</t>
  </si>
  <si>
    <t>Пивоваров Артем Дмитриевич</t>
  </si>
  <si>
    <t>РТ-9-07</t>
  </si>
  <si>
    <t>Затопляев Владислав Сергеевич</t>
  </si>
  <si>
    <t>МАОУ СОШ № 29</t>
  </si>
  <si>
    <t>РТ-10-08</t>
  </si>
  <si>
    <t>РТ-10-09</t>
  </si>
  <si>
    <t>РТ-10-10</t>
  </si>
  <si>
    <t>Сергеев Артем Игоревич</t>
  </si>
  <si>
    <t>Акимом Максим Александрович</t>
  </si>
  <si>
    <t>Командаков Артем Алекссевич</t>
  </si>
  <si>
    <t>РТ-11-11</t>
  </si>
  <si>
    <t>Уфимцев Иван Сергеевич</t>
  </si>
  <si>
    <t>КД-8-11</t>
  </si>
  <si>
    <t>КД-8-12</t>
  </si>
  <si>
    <t>КД-8-13</t>
  </si>
  <si>
    <t>КД-8-14</t>
  </si>
  <si>
    <t>КД-8-15</t>
  </si>
  <si>
    <t>КД-8-16</t>
  </si>
  <si>
    <t>КД-8-17</t>
  </si>
  <si>
    <t>Тищенко Арина Павловна</t>
  </si>
  <si>
    <t>Шарафиева Милана Мансафовна</t>
  </si>
  <si>
    <t>Винник София Валерьевна</t>
  </si>
  <si>
    <t>Гндян Мария Акоповна</t>
  </si>
  <si>
    <t>Проданюк Диана Нишетовна</t>
  </si>
  <si>
    <t>Крушкова Арина Сергеевна</t>
  </si>
  <si>
    <t>Шакола Ирина Олеговна</t>
  </si>
  <si>
    <t>МАОУ СОШ № 8</t>
  </si>
  <si>
    <t>КД-9-18</t>
  </si>
  <si>
    <t>КД-9-19</t>
  </si>
  <si>
    <t>КД-9-20</t>
  </si>
  <si>
    <t>КД-9-21</t>
  </si>
  <si>
    <t>КД-9-22</t>
  </si>
  <si>
    <t>КД-9-23</t>
  </si>
  <si>
    <t>КД-9-24</t>
  </si>
  <si>
    <t>КД-9-25</t>
  </si>
  <si>
    <t>Клименко Мария Сергеевна</t>
  </si>
  <si>
    <t>Гимодеева Анна Анатольевна</t>
  </si>
  <si>
    <t>Слаква Анна Викторовна</t>
  </si>
  <si>
    <t>Симухина София Владимировна</t>
  </si>
  <si>
    <t>Садоненко Ульяна Денисовна</t>
  </si>
  <si>
    <t>Марченко Алиса Андреевна</t>
  </si>
  <si>
    <t>Балыкина Ева Евгеньевна</t>
  </si>
  <si>
    <t>Риферт Виктория Вадимовна</t>
  </si>
  <si>
    <t>МАОУ СОШ № 10</t>
  </si>
  <si>
    <t>МАОУ СОШ № 7</t>
  </si>
  <si>
    <t>КД-10-26</t>
  </si>
  <si>
    <t>КД-10-27</t>
  </si>
  <si>
    <t>КД-10-28</t>
  </si>
  <si>
    <t>КД-10-29</t>
  </si>
  <si>
    <t>КД-10-30</t>
  </si>
  <si>
    <t>КД-10-31</t>
  </si>
  <si>
    <t>Минченкова Елена Игоревна</t>
  </si>
  <si>
    <t>Титова Арина Алексеевна</t>
  </si>
  <si>
    <t>Аболишина Ангелина Сергеевна</t>
  </si>
  <si>
    <t>Софиенко Алина Юрьевна</t>
  </si>
  <si>
    <t>Мукатова Майя Антоновна</t>
  </si>
  <si>
    <t>Кузнецова Елизавета Дмитриевна</t>
  </si>
  <si>
    <t>МАОУ СОШ № 38</t>
  </si>
  <si>
    <t>КД-11-32</t>
  </si>
  <si>
    <t>КД-11-33</t>
  </si>
  <si>
    <t>КД-11-34</t>
  </si>
  <si>
    <t>КД-11-35</t>
  </si>
  <si>
    <t>КД-11-36</t>
  </si>
  <si>
    <t>Вейко Ирина Сергеевна</t>
  </si>
  <si>
    <t>Некрасова Ангелина Сергеевна</t>
  </si>
  <si>
    <t>Бибик Анастасия Сергеевна</t>
  </si>
  <si>
    <t>Николаева Ульяна Сергеевна</t>
  </si>
  <si>
    <t>Крюкова Кристина Евгеньевна</t>
  </si>
  <si>
    <t>ИБ-7-16</t>
  </si>
  <si>
    <t>ИБ-7-17</t>
  </si>
  <si>
    <t>ИБ-7-18</t>
  </si>
  <si>
    <t>ИБ-7-19</t>
  </si>
  <si>
    <t>ИБ-7-20</t>
  </si>
  <si>
    <t>ИБ-7-21</t>
  </si>
  <si>
    <t>ИБ-7-22</t>
  </si>
  <si>
    <t>ИБ-7-23</t>
  </si>
  <si>
    <t>ИБ-7-24</t>
  </si>
  <si>
    <t>ИБ-7-25</t>
  </si>
  <si>
    <t>Пальчикова Виктория Алексеевна</t>
  </si>
  <si>
    <t>Насреддинова Кира Евгеньевна</t>
  </si>
  <si>
    <t>Степанищев Дмитрий Александрович</t>
  </si>
  <si>
    <t>Борисова Ева Александровна</t>
  </si>
  <si>
    <t>Влахович Яна Степановна</t>
  </si>
  <si>
    <t>Лешукова Таисия Олеговна</t>
  </si>
  <si>
    <t>Мирдабеков Джавад Мирзабекович</t>
  </si>
  <si>
    <t>Козлов Ефим Иванович</t>
  </si>
  <si>
    <t xml:space="preserve">Кунгурова Татьяна Дмитриевна </t>
  </si>
  <si>
    <t>Бициян Андрей Валерьевич</t>
  </si>
  <si>
    <t>ИБ-8-26</t>
  </si>
  <si>
    <t>ИБ-8-27</t>
  </si>
  <si>
    <t>ИБ-8-28</t>
  </si>
  <si>
    <t>ИБ-8-29</t>
  </si>
  <si>
    <t>ИБ-8-30</t>
  </si>
  <si>
    <t>ИБ-8-31</t>
  </si>
  <si>
    <t>ИБ-8-32</t>
  </si>
  <si>
    <t>ИБ-8-33</t>
  </si>
  <si>
    <t>Трунцас Илья Александрович</t>
  </si>
  <si>
    <t>Вайткус Роландас Ромуальдо</t>
  </si>
  <si>
    <t>Левцевич Дмитрий Романович</t>
  </si>
  <si>
    <t>Бурлаков Александр Евгеньевич</t>
  </si>
  <si>
    <t>Фролов Роман Иванович</t>
  </si>
  <si>
    <t>Антихова Карина Павловна</t>
  </si>
  <si>
    <t>Бурков Семен Сергеевич</t>
  </si>
  <si>
    <t>Пашкевич Тимофей Олегович</t>
  </si>
  <si>
    <t>ИБ-9-01</t>
  </si>
  <si>
    <t>ИБ-9-02</t>
  </si>
  <si>
    <t>ИБ-9-03</t>
  </si>
  <si>
    <t>ИБ-9-04</t>
  </si>
  <si>
    <t>ИБ-9-05</t>
  </si>
  <si>
    <t>ИБ-9-06</t>
  </si>
  <si>
    <t>ИБ-9-07</t>
  </si>
  <si>
    <t>ИБ-9-08</t>
  </si>
  <si>
    <t>ИБ-9-09</t>
  </si>
  <si>
    <t>ИБ-9-10</t>
  </si>
  <si>
    <t>ИБ-9-11</t>
  </si>
  <si>
    <t>ИБ-9-12</t>
  </si>
  <si>
    <t>ИБ-9-13</t>
  </si>
  <si>
    <t>ИБ-9-14</t>
  </si>
  <si>
    <t>ИБ-9-15</t>
  </si>
  <si>
    <t>Касимова Дарья Маратовна</t>
  </si>
  <si>
    <t>Казаков Степан Иванович</t>
  </si>
  <si>
    <t>Волнин Степан Сергеевич</t>
  </si>
  <si>
    <t>Умрихин Даниил Владимирович</t>
  </si>
  <si>
    <t>Карый Дмитрий Александрович</t>
  </si>
  <si>
    <t>Ахмад Калил</t>
  </si>
  <si>
    <t>Равидян Давид Арменович</t>
  </si>
  <si>
    <t>Лоскутов Никита Александрович</t>
  </si>
  <si>
    <t>Габов Тимофей Михайлович</t>
  </si>
  <si>
    <t>Дорошкевич Эвелина Федоровна</t>
  </si>
  <si>
    <t>Логинов Анатолифй Евгеньевич</t>
  </si>
  <si>
    <t>Козуница Екатерина Александровна</t>
  </si>
  <si>
    <t>Спесивцев Максим Васильевич</t>
  </si>
  <si>
    <t>Карпычев Артур Андреевич</t>
  </si>
  <si>
    <t>Алиев Али Искандерович</t>
  </si>
  <si>
    <t>МАОУ лицей 35 им. Буткова В.В.</t>
  </si>
  <si>
    <t>ИБ-10-34</t>
  </si>
  <si>
    <t>ИБ-10-35</t>
  </si>
  <si>
    <t>ИБ-10-36</t>
  </si>
  <si>
    <t>ИБ-10-37</t>
  </si>
  <si>
    <t>ИБ-10-38</t>
  </si>
  <si>
    <t>ИБ-10-39</t>
  </si>
  <si>
    <t>Галатин Константин Сергеевич</t>
  </si>
  <si>
    <t>Хайрутдинов Тагир Фаридович</t>
  </si>
  <si>
    <t>Шарафеев Никита Олегович</t>
  </si>
  <si>
    <t>Соловьев Максим Игоревич</t>
  </si>
  <si>
    <t>Скридлевский Роман Андреевич</t>
  </si>
  <si>
    <t>Семешихин Потап Викторович</t>
  </si>
  <si>
    <t>ИБ-11-40</t>
  </si>
  <si>
    <t>Сирота Никита Денисович</t>
  </si>
  <si>
    <t>МАОУ ООШ № 15</t>
  </si>
  <si>
    <t>Статус (победитель/призер/ участник)</t>
  </si>
  <si>
    <t>КД-7-01</t>
  </si>
  <si>
    <t>КД-7-02</t>
  </si>
  <si>
    <t>КД-7-03</t>
  </si>
  <si>
    <t>КД-7-04</t>
  </si>
  <si>
    <t>КД-7-05</t>
  </si>
  <si>
    <t>КД-7-06</t>
  </si>
  <si>
    <t>КД-7-07</t>
  </si>
  <si>
    <t>КД-7-08</t>
  </si>
  <si>
    <t>КД-7-09</t>
  </si>
  <si>
    <t>КД-7-10</t>
  </si>
  <si>
    <t>Бузмакова Арина Геннадьевна</t>
  </si>
  <si>
    <t>Хачепуридзе Маргарита Дмитриевна</t>
  </si>
  <si>
    <t>Новикова Юлита Сергеевна</t>
  </si>
  <si>
    <t>Фомина Алисия Олеговна</t>
  </si>
  <si>
    <t>Чижкова Эмилия Валерьевна</t>
  </si>
  <si>
    <t>Усачёва Анна Денисовна</t>
  </si>
  <si>
    <t>Миллер Ангелина Игоревна</t>
  </si>
  <si>
    <t>Слободянникова Евангелина Николаевна</t>
  </si>
  <si>
    <t>Гусенкова Милана Павловна</t>
  </si>
  <si>
    <t>Смольнякова Ольга Ивановна</t>
  </si>
  <si>
    <t>МАОУ СОШ № 44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</si>
  <si>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</si>
  <si>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</si>
  <si>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</si>
  <si>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</si>
  <si>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труду (технологии)</t>
  </si>
  <si>
    <t>2024-2025 учебный год</t>
  </si>
  <si>
    <t>направление</t>
  </si>
  <si>
    <t>Техника и техническое твочество</t>
  </si>
  <si>
    <t>Робототехника</t>
  </si>
  <si>
    <t>Культура дома, дизайн и технологии</t>
  </si>
  <si>
    <t>Информационная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</si>
</sst>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1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Alignment="1">
      <alignment horizontal="center"/>
    </xf>
    <xf numFmtId="0" fontId="5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1" fillId="0" borderId="2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10" fontId="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/>
    <xf numFmtId="0" fontId="5" fillId="0" borderId="0" xfId="0" applyFont="1" applyFill="1" applyBorder="1" applyAlignment="1" applyProtection="1">
      <alignment horizontal="left"/>
      <protection hidden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abSelected="1" zoomScale="85" zoomScaleNormal="85" workbookViewId="0">
      <selection activeCell="B18" sqref="B18"/>
    </sheetView>
  </sheetViews>
  <sheetFormatPr defaultRowHeight="15.75" x14ac:dyDescent="0.25"/>
  <cols>
    <col min="1" max="1" width="8.85546875" style="23"/>
    <col min="2" max="2" width="38" style="47" customWidth="1"/>
    <col min="3" max="3" width="10.85546875" style="32" customWidth="1"/>
    <col min="4" max="4" width="8.42578125" style="27" customWidth="1"/>
    <col min="5" max="5" width="10.5703125" style="27" customWidth="1"/>
    <col min="6" max="6" width="8" style="27" customWidth="1"/>
    <col min="7" max="7" width="10.7109375" style="27" customWidth="1"/>
    <col min="8" max="8" width="12" style="27" customWidth="1"/>
    <col min="9" max="9" width="8.85546875" style="27"/>
    <col min="10" max="10" width="14" style="27" customWidth="1"/>
    <col min="11" max="11" width="39.28515625" style="23" customWidth="1"/>
    <col min="12" max="12" width="40.85546875" style="23" bestFit="1" customWidth="1"/>
    <col min="13" max="13" width="8.85546875" style="27"/>
  </cols>
  <sheetData>
    <row r="1" spans="1:13" x14ac:dyDescent="0.25">
      <c r="A1" s="24"/>
      <c r="B1" s="24"/>
      <c r="C1" s="25"/>
      <c r="D1" s="26"/>
      <c r="E1" s="26"/>
      <c r="F1" s="26"/>
      <c r="G1" s="26"/>
      <c r="H1" s="26"/>
      <c r="I1" s="39" t="s">
        <v>490</v>
      </c>
    </row>
    <row r="2" spans="1:13" x14ac:dyDescent="0.25">
      <c r="A2" s="38"/>
      <c r="B2" s="24"/>
      <c r="C2" s="38"/>
      <c r="D2" s="38"/>
      <c r="E2" s="38"/>
      <c r="F2" s="38"/>
      <c r="G2" s="38"/>
      <c r="H2" s="38"/>
      <c r="I2" s="39" t="s">
        <v>491</v>
      </c>
    </row>
    <row r="3" spans="1:13" ht="16.5" customHeight="1" x14ac:dyDescent="0.25">
      <c r="A3" s="28"/>
      <c r="B3" s="45"/>
      <c r="C3" s="29"/>
      <c r="D3" s="30"/>
      <c r="E3" s="30"/>
      <c r="F3" s="30"/>
      <c r="G3" s="30"/>
      <c r="H3" s="30"/>
      <c r="I3" s="40" t="s">
        <v>492</v>
      </c>
      <c r="M3" s="31"/>
    </row>
    <row r="4" spans="1:13" ht="15.6" customHeight="1" x14ac:dyDescent="0.25">
      <c r="A4" s="48" t="s">
        <v>1</v>
      </c>
      <c r="B4" s="51" t="s">
        <v>493</v>
      </c>
      <c r="C4" s="49" t="s">
        <v>2</v>
      </c>
      <c r="D4" s="48"/>
      <c r="E4" s="50"/>
      <c r="F4" s="50"/>
      <c r="G4" s="48" t="s">
        <v>129</v>
      </c>
      <c r="H4" s="48" t="s">
        <v>3</v>
      </c>
      <c r="I4" s="48" t="s">
        <v>4</v>
      </c>
      <c r="J4" s="48" t="s">
        <v>465</v>
      </c>
      <c r="K4" s="48" t="s">
        <v>5</v>
      </c>
      <c r="L4" s="48" t="s">
        <v>6</v>
      </c>
      <c r="M4" s="48" t="s">
        <v>0</v>
      </c>
    </row>
    <row r="5" spans="1:13" ht="15" customHeight="1" x14ac:dyDescent="0.25">
      <c r="A5" s="48"/>
      <c r="B5" s="51"/>
      <c r="C5" s="49"/>
      <c r="D5" s="34">
        <v>1</v>
      </c>
      <c r="E5" s="35">
        <v>4</v>
      </c>
      <c r="F5" s="35">
        <v>4</v>
      </c>
      <c r="G5" s="48"/>
      <c r="H5" s="48"/>
      <c r="I5" s="48"/>
      <c r="J5" s="48"/>
      <c r="K5" s="48"/>
      <c r="L5" s="48"/>
      <c r="M5" s="48"/>
    </row>
    <row r="6" spans="1:13" ht="21.75" customHeight="1" x14ac:dyDescent="0.25">
      <c r="A6" s="48"/>
      <c r="B6" s="51"/>
      <c r="C6" s="49"/>
      <c r="D6" s="34" t="s">
        <v>219</v>
      </c>
      <c r="E6" s="34" t="s">
        <v>220</v>
      </c>
      <c r="F6" s="34" t="s">
        <v>221</v>
      </c>
      <c r="G6" s="48"/>
      <c r="H6" s="48"/>
      <c r="I6" s="48"/>
      <c r="J6" s="48"/>
      <c r="K6" s="48"/>
      <c r="L6" s="48"/>
      <c r="M6" s="48"/>
    </row>
    <row r="7" spans="1:13" ht="21" customHeight="1" x14ac:dyDescent="0.25">
      <c r="A7" s="48"/>
      <c r="B7" s="51"/>
      <c r="C7" s="36" t="s">
        <v>7</v>
      </c>
      <c r="D7" s="34">
        <v>40</v>
      </c>
      <c r="E7" s="34">
        <v>35</v>
      </c>
      <c r="F7" s="34">
        <v>40</v>
      </c>
      <c r="G7" s="34">
        <f t="shared" ref="G7" si="0">SUM(D7:F7)</f>
        <v>115</v>
      </c>
      <c r="H7" s="48"/>
      <c r="I7" s="48"/>
      <c r="J7" s="48"/>
      <c r="K7" s="48"/>
      <c r="L7" s="48"/>
      <c r="M7" s="48"/>
    </row>
    <row r="8" spans="1:13" x14ac:dyDescent="0.25">
      <c r="A8" s="20">
        <v>1</v>
      </c>
      <c r="B8" s="46" t="s">
        <v>494</v>
      </c>
      <c r="C8" s="41" t="s">
        <v>224</v>
      </c>
      <c r="D8" s="20">
        <v>20</v>
      </c>
      <c r="E8" s="20">
        <v>35</v>
      </c>
      <c r="F8" s="20">
        <v>33.03</v>
      </c>
      <c r="G8" s="16">
        <f t="shared" ref="G8:G39" si="1">SUM(D8:F8)</f>
        <v>88.03</v>
      </c>
      <c r="H8" s="17">
        <f t="shared" ref="H8:H54" si="2">G8/115</f>
        <v>0.76547826086956527</v>
      </c>
      <c r="I8" s="20">
        <v>1</v>
      </c>
      <c r="J8" s="20" t="s">
        <v>487</v>
      </c>
      <c r="K8" s="33" t="s">
        <v>295</v>
      </c>
      <c r="L8" s="33" t="s">
        <v>35</v>
      </c>
      <c r="M8" s="22">
        <v>7</v>
      </c>
    </row>
    <row r="9" spans="1:13" x14ac:dyDescent="0.25">
      <c r="A9" s="19">
        <v>2</v>
      </c>
      <c r="B9" s="46" t="s">
        <v>494</v>
      </c>
      <c r="C9" s="42" t="s">
        <v>223</v>
      </c>
      <c r="D9" s="19">
        <v>22.5</v>
      </c>
      <c r="E9" s="19">
        <v>35</v>
      </c>
      <c r="F9" s="19">
        <v>28.73</v>
      </c>
      <c r="G9" s="18">
        <f t="shared" si="1"/>
        <v>86.23</v>
      </c>
      <c r="H9" s="17">
        <f t="shared" si="2"/>
        <v>0.74982608695652175</v>
      </c>
      <c r="I9" s="19">
        <v>2</v>
      </c>
      <c r="J9" s="19" t="s">
        <v>488</v>
      </c>
      <c r="K9" s="21" t="s">
        <v>293</v>
      </c>
      <c r="L9" s="33" t="s">
        <v>294</v>
      </c>
      <c r="M9" s="22">
        <v>7</v>
      </c>
    </row>
    <row r="10" spans="1:13" x14ac:dyDescent="0.25">
      <c r="A10" s="19">
        <v>3</v>
      </c>
      <c r="B10" s="46" t="s">
        <v>494</v>
      </c>
      <c r="C10" s="42" t="s">
        <v>230</v>
      </c>
      <c r="D10" s="19">
        <v>26</v>
      </c>
      <c r="E10" s="19">
        <v>29</v>
      </c>
      <c r="F10" s="19">
        <v>29.43</v>
      </c>
      <c r="G10" s="18">
        <f t="shared" si="1"/>
        <v>84.43</v>
      </c>
      <c r="H10" s="17">
        <f t="shared" si="2"/>
        <v>0.73417391304347834</v>
      </c>
      <c r="I10" s="19">
        <v>3</v>
      </c>
      <c r="J10" s="19" t="s">
        <v>488</v>
      </c>
      <c r="K10" s="21" t="s">
        <v>302</v>
      </c>
      <c r="L10" s="21" t="s">
        <v>55</v>
      </c>
      <c r="M10" s="22">
        <v>7</v>
      </c>
    </row>
    <row r="11" spans="1:13" x14ac:dyDescent="0.25">
      <c r="A11" s="20">
        <v>4</v>
      </c>
      <c r="B11" s="46" t="s">
        <v>494</v>
      </c>
      <c r="C11" s="42" t="s">
        <v>229</v>
      </c>
      <c r="D11" s="19">
        <v>21</v>
      </c>
      <c r="E11" s="19">
        <v>31</v>
      </c>
      <c r="F11" s="19">
        <v>3</v>
      </c>
      <c r="G11" s="18">
        <f t="shared" si="1"/>
        <v>55</v>
      </c>
      <c r="H11" s="17">
        <f t="shared" si="2"/>
        <v>0.47826086956521741</v>
      </c>
      <c r="I11" s="19">
        <v>4</v>
      </c>
      <c r="J11" s="19" t="s">
        <v>489</v>
      </c>
      <c r="K11" s="21" t="s">
        <v>301</v>
      </c>
      <c r="L11" s="21" t="s">
        <v>262</v>
      </c>
      <c r="M11" s="22">
        <v>7</v>
      </c>
    </row>
    <row r="12" spans="1:13" x14ac:dyDescent="0.25">
      <c r="A12" s="19">
        <v>5</v>
      </c>
      <c r="B12" s="46" t="s">
        <v>494</v>
      </c>
      <c r="C12" s="42" t="s">
        <v>225</v>
      </c>
      <c r="D12" s="19">
        <v>19</v>
      </c>
      <c r="E12" s="19">
        <v>29</v>
      </c>
      <c r="F12" s="19">
        <v>0</v>
      </c>
      <c r="G12" s="18">
        <f t="shared" si="1"/>
        <v>48</v>
      </c>
      <c r="H12" s="17">
        <f t="shared" si="2"/>
        <v>0.41739130434782606</v>
      </c>
      <c r="I12" s="19">
        <v>5</v>
      </c>
      <c r="J12" s="19" t="s">
        <v>489</v>
      </c>
      <c r="K12" s="21" t="s">
        <v>296</v>
      </c>
      <c r="L12" s="21" t="s">
        <v>297</v>
      </c>
      <c r="M12" s="22">
        <v>7</v>
      </c>
    </row>
    <row r="13" spans="1:13" x14ac:dyDescent="0.25">
      <c r="A13" s="19">
        <v>6</v>
      </c>
      <c r="B13" s="46" t="s">
        <v>494</v>
      </c>
      <c r="C13" s="42" t="s">
        <v>228</v>
      </c>
      <c r="D13" s="19">
        <v>11</v>
      </c>
      <c r="E13" s="19">
        <v>30</v>
      </c>
      <c r="F13" s="19">
        <v>0</v>
      </c>
      <c r="G13" s="18">
        <f t="shared" si="1"/>
        <v>41</v>
      </c>
      <c r="H13" s="17">
        <f t="shared" si="2"/>
        <v>0.35652173913043478</v>
      </c>
      <c r="I13" s="19">
        <v>6</v>
      </c>
      <c r="J13" s="19" t="s">
        <v>489</v>
      </c>
      <c r="K13" s="21" t="s">
        <v>300</v>
      </c>
      <c r="L13" s="21" t="s">
        <v>12</v>
      </c>
      <c r="M13" s="22">
        <v>7</v>
      </c>
    </row>
    <row r="14" spans="1:13" x14ac:dyDescent="0.25">
      <c r="A14" s="20">
        <v>7</v>
      </c>
      <c r="B14" s="46" t="s">
        <v>494</v>
      </c>
      <c r="C14" s="42" t="s">
        <v>226</v>
      </c>
      <c r="D14" s="19">
        <v>14</v>
      </c>
      <c r="E14" s="19">
        <v>22</v>
      </c>
      <c r="F14" s="19">
        <v>0</v>
      </c>
      <c r="G14" s="18">
        <f t="shared" si="1"/>
        <v>36</v>
      </c>
      <c r="H14" s="17">
        <f t="shared" si="2"/>
        <v>0.31304347826086959</v>
      </c>
      <c r="I14" s="19">
        <v>7</v>
      </c>
      <c r="J14" s="19" t="s">
        <v>489</v>
      </c>
      <c r="K14" s="21" t="s">
        <v>298</v>
      </c>
      <c r="L14" s="33" t="s">
        <v>297</v>
      </c>
      <c r="M14" s="22">
        <v>7</v>
      </c>
    </row>
    <row r="15" spans="1:13" x14ac:dyDescent="0.25">
      <c r="A15" s="19">
        <v>8</v>
      </c>
      <c r="B15" s="46" t="s">
        <v>494</v>
      </c>
      <c r="C15" s="42" t="s">
        <v>222</v>
      </c>
      <c r="D15" s="19">
        <v>7</v>
      </c>
      <c r="E15" s="19">
        <v>24</v>
      </c>
      <c r="F15" s="19">
        <v>2.93</v>
      </c>
      <c r="G15" s="18">
        <f t="shared" si="1"/>
        <v>33.93</v>
      </c>
      <c r="H15" s="17">
        <f t="shared" si="2"/>
        <v>0.29504347826086957</v>
      </c>
      <c r="I15" s="19">
        <v>8</v>
      </c>
      <c r="J15" s="19" t="s">
        <v>489</v>
      </c>
      <c r="K15" s="21" t="s">
        <v>292</v>
      </c>
      <c r="L15" s="33" t="s">
        <v>275</v>
      </c>
      <c r="M15" s="22">
        <v>7</v>
      </c>
    </row>
    <row r="16" spans="1:13" x14ac:dyDescent="0.25">
      <c r="A16" s="19">
        <v>9</v>
      </c>
      <c r="B16" s="46" t="s">
        <v>494</v>
      </c>
      <c r="C16" s="42" t="s">
        <v>227</v>
      </c>
      <c r="D16" s="19">
        <v>13</v>
      </c>
      <c r="E16" s="19">
        <v>20</v>
      </c>
      <c r="F16" s="19">
        <v>0</v>
      </c>
      <c r="G16" s="18">
        <f t="shared" si="1"/>
        <v>33</v>
      </c>
      <c r="H16" s="17">
        <f t="shared" si="2"/>
        <v>0.28695652173913044</v>
      </c>
      <c r="I16" s="19">
        <v>9</v>
      </c>
      <c r="J16" s="19" t="s">
        <v>489</v>
      </c>
      <c r="K16" s="21" t="s">
        <v>299</v>
      </c>
      <c r="L16" s="21" t="s">
        <v>57</v>
      </c>
      <c r="M16" s="22">
        <v>7</v>
      </c>
    </row>
    <row r="17" spans="1:13" x14ac:dyDescent="0.25">
      <c r="A17" s="20">
        <v>10</v>
      </c>
      <c r="B17" s="46" t="s">
        <v>494</v>
      </c>
      <c r="C17" s="43" t="s">
        <v>241</v>
      </c>
      <c r="D17" s="19">
        <v>17</v>
      </c>
      <c r="E17" s="19">
        <v>35</v>
      </c>
      <c r="F17" s="19">
        <v>28.81</v>
      </c>
      <c r="G17" s="18">
        <f t="shared" si="1"/>
        <v>80.81</v>
      </c>
      <c r="H17" s="17">
        <f t="shared" si="2"/>
        <v>0.70269565217391305</v>
      </c>
      <c r="I17" s="19">
        <v>1</v>
      </c>
      <c r="J17" s="19" t="s">
        <v>487</v>
      </c>
      <c r="K17" s="21" t="s">
        <v>291</v>
      </c>
      <c r="L17" s="21" t="s">
        <v>35</v>
      </c>
      <c r="M17" s="22">
        <v>8</v>
      </c>
    </row>
    <row r="18" spans="1:13" x14ac:dyDescent="0.25">
      <c r="A18" s="19">
        <v>11</v>
      </c>
      <c r="B18" s="46" t="s">
        <v>494</v>
      </c>
      <c r="C18" s="43" t="s">
        <v>240</v>
      </c>
      <c r="D18" s="19">
        <v>19</v>
      </c>
      <c r="E18" s="19">
        <v>35</v>
      </c>
      <c r="F18" s="19">
        <v>26.11</v>
      </c>
      <c r="G18" s="18">
        <f t="shared" si="1"/>
        <v>80.11</v>
      </c>
      <c r="H18" s="17">
        <f t="shared" si="2"/>
        <v>0.69660869565217387</v>
      </c>
      <c r="I18" s="19">
        <v>2</v>
      </c>
      <c r="J18" s="19" t="s">
        <v>488</v>
      </c>
      <c r="K18" s="21" t="s">
        <v>290</v>
      </c>
      <c r="L18" s="21" t="s">
        <v>35</v>
      </c>
      <c r="M18" s="22">
        <v>8</v>
      </c>
    </row>
    <row r="19" spans="1:13" x14ac:dyDescent="0.25">
      <c r="A19" s="19">
        <v>12</v>
      </c>
      <c r="B19" s="46" t="s">
        <v>494</v>
      </c>
      <c r="C19" s="43" t="s">
        <v>238</v>
      </c>
      <c r="D19" s="19">
        <v>15</v>
      </c>
      <c r="E19" s="19">
        <v>35</v>
      </c>
      <c r="F19" s="19">
        <v>28.31</v>
      </c>
      <c r="G19" s="18">
        <f t="shared" si="1"/>
        <v>78.31</v>
      </c>
      <c r="H19" s="17">
        <f t="shared" si="2"/>
        <v>0.68095652173913046</v>
      </c>
      <c r="I19" s="19">
        <v>3</v>
      </c>
      <c r="J19" s="19" t="s">
        <v>488</v>
      </c>
      <c r="K19" s="21" t="s">
        <v>288</v>
      </c>
      <c r="L19" s="21" t="s">
        <v>35</v>
      </c>
      <c r="M19" s="22">
        <v>8</v>
      </c>
    </row>
    <row r="20" spans="1:13" x14ac:dyDescent="0.25">
      <c r="A20" s="20">
        <v>13</v>
      </c>
      <c r="B20" s="46" t="s">
        <v>494</v>
      </c>
      <c r="C20" s="43" t="s">
        <v>237</v>
      </c>
      <c r="D20" s="19">
        <v>13</v>
      </c>
      <c r="E20" s="19">
        <v>34</v>
      </c>
      <c r="F20" s="19">
        <v>28.08</v>
      </c>
      <c r="G20" s="18">
        <f t="shared" si="1"/>
        <v>75.08</v>
      </c>
      <c r="H20" s="17">
        <f t="shared" si="2"/>
        <v>0.65286956521739126</v>
      </c>
      <c r="I20" s="19">
        <v>4</v>
      </c>
      <c r="J20" s="19" t="s">
        <v>488</v>
      </c>
      <c r="K20" s="21" t="s">
        <v>287</v>
      </c>
      <c r="L20" s="21" t="s">
        <v>55</v>
      </c>
      <c r="M20" s="22">
        <v>8</v>
      </c>
    </row>
    <row r="21" spans="1:13" x14ac:dyDescent="0.25">
      <c r="A21" s="19">
        <v>14</v>
      </c>
      <c r="B21" s="46" t="s">
        <v>494</v>
      </c>
      <c r="C21" s="43" t="s">
        <v>233</v>
      </c>
      <c r="D21" s="19">
        <v>19</v>
      </c>
      <c r="E21" s="19">
        <v>30</v>
      </c>
      <c r="F21" s="19">
        <v>25.05</v>
      </c>
      <c r="G21" s="18">
        <f t="shared" si="1"/>
        <v>74.05</v>
      </c>
      <c r="H21" s="17">
        <f t="shared" si="2"/>
        <v>0.64391304347826084</v>
      </c>
      <c r="I21" s="19">
        <v>5</v>
      </c>
      <c r="J21" s="19" t="s">
        <v>488</v>
      </c>
      <c r="K21" s="21" t="s">
        <v>282</v>
      </c>
      <c r="L21" s="21" t="s">
        <v>283</v>
      </c>
      <c r="M21" s="22">
        <v>8</v>
      </c>
    </row>
    <row r="22" spans="1:13" x14ac:dyDescent="0.25">
      <c r="A22" s="19">
        <v>15</v>
      </c>
      <c r="B22" s="46" t="s">
        <v>494</v>
      </c>
      <c r="C22" s="43" t="s">
        <v>234</v>
      </c>
      <c r="D22" s="19">
        <v>20</v>
      </c>
      <c r="E22" s="19">
        <v>32</v>
      </c>
      <c r="F22" s="19">
        <v>21.56</v>
      </c>
      <c r="G22" s="18">
        <f t="shared" si="1"/>
        <v>73.56</v>
      </c>
      <c r="H22" s="17">
        <f t="shared" si="2"/>
        <v>0.63965217391304352</v>
      </c>
      <c r="I22" s="19">
        <v>6</v>
      </c>
      <c r="J22" s="19" t="s">
        <v>489</v>
      </c>
      <c r="K22" s="21" t="s">
        <v>284</v>
      </c>
      <c r="L22" s="21" t="s">
        <v>35</v>
      </c>
      <c r="M22" s="22">
        <v>8</v>
      </c>
    </row>
    <row r="23" spans="1:13" x14ac:dyDescent="0.25">
      <c r="A23" s="20">
        <v>16</v>
      </c>
      <c r="B23" s="46" t="s">
        <v>494</v>
      </c>
      <c r="C23" s="43" t="s">
        <v>232</v>
      </c>
      <c r="D23" s="19">
        <v>11</v>
      </c>
      <c r="E23" s="19">
        <v>35</v>
      </c>
      <c r="F23" s="19">
        <v>27.21</v>
      </c>
      <c r="G23" s="18">
        <f t="shared" si="1"/>
        <v>73.210000000000008</v>
      </c>
      <c r="H23" s="17">
        <f t="shared" si="2"/>
        <v>0.63660869565217393</v>
      </c>
      <c r="I23" s="19">
        <v>7</v>
      </c>
      <c r="J23" s="19" t="s">
        <v>489</v>
      </c>
      <c r="K23" s="21" t="s">
        <v>281</v>
      </c>
      <c r="L23" s="21" t="s">
        <v>37</v>
      </c>
      <c r="M23" s="22">
        <v>8</v>
      </c>
    </row>
    <row r="24" spans="1:13" x14ac:dyDescent="0.25">
      <c r="A24" s="19">
        <v>17</v>
      </c>
      <c r="B24" s="46" t="s">
        <v>494</v>
      </c>
      <c r="C24" s="43" t="s">
        <v>235</v>
      </c>
      <c r="D24" s="19">
        <v>15</v>
      </c>
      <c r="E24" s="19">
        <v>30</v>
      </c>
      <c r="F24" s="19">
        <v>21.63</v>
      </c>
      <c r="G24" s="18">
        <f t="shared" si="1"/>
        <v>66.63</v>
      </c>
      <c r="H24" s="17">
        <f t="shared" si="2"/>
        <v>0.57939130434782604</v>
      </c>
      <c r="I24" s="19">
        <v>8</v>
      </c>
      <c r="J24" s="19" t="s">
        <v>489</v>
      </c>
      <c r="K24" s="21" t="s">
        <v>285</v>
      </c>
      <c r="L24" s="21" t="s">
        <v>275</v>
      </c>
      <c r="M24" s="22">
        <v>8</v>
      </c>
    </row>
    <row r="25" spans="1:13" x14ac:dyDescent="0.25">
      <c r="A25" s="19">
        <v>18</v>
      </c>
      <c r="B25" s="46" t="s">
        <v>494</v>
      </c>
      <c r="C25" s="43" t="s">
        <v>236</v>
      </c>
      <c r="D25" s="19">
        <v>17</v>
      </c>
      <c r="E25" s="19">
        <v>32</v>
      </c>
      <c r="F25" s="19">
        <v>0</v>
      </c>
      <c r="G25" s="18">
        <f t="shared" si="1"/>
        <v>49</v>
      </c>
      <c r="H25" s="17">
        <f t="shared" si="2"/>
        <v>0.42608695652173911</v>
      </c>
      <c r="I25" s="19">
        <v>9</v>
      </c>
      <c r="J25" s="19" t="s">
        <v>489</v>
      </c>
      <c r="K25" s="21" t="s">
        <v>286</v>
      </c>
      <c r="L25" s="21" t="s">
        <v>275</v>
      </c>
      <c r="M25" s="22">
        <v>8</v>
      </c>
    </row>
    <row r="26" spans="1:13" x14ac:dyDescent="0.25">
      <c r="A26" s="20">
        <v>19</v>
      </c>
      <c r="B26" s="46" t="s">
        <v>494</v>
      </c>
      <c r="C26" s="43" t="s">
        <v>231</v>
      </c>
      <c r="D26" s="19">
        <v>15</v>
      </c>
      <c r="E26" s="19">
        <v>28</v>
      </c>
      <c r="F26" s="19">
        <v>0</v>
      </c>
      <c r="G26" s="18">
        <f t="shared" si="1"/>
        <v>43</v>
      </c>
      <c r="H26" s="17">
        <f t="shared" si="2"/>
        <v>0.37391304347826088</v>
      </c>
      <c r="I26" s="19">
        <v>10</v>
      </c>
      <c r="J26" s="19" t="s">
        <v>489</v>
      </c>
      <c r="K26" s="21" t="s">
        <v>279</v>
      </c>
      <c r="L26" s="21" t="s">
        <v>280</v>
      </c>
      <c r="M26" s="22">
        <v>8</v>
      </c>
    </row>
    <row r="27" spans="1:13" x14ac:dyDescent="0.25">
      <c r="A27" s="19">
        <v>20</v>
      </c>
      <c r="B27" s="46" t="s">
        <v>494</v>
      </c>
      <c r="C27" s="43" t="s">
        <v>239</v>
      </c>
      <c r="D27" s="19">
        <v>19</v>
      </c>
      <c r="E27" s="19">
        <v>8</v>
      </c>
      <c r="F27" s="19">
        <v>0</v>
      </c>
      <c r="G27" s="18">
        <f t="shared" si="1"/>
        <v>27</v>
      </c>
      <c r="H27" s="17">
        <f t="shared" si="2"/>
        <v>0.23478260869565218</v>
      </c>
      <c r="I27" s="19">
        <v>11</v>
      </c>
      <c r="J27" s="19" t="s">
        <v>489</v>
      </c>
      <c r="K27" s="21" t="s">
        <v>289</v>
      </c>
      <c r="L27" s="21" t="s">
        <v>12</v>
      </c>
      <c r="M27" s="22">
        <v>8</v>
      </c>
    </row>
    <row r="28" spans="1:13" x14ac:dyDescent="0.25">
      <c r="A28" s="19">
        <v>22</v>
      </c>
      <c r="B28" s="46" t="s">
        <v>494</v>
      </c>
      <c r="C28" s="44" t="s">
        <v>246</v>
      </c>
      <c r="D28" s="14">
        <v>26.5</v>
      </c>
      <c r="E28" s="14">
        <v>31</v>
      </c>
      <c r="F28" s="14">
        <v>35.83</v>
      </c>
      <c r="G28" s="18">
        <f t="shared" si="1"/>
        <v>93.33</v>
      </c>
      <c r="H28" s="17">
        <f t="shared" si="2"/>
        <v>0.81156521739130438</v>
      </c>
      <c r="I28" s="14">
        <v>1</v>
      </c>
      <c r="J28" s="14" t="s">
        <v>487</v>
      </c>
      <c r="K28" s="15" t="s">
        <v>271</v>
      </c>
      <c r="L28" s="15" t="s">
        <v>57</v>
      </c>
      <c r="M28" s="19">
        <v>9</v>
      </c>
    </row>
    <row r="29" spans="1:13" s="13" customFormat="1" x14ac:dyDescent="0.25">
      <c r="A29" s="20">
        <v>21</v>
      </c>
      <c r="B29" s="46" t="s">
        <v>494</v>
      </c>
      <c r="C29" s="43" t="s">
        <v>243</v>
      </c>
      <c r="D29" s="19">
        <v>22</v>
      </c>
      <c r="E29" s="19">
        <v>32</v>
      </c>
      <c r="F29" s="19">
        <v>35.67</v>
      </c>
      <c r="G29" s="18">
        <f t="shared" si="1"/>
        <v>89.67</v>
      </c>
      <c r="H29" s="17">
        <f t="shared" si="2"/>
        <v>0.7797391304347826</v>
      </c>
      <c r="I29" s="19">
        <v>2</v>
      </c>
      <c r="J29" s="19" t="s">
        <v>488</v>
      </c>
      <c r="K29" s="21" t="s">
        <v>268</v>
      </c>
      <c r="L29" s="21" t="s">
        <v>45</v>
      </c>
      <c r="M29" s="19">
        <v>9</v>
      </c>
    </row>
    <row r="30" spans="1:13" s="13" customFormat="1" x14ac:dyDescent="0.25">
      <c r="A30" s="19">
        <v>23</v>
      </c>
      <c r="B30" s="46" t="s">
        <v>494</v>
      </c>
      <c r="C30" s="43" t="s">
        <v>242</v>
      </c>
      <c r="D30" s="19">
        <v>25</v>
      </c>
      <c r="E30" s="19">
        <v>35</v>
      </c>
      <c r="F30" s="19">
        <v>22.41</v>
      </c>
      <c r="G30" s="18">
        <f t="shared" si="1"/>
        <v>82.41</v>
      </c>
      <c r="H30" s="17">
        <f t="shared" si="2"/>
        <v>0.71660869565217389</v>
      </c>
      <c r="I30" s="19">
        <v>3</v>
      </c>
      <c r="J30" s="19" t="s">
        <v>488</v>
      </c>
      <c r="K30" s="21" t="s">
        <v>266</v>
      </c>
      <c r="L30" s="21" t="s">
        <v>267</v>
      </c>
      <c r="M30" s="19">
        <v>9</v>
      </c>
    </row>
    <row r="31" spans="1:13" s="13" customFormat="1" x14ac:dyDescent="0.25">
      <c r="A31" s="19">
        <v>24</v>
      </c>
      <c r="B31" s="46" t="s">
        <v>494</v>
      </c>
      <c r="C31" s="44" t="s">
        <v>250</v>
      </c>
      <c r="D31" s="14">
        <v>19</v>
      </c>
      <c r="E31" s="14">
        <v>35</v>
      </c>
      <c r="F31" s="14">
        <v>18.829999999999998</v>
      </c>
      <c r="G31" s="18">
        <f t="shared" si="1"/>
        <v>72.83</v>
      </c>
      <c r="H31" s="17">
        <f t="shared" si="2"/>
        <v>0.63330434782608691</v>
      </c>
      <c r="I31" s="14">
        <v>4</v>
      </c>
      <c r="J31" s="19" t="s">
        <v>488</v>
      </c>
      <c r="K31" s="15" t="s">
        <v>278</v>
      </c>
      <c r="L31" s="15" t="s">
        <v>275</v>
      </c>
      <c r="M31" s="19">
        <v>9</v>
      </c>
    </row>
    <row r="32" spans="1:13" s="13" customFormat="1" x14ac:dyDescent="0.25">
      <c r="A32" s="20">
        <v>25</v>
      </c>
      <c r="B32" s="46" t="s">
        <v>494</v>
      </c>
      <c r="C32" s="43" t="s">
        <v>245</v>
      </c>
      <c r="D32" s="19">
        <v>24</v>
      </c>
      <c r="E32" s="19">
        <v>35</v>
      </c>
      <c r="F32" s="19">
        <v>0</v>
      </c>
      <c r="G32" s="18">
        <f t="shared" si="1"/>
        <v>59</v>
      </c>
      <c r="H32" s="17">
        <f t="shared" si="2"/>
        <v>0.5130434782608696</v>
      </c>
      <c r="I32" s="19">
        <v>5</v>
      </c>
      <c r="J32" s="19" t="s">
        <v>489</v>
      </c>
      <c r="K32" s="21" t="s">
        <v>270</v>
      </c>
      <c r="L32" s="21" t="s">
        <v>57</v>
      </c>
      <c r="M32" s="19">
        <v>9</v>
      </c>
    </row>
    <row r="33" spans="1:13" s="13" customFormat="1" x14ac:dyDescent="0.25">
      <c r="A33" s="19">
        <v>26</v>
      </c>
      <c r="B33" s="46" t="s">
        <v>494</v>
      </c>
      <c r="C33" s="44" t="s">
        <v>248</v>
      </c>
      <c r="D33" s="14">
        <v>17</v>
      </c>
      <c r="E33" s="14">
        <v>25</v>
      </c>
      <c r="F33" s="14">
        <v>13.08</v>
      </c>
      <c r="G33" s="18">
        <f t="shared" si="1"/>
        <v>55.08</v>
      </c>
      <c r="H33" s="17">
        <f t="shared" si="2"/>
        <v>0.47895652173913045</v>
      </c>
      <c r="I33" s="14">
        <v>6</v>
      </c>
      <c r="J33" s="19" t="s">
        <v>489</v>
      </c>
      <c r="K33" s="15" t="s">
        <v>274</v>
      </c>
      <c r="L33" s="15" t="s">
        <v>275</v>
      </c>
      <c r="M33" s="19">
        <v>9</v>
      </c>
    </row>
    <row r="34" spans="1:13" s="13" customFormat="1" x14ac:dyDescent="0.25">
      <c r="A34" s="19">
        <v>27</v>
      </c>
      <c r="B34" s="46" t="s">
        <v>494</v>
      </c>
      <c r="C34" s="44" t="s">
        <v>247</v>
      </c>
      <c r="D34" s="14">
        <v>17</v>
      </c>
      <c r="E34" s="14">
        <v>0</v>
      </c>
      <c r="F34" s="14">
        <v>21.5</v>
      </c>
      <c r="G34" s="18">
        <f t="shared" si="1"/>
        <v>38.5</v>
      </c>
      <c r="H34" s="17">
        <f t="shared" si="2"/>
        <v>0.33478260869565218</v>
      </c>
      <c r="I34" s="14">
        <v>7</v>
      </c>
      <c r="J34" s="19" t="s">
        <v>489</v>
      </c>
      <c r="K34" s="15" t="s">
        <v>272</v>
      </c>
      <c r="L34" s="15" t="s">
        <v>273</v>
      </c>
      <c r="M34" s="19">
        <v>9</v>
      </c>
    </row>
    <row r="35" spans="1:13" s="13" customFormat="1" x14ac:dyDescent="0.25">
      <c r="A35" s="20">
        <v>28</v>
      </c>
      <c r="B35" s="46" t="s">
        <v>494</v>
      </c>
      <c r="C35" s="43" t="s">
        <v>244</v>
      </c>
      <c r="D35" s="19">
        <v>14</v>
      </c>
      <c r="E35" s="19">
        <v>0</v>
      </c>
      <c r="F35" s="19">
        <v>0</v>
      </c>
      <c r="G35" s="18">
        <f t="shared" si="1"/>
        <v>14</v>
      </c>
      <c r="H35" s="17">
        <f t="shared" si="2"/>
        <v>0.12173913043478261</v>
      </c>
      <c r="I35" s="19">
        <v>8</v>
      </c>
      <c r="J35" s="19" t="s">
        <v>489</v>
      </c>
      <c r="K35" s="21" t="s">
        <v>269</v>
      </c>
      <c r="L35" s="21" t="s">
        <v>57</v>
      </c>
      <c r="M35" s="19">
        <v>9</v>
      </c>
    </row>
    <row r="36" spans="1:13" s="13" customFormat="1" x14ac:dyDescent="0.25">
      <c r="A36" s="19">
        <v>29</v>
      </c>
      <c r="B36" s="46" t="s">
        <v>494</v>
      </c>
      <c r="C36" s="44" t="s">
        <v>249</v>
      </c>
      <c r="D36" s="14">
        <v>6</v>
      </c>
      <c r="E36" s="14">
        <v>0</v>
      </c>
      <c r="F36" s="14">
        <v>0</v>
      </c>
      <c r="G36" s="18">
        <f t="shared" si="1"/>
        <v>6</v>
      </c>
      <c r="H36" s="17">
        <f t="shared" si="2"/>
        <v>5.2173913043478258E-2</v>
      </c>
      <c r="I36" s="14">
        <v>9</v>
      </c>
      <c r="J36" s="19" t="s">
        <v>489</v>
      </c>
      <c r="K36" s="15" t="s">
        <v>276</v>
      </c>
      <c r="L36" s="15" t="s">
        <v>277</v>
      </c>
      <c r="M36" s="19">
        <v>9</v>
      </c>
    </row>
    <row r="37" spans="1:13" s="13" customFormat="1" x14ac:dyDescent="0.25">
      <c r="A37" s="19">
        <v>30</v>
      </c>
      <c r="B37" s="46" t="s">
        <v>494</v>
      </c>
      <c r="C37" s="44" t="s">
        <v>255</v>
      </c>
      <c r="D37" s="14">
        <v>14</v>
      </c>
      <c r="E37" s="14">
        <v>35</v>
      </c>
      <c r="F37" s="14">
        <v>37.83</v>
      </c>
      <c r="G37" s="18">
        <f t="shared" si="1"/>
        <v>86.83</v>
      </c>
      <c r="H37" s="17">
        <f t="shared" si="2"/>
        <v>0.75504347826086959</v>
      </c>
      <c r="I37" s="14">
        <v>1</v>
      </c>
      <c r="J37" s="14" t="s">
        <v>487</v>
      </c>
      <c r="K37" s="15" t="s">
        <v>264</v>
      </c>
      <c r="L37" s="15" t="s">
        <v>55</v>
      </c>
      <c r="M37" s="19">
        <v>10</v>
      </c>
    </row>
    <row r="38" spans="1:13" s="13" customFormat="1" x14ac:dyDescent="0.25">
      <c r="A38" s="20">
        <v>31</v>
      </c>
      <c r="B38" s="46" t="s">
        <v>494</v>
      </c>
      <c r="C38" s="44" t="s">
        <v>253</v>
      </c>
      <c r="D38" s="14">
        <v>17.399999999999999</v>
      </c>
      <c r="E38" s="14">
        <v>34</v>
      </c>
      <c r="F38" s="14">
        <v>35</v>
      </c>
      <c r="G38" s="18">
        <f t="shared" si="1"/>
        <v>86.4</v>
      </c>
      <c r="H38" s="17">
        <f t="shared" si="2"/>
        <v>0.75130434782608702</v>
      </c>
      <c r="I38" s="14">
        <v>2</v>
      </c>
      <c r="J38" s="14" t="s">
        <v>488</v>
      </c>
      <c r="K38" s="15" t="s">
        <v>261</v>
      </c>
      <c r="L38" s="15" t="s">
        <v>44</v>
      </c>
      <c r="M38" s="19">
        <v>10</v>
      </c>
    </row>
    <row r="39" spans="1:13" s="13" customFormat="1" x14ac:dyDescent="0.25">
      <c r="A39" s="19">
        <v>32</v>
      </c>
      <c r="B39" s="46" t="s">
        <v>494</v>
      </c>
      <c r="C39" s="44" t="s">
        <v>252</v>
      </c>
      <c r="D39" s="14">
        <v>26</v>
      </c>
      <c r="E39" s="14">
        <v>28</v>
      </c>
      <c r="F39" s="14">
        <v>30.67</v>
      </c>
      <c r="G39" s="18">
        <f t="shared" si="1"/>
        <v>84.67</v>
      </c>
      <c r="H39" s="17">
        <f t="shared" si="2"/>
        <v>0.73626086956521741</v>
      </c>
      <c r="I39" s="14">
        <v>3</v>
      </c>
      <c r="J39" s="14" t="s">
        <v>488</v>
      </c>
      <c r="K39" s="15" t="s">
        <v>260</v>
      </c>
      <c r="L39" s="15" t="s">
        <v>37</v>
      </c>
      <c r="M39" s="19">
        <v>10</v>
      </c>
    </row>
    <row r="40" spans="1:13" s="13" customFormat="1" x14ac:dyDescent="0.25">
      <c r="A40" s="19">
        <v>33</v>
      </c>
      <c r="B40" s="46" t="s">
        <v>494</v>
      </c>
      <c r="C40" s="44" t="s">
        <v>256</v>
      </c>
      <c r="D40" s="14">
        <v>15</v>
      </c>
      <c r="E40" s="14">
        <v>32</v>
      </c>
      <c r="F40" s="14">
        <v>33.5</v>
      </c>
      <c r="G40" s="18">
        <f t="shared" ref="G40:G71" si="3">SUM(D40:F40)</f>
        <v>80.5</v>
      </c>
      <c r="H40" s="17">
        <f t="shared" si="2"/>
        <v>0.7</v>
      </c>
      <c r="I40" s="14">
        <v>4</v>
      </c>
      <c r="J40" s="14" t="s">
        <v>489</v>
      </c>
      <c r="K40" s="15" t="s">
        <v>265</v>
      </c>
      <c r="L40" s="15" t="s">
        <v>55</v>
      </c>
      <c r="M40" s="19">
        <v>10</v>
      </c>
    </row>
    <row r="41" spans="1:13" s="13" customFormat="1" x14ac:dyDescent="0.25">
      <c r="A41" s="20">
        <v>34</v>
      </c>
      <c r="B41" s="46" t="s">
        <v>494</v>
      </c>
      <c r="C41" s="44" t="s">
        <v>254</v>
      </c>
      <c r="D41" s="14">
        <v>10.199999999999999</v>
      </c>
      <c r="E41" s="14">
        <v>32</v>
      </c>
      <c r="F41" s="14">
        <v>36.33</v>
      </c>
      <c r="G41" s="18">
        <f t="shared" si="3"/>
        <v>78.53</v>
      </c>
      <c r="H41" s="17">
        <f t="shared" si="2"/>
        <v>0.68286956521739128</v>
      </c>
      <c r="I41" s="14">
        <v>5</v>
      </c>
      <c r="J41" s="14" t="s">
        <v>489</v>
      </c>
      <c r="K41" s="15" t="s">
        <v>263</v>
      </c>
      <c r="L41" s="15" t="s">
        <v>55</v>
      </c>
      <c r="M41" s="19">
        <v>10</v>
      </c>
    </row>
    <row r="42" spans="1:13" s="13" customFormat="1" x14ac:dyDescent="0.25">
      <c r="A42" s="19">
        <v>35</v>
      </c>
      <c r="B42" s="46" t="s">
        <v>494</v>
      </c>
      <c r="C42" s="44" t="s">
        <v>251</v>
      </c>
      <c r="D42" s="14">
        <v>15</v>
      </c>
      <c r="E42" s="14">
        <v>33</v>
      </c>
      <c r="F42" s="14">
        <v>9.92</v>
      </c>
      <c r="G42" s="18">
        <f t="shared" si="3"/>
        <v>57.92</v>
      </c>
      <c r="H42" s="17">
        <f t="shared" si="2"/>
        <v>0.50365217391304351</v>
      </c>
      <c r="I42" s="14">
        <v>6</v>
      </c>
      <c r="J42" s="14" t="s">
        <v>489</v>
      </c>
      <c r="K42" s="15" t="s">
        <v>259</v>
      </c>
      <c r="L42" s="15" t="s">
        <v>262</v>
      </c>
      <c r="M42" s="19">
        <v>10</v>
      </c>
    </row>
    <row r="43" spans="1:13" s="13" customFormat="1" x14ac:dyDescent="0.25">
      <c r="A43" s="19">
        <v>36</v>
      </c>
      <c r="B43" s="46" t="s">
        <v>494</v>
      </c>
      <c r="C43" s="44" t="s">
        <v>257</v>
      </c>
      <c r="D43" s="14">
        <v>19</v>
      </c>
      <c r="E43" s="14">
        <v>31</v>
      </c>
      <c r="F43" s="14">
        <v>22.17</v>
      </c>
      <c r="G43" s="18">
        <f t="shared" si="3"/>
        <v>72.17</v>
      </c>
      <c r="H43" s="17">
        <f t="shared" si="2"/>
        <v>0.62756521739130433</v>
      </c>
      <c r="I43" s="14">
        <v>1</v>
      </c>
      <c r="J43" s="14" t="s">
        <v>487</v>
      </c>
      <c r="K43" s="15" t="s">
        <v>258</v>
      </c>
      <c r="L43" s="15" t="s">
        <v>303</v>
      </c>
      <c r="M43" s="14">
        <v>11</v>
      </c>
    </row>
    <row r="44" spans="1:13" s="13" customFormat="1" x14ac:dyDescent="0.25">
      <c r="A44" s="20">
        <v>37</v>
      </c>
      <c r="B44" s="46" t="s">
        <v>495</v>
      </c>
      <c r="C44" s="44" t="s">
        <v>304</v>
      </c>
      <c r="D44" s="14">
        <v>23</v>
      </c>
      <c r="E44" s="14">
        <v>40</v>
      </c>
      <c r="F44" s="14">
        <v>40</v>
      </c>
      <c r="G44" s="18">
        <f t="shared" si="3"/>
        <v>103</v>
      </c>
      <c r="H44" s="17">
        <f t="shared" si="2"/>
        <v>0.89565217391304353</v>
      </c>
      <c r="I44" s="14">
        <v>1</v>
      </c>
      <c r="J44" s="14" t="s">
        <v>487</v>
      </c>
      <c r="K44" s="15" t="s">
        <v>310</v>
      </c>
      <c r="L44" s="15" t="s">
        <v>318</v>
      </c>
      <c r="M44" s="14">
        <v>8</v>
      </c>
    </row>
    <row r="45" spans="1:13" s="13" customFormat="1" x14ac:dyDescent="0.25">
      <c r="A45" s="19">
        <v>38</v>
      </c>
      <c r="B45" s="46" t="s">
        <v>495</v>
      </c>
      <c r="C45" s="44" t="s">
        <v>305</v>
      </c>
      <c r="D45" s="14">
        <v>21</v>
      </c>
      <c r="E45" s="14">
        <v>40</v>
      </c>
      <c r="F45" s="14">
        <v>36.75</v>
      </c>
      <c r="G45" s="18">
        <f t="shared" si="3"/>
        <v>97.75</v>
      </c>
      <c r="H45" s="17">
        <f t="shared" si="2"/>
        <v>0.85</v>
      </c>
      <c r="I45" s="14">
        <v>2</v>
      </c>
      <c r="J45" s="14" t="s">
        <v>488</v>
      </c>
      <c r="K45" s="15" t="s">
        <v>311</v>
      </c>
      <c r="L45" s="15" t="s">
        <v>267</v>
      </c>
      <c r="M45" s="14">
        <v>8</v>
      </c>
    </row>
    <row r="46" spans="1:13" s="13" customFormat="1" x14ac:dyDescent="0.25">
      <c r="A46" s="19">
        <v>39</v>
      </c>
      <c r="B46" s="46" t="s">
        <v>495</v>
      </c>
      <c r="C46" s="44" t="s">
        <v>306</v>
      </c>
      <c r="D46" s="14">
        <v>19.5</v>
      </c>
      <c r="E46" s="14">
        <v>40</v>
      </c>
      <c r="F46" s="14">
        <v>21.45</v>
      </c>
      <c r="G46" s="18">
        <f t="shared" si="3"/>
        <v>80.95</v>
      </c>
      <c r="H46" s="17">
        <f t="shared" si="2"/>
        <v>0.70391304347826089</v>
      </c>
      <c r="I46" s="14">
        <v>3</v>
      </c>
      <c r="J46" s="14" t="s">
        <v>488</v>
      </c>
      <c r="K46" s="15" t="s">
        <v>312</v>
      </c>
      <c r="L46" s="15" t="s">
        <v>32</v>
      </c>
      <c r="M46" s="14">
        <v>8</v>
      </c>
    </row>
    <row r="47" spans="1:13" s="13" customFormat="1" x14ac:dyDescent="0.25">
      <c r="A47" s="20">
        <v>40</v>
      </c>
      <c r="B47" s="46" t="s">
        <v>495</v>
      </c>
      <c r="C47" s="44" t="s">
        <v>307</v>
      </c>
      <c r="D47" s="14">
        <v>6.5</v>
      </c>
      <c r="E47" s="14">
        <v>18</v>
      </c>
      <c r="F47" s="14">
        <v>0</v>
      </c>
      <c r="G47" s="18">
        <f t="shared" si="3"/>
        <v>24.5</v>
      </c>
      <c r="H47" s="17">
        <f t="shared" si="2"/>
        <v>0.21304347826086956</v>
      </c>
      <c r="I47" s="14">
        <v>4</v>
      </c>
      <c r="J47" s="14" t="s">
        <v>489</v>
      </c>
      <c r="K47" s="15" t="s">
        <v>313</v>
      </c>
      <c r="L47" s="15" t="s">
        <v>57</v>
      </c>
      <c r="M47" s="14">
        <v>8</v>
      </c>
    </row>
    <row r="48" spans="1:13" s="13" customFormat="1" x14ac:dyDescent="0.25">
      <c r="A48" s="19">
        <v>41</v>
      </c>
      <c r="B48" s="46" t="s">
        <v>495</v>
      </c>
      <c r="C48" s="44" t="s">
        <v>308</v>
      </c>
      <c r="D48" s="14">
        <v>8.5</v>
      </c>
      <c r="E48" s="14">
        <v>0</v>
      </c>
      <c r="F48" s="14">
        <v>0</v>
      </c>
      <c r="G48" s="18">
        <f t="shared" si="3"/>
        <v>8.5</v>
      </c>
      <c r="H48" s="17">
        <f t="shared" si="2"/>
        <v>7.3913043478260873E-2</v>
      </c>
      <c r="I48" s="14">
        <v>5</v>
      </c>
      <c r="J48" s="14" t="s">
        <v>489</v>
      </c>
      <c r="K48" s="15" t="s">
        <v>314</v>
      </c>
      <c r="L48" s="15" t="s">
        <v>35</v>
      </c>
      <c r="M48" s="14">
        <v>8</v>
      </c>
    </row>
    <row r="49" spans="1:13" s="13" customFormat="1" x14ac:dyDescent="0.25">
      <c r="A49" s="19">
        <v>42</v>
      </c>
      <c r="B49" s="46" t="s">
        <v>495</v>
      </c>
      <c r="C49" s="44" t="s">
        <v>309</v>
      </c>
      <c r="D49" s="14">
        <v>2</v>
      </c>
      <c r="E49" s="14">
        <v>0</v>
      </c>
      <c r="F49" s="14">
        <v>0</v>
      </c>
      <c r="G49" s="18">
        <f t="shared" si="3"/>
        <v>2</v>
      </c>
      <c r="H49" s="17">
        <f t="shared" si="2"/>
        <v>1.7391304347826087E-2</v>
      </c>
      <c r="I49" s="14">
        <v>6</v>
      </c>
      <c r="J49" s="14" t="s">
        <v>489</v>
      </c>
      <c r="K49" s="15" t="s">
        <v>315</v>
      </c>
      <c r="L49" s="15" t="s">
        <v>57</v>
      </c>
      <c r="M49" s="14">
        <v>8</v>
      </c>
    </row>
    <row r="50" spans="1:13" s="13" customFormat="1" x14ac:dyDescent="0.25">
      <c r="A50" s="20">
        <v>43</v>
      </c>
      <c r="B50" s="46" t="s">
        <v>495</v>
      </c>
      <c r="C50" s="44" t="s">
        <v>316</v>
      </c>
      <c r="D50" s="14">
        <v>23.5</v>
      </c>
      <c r="E50" s="14">
        <v>40</v>
      </c>
      <c r="F50" s="14">
        <v>23.1</v>
      </c>
      <c r="G50" s="18">
        <f t="shared" si="3"/>
        <v>86.6</v>
      </c>
      <c r="H50" s="17">
        <f t="shared" si="2"/>
        <v>0.75304347826086948</v>
      </c>
      <c r="I50" s="14">
        <v>1</v>
      </c>
      <c r="J50" s="14" t="s">
        <v>487</v>
      </c>
      <c r="K50" s="15" t="s">
        <v>317</v>
      </c>
      <c r="L50" s="15" t="s">
        <v>262</v>
      </c>
      <c r="M50" s="14">
        <v>9</v>
      </c>
    </row>
    <row r="51" spans="1:13" s="13" customFormat="1" x14ac:dyDescent="0.25">
      <c r="A51" s="19">
        <v>44</v>
      </c>
      <c r="B51" s="46" t="s">
        <v>495</v>
      </c>
      <c r="C51" s="44" t="s">
        <v>319</v>
      </c>
      <c r="D51" s="14">
        <v>33</v>
      </c>
      <c r="E51" s="14">
        <v>40</v>
      </c>
      <c r="F51" s="14">
        <v>40</v>
      </c>
      <c r="G51" s="18">
        <f t="shared" si="3"/>
        <v>113</v>
      </c>
      <c r="H51" s="17">
        <f t="shared" si="2"/>
        <v>0.9826086956521739</v>
      </c>
      <c r="I51" s="14">
        <v>1</v>
      </c>
      <c r="J51" s="14" t="s">
        <v>487</v>
      </c>
      <c r="K51" s="15" t="s">
        <v>322</v>
      </c>
      <c r="L51" s="15" t="s">
        <v>262</v>
      </c>
      <c r="M51" s="14">
        <v>10</v>
      </c>
    </row>
    <row r="52" spans="1:13" x14ac:dyDescent="0.25">
      <c r="A52" s="19">
        <v>45</v>
      </c>
      <c r="B52" s="46" t="s">
        <v>495</v>
      </c>
      <c r="C52" s="44" t="s">
        <v>320</v>
      </c>
      <c r="D52" s="14">
        <v>29</v>
      </c>
      <c r="E52" s="14">
        <v>40</v>
      </c>
      <c r="F52" s="14">
        <v>34.35</v>
      </c>
      <c r="G52" s="18">
        <f t="shared" si="3"/>
        <v>103.35</v>
      </c>
      <c r="H52" s="17">
        <f t="shared" si="2"/>
        <v>0.89869565217391301</v>
      </c>
      <c r="I52" s="14">
        <v>2</v>
      </c>
      <c r="J52" s="14" t="s">
        <v>488</v>
      </c>
      <c r="K52" s="15" t="s">
        <v>323</v>
      </c>
      <c r="L52" s="15" t="s">
        <v>262</v>
      </c>
      <c r="M52" s="14">
        <v>10</v>
      </c>
    </row>
    <row r="53" spans="1:13" x14ac:dyDescent="0.25">
      <c r="A53" s="20">
        <v>46</v>
      </c>
      <c r="B53" s="46" t="s">
        <v>495</v>
      </c>
      <c r="C53" s="44" t="s">
        <v>321</v>
      </c>
      <c r="D53" s="14">
        <v>15.5</v>
      </c>
      <c r="E53" s="14">
        <v>0</v>
      </c>
      <c r="F53" s="14">
        <v>0</v>
      </c>
      <c r="G53" s="18">
        <f t="shared" si="3"/>
        <v>15.5</v>
      </c>
      <c r="H53" s="17">
        <f t="shared" si="2"/>
        <v>0.13478260869565217</v>
      </c>
      <c r="I53" s="14">
        <v>3</v>
      </c>
      <c r="J53" s="14" t="s">
        <v>489</v>
      </c>
      <c r="K53" s="15" t="s">
        <v>324</v>
      </c>
      <c r="L53" s="15" t="s">
        <v>35</v>
      </c>
      <c r="M53" s="14">
        <v>10</v>
      </c>
    </row>
    <row r="54" spans="1:13" x14ac:dyDescent="0.25">
      <c r="A54" s="19">
        <v>47</v>
      </c>
      <c r="B54" s="46" t="s">
        <v>495</v>
      </c>
      <c r="C54" s="44" t="s">
        <v>325</v>
      </c>
      <c r="D54" s="14">
        <v>13.5</v>
      </c>
      <c r="E54" s="14">
        <v>0</v>
      </c>
      <c r="F54" s="14">
        <v>0</v>
      </c>
      <c r="G54" s="18">
        <f t="shared" si="3"/>
        <v>13.5</v>
      </c>
      <c r="H54" s="17">
        <f t="shared" si="2"/>
        <v>0.11739130434782609</v>
      </c>
      <c r="I54" s="14">
        <v>1</v>
      </c>
      <c r="J54" s="14" t="s">
        <v>489</v>
      </c>
      <c r="K54" s="15" t="s">
        <v>326</v>
      </c>
      <c r="L54" s="15" t="s">
        <v>277</v>
      </c>
      <c r="M54" s="14">
        <v>11</v>
      </c>
    </row>
    <row r="55" spans="1:13" x14ac:dyDescent="0.25">
      <c r="A55" s="19">
        <v>55</v>
      </c>
      <c r="B55" s="46" t="s">
        <v>496</v>
      </c>
      <c r="C55" s="44" t="s">
        <v>473</v>
      </c>
      <c r="D55" s="14">
        <v>13.5</v>
      </c>
      <c r="E55" s="14">
        <v>31</v>
      </c>
      <c r="F55" s="14">
        <v>35.51</v>
      </c>
      <c r="G55" s="18">
        <f t="shared" si="3"/>
        <v>80.009999999999991</v>
      </c>
      <c r="H55" s="37">
        <f t="shared" ref="H55:H90" si="4">G55/100</f>
        <v>0.80009999999999992</v>
      </c>
      <c r="I55" s="14">
        <v>1</v>
      </c>
      <c r="J55" s="14" t="s">
        <v>487</v>
      </c>
      <c r="K55" s="15" t="s">
        <v>483</v>
      </c>
      <c r="L55" s="15" t="s">
        <v>57</v>
      </c>
      <c r="M55" s="14">
        <v>7</v>
      </c>
    </row>
    <row r="56" spans="1:13" x14ac:dyDescent="0.25">
      <c r="A56" s="20">
        <v>52</v>
      </c>
      <c r="B56" s="46" t="s">
        <v>496</v>
      </c>
      <c r="C56" s="44" t="s">
        <v>470</v>
      </c>
      <c r="D56" s="14">
        <v>10.5</v>
      </c>
      <c r="E56" s="14">
        <v>30</v>
      </c>
      <c r="F56" s="14">
        <v>35.799999999999997</v>
      </c>
      <c r="G56" s="18">
        <f t="shared" si="3"/>
        <v>76.3</v>
      </c>
      <c r="H56" s="37">
        <f t="shared" si="4"/>
        <v>0.76300000000000001</v>
      </c>
      <c r="I56" s="14">
        <v>2</v>
      </c>
      <c r="J56" s="14" t="s">
        <v>488</v>
      </c>
      <c r="K56" s="15" t="s">
        <v>480</v>
      </c>
      <c r="L56" s="15" t="s">
        <v>341</v>
      </c>
      <c r="M56" s="14">
        <v>7</v>
      </c>
    </row>
    <row r="57" spans="1:13" x14ac:dyDescent="0.25">
      <c r="A57" s="19">
        <v>53</v>
      </c>
      <c r="B57" s="46" t="s">
        <v>496</v>
      </c>
      <c r="C57" s="44" t="s">
        <v>471</v>
      </c>
      <c r="D57" s="14">
        <v>10.5</v>
      </c>
      <c r="E57" s="14">
        <v>31</v>
      </c>
      <c r="F57" s="14">
        <v>32.21</v>
      </c>
      <c r="G57" s="18">
        <f t="shared" si="3"/>
        <v>73.710000000000008</v>
      </c>
      <c r="H57" s="37">
        <f t="shared" si="4"/>
        <v>0.73710000000000009</v>
      </c>
      <c r="I57" s="14">
        <v>3</v>
      </c>
      <c r="J57" s="14" t="s">
        <v>488</v>
      </c>
      <c r="K57" s="15" t="s">
        <v>481</v>
      </c>
      <c r="L57" s="15" t="s">
        <v>341</v>
      </c>
      <c r="M57" s="14">
        <v>7</v>
      </c>
    </row>
    <row r="58" spans="1:13" x14ac:dyDescent="0.25">
      <c r="A58" s="19">
        <v>54</v>
      </c>
      <c r="B58" s="46" t="s">
        <v>496</v>
      </c>
      <c r="C58" s="44" t="s">
        <v>472</v>
      </c>
      <c r="D58" s="14">
        <v>11.5</v>
      </c>
      <c r="E58" s="14">
        <v>28</v>
      </c>
      <c r="F58" s="14">
        <v>32.33</v>
      </c>
      <c r="G58" s="18">
        <f t="shared" si="3"/>
        <v>71.83</v>
      </c>
      <c r="H58" s="37">
        <f t="shared" si="4"/>
        <v>0.71829999999999994</v>
      </c>
      <c r="I58" s="14">
        <v>4</v>
      </c>
      <c r="J58" s="14" t="s">
        <v>488</v>
      </c>
      <c r="K58" s="15" t="s">
        <v>482</v>
      </c>
      <c r="L58" s="15" t="s">
        <v>57</v>
      </c>
      <c r="M58" s="14">
        <v>7</v>
      </c>
    </row>
    <row r="59" spans="1:13" x14ac:dyDescent="0.25">
      <c r="A59" s="20">
        <v>51</v>
      </c>
      <c r="B59" s="46" t="s">
        <v>496</v>
      </c>
      <c r="C59" s="44" t="s">
        <v>469</v>
      </c>
      <c r="D59" s="14">
        <v>13</v>
      </c>
      <c r="E59" s="14">
        <v>30</v>
      </c>
      <c r="F59" s="14">
        <v>28.67</v>
      </c>
      <c r="G59" s="18">
        <f t="shared" si="3"/>
        <v>71.67</v>
      </c>
      <c r="H59" s="37">
        <f t="shared" si="4"/>
        <v>0.7167</v>
      </c>
      <c r="I59" s="14">
        <v>5</v>
      </c>
      <c r="J59" s="14" t="s">
        <v>488</v>
      </c>
      <c r="K59" s="15" t="s">
        <v>479</v>
      </c>
      <c r="L59" s="15" t="s">
        <v>341</v>
      </c>
      <c r="M59" s="14">
        <v>7</v>
      </c>
    </row>
    <row r="60" spans="1:13" x14ac:dyDescent="0.25">
      <c r="A60" s="19">
        <v>48</v>
      </c>
      <c r="B60" s="46" t="s">
        <v>496</v>
      </c>
      <c r="C60" s="44" t="s">
        <v>466</v>
      </c>
      <c r="D60" s="14">
        <v>7</v>
      </c>
      <c r="E60" s="14">
        <v>25</v>
      </c>
      <c r="F60" s="14">
        <v>31.5</v>
      </c>
      <c r="G60" s="18">
        <f t="shared" si="3"/>
        <v>63.5</v>
      </c>
      <c r="H60" s="37">
        <f t="shared" si="4"/>
        <v>0.63500000000000001</v>
      </c>
      <c r="I60" s="14">
        <v>6</v>
      </c>
      <c r="J60" s="14" t="s">
        <v>489</v>
      </c>
      <c r="K60" s="15" t="s">
        <v>476</v>
      </c>
      <c r="L60" s="15" t="s">
        <v>341</v>
      </c>
      <c r="M60" s="14">
        <v>7</v>
      </c>
    </row>
    <row r="61" spans="1:13" x14ac:dyDescent="0.25">
      <c r="A61" s="19">
        <v>49</v>
      </c>
      <c r="B61" s="46" t="s">
        <v>496</v>
      </c>
      <c r="C61" s="44" t="s">
        <v>467</v>
      </c>
      <c r="D61" s="14">
        <v>12.5</v>
      </c>
      <c r="E61" s="14">
        <v>21.5</v>
      </c>
      <c r="F61" s="14">
        <v>29.47</v>
      </c>
      <c r="G61" s="18">
        <f t="shared" si="3"/>
        <v>63.47</v>
      </c>
      <c r="H61" s="37">
        <f t="shared" si="4"/>
        <v>0.63470000000000004</v>
      </c>
      <c r="I61" s="14">
        <v>7</v>
      </c>
      <c r="J61" s="14" t="s">
        <v>489</v>
      </c>
      <c r="K61" s="15" t="s">
        <v>477</v>
      </c>
      <c r="L61" s="15" t="s">
        <v>341</v>
      </c>
      <c r="M61" s="14">
        <v>7</v>
      </c>
    </row>
    <row r="62" spans="1:13" x14ac:dyDescent="0.25">
      <c r="A62" s="20">
        <v>56</v>
      </c>
      <c r="B62" s="46" t="s">
        <v>496</v>
      </c>
      <c r="C62" s="44" t="s">
        <v>474</v>
      </c>
      <c r="D62" s="14">
        <v>9</v>
      </c>
      <c r="E62" s="14">
        <v>19</v>
      </c>
      <c r="F62" s="14">
        <v>31.3</v>
      </c>
      <c r="G62" s="18">
        <f t="shared" si="3"/>
        <v>59.3</v>
      </c>
      <c r="H62" s="37">
        <f t="shared" si="4"/>
        <v>0.59299999999999997</v>
      </c>
      <c r="I62" s="14">
        <v>8</v>
      </c>
      <c r="J62" s="14" t="s">
        <v>489</v>
      </c>
      <c r="K62" s="15" t="s">
        <v>484</v>
      </c>
      <c r="L62" s="15" t="s">
        <v>341</v>
      </c>
      <c r="M62" s="14">
        <v>7</v>
      </c>
    </row>
    <row r="63" spans="1:13" x14ac:dyDescent="0.25">
      <c r="A63" s="19">
        <v>50</v>
      </c>
      <c r="B63" s="46" t="s">
        <v>496</v>
      </c>
      <c r="C63" s="44" t="s">
        <v>468</v>
      </c>
      <c r="D63" s="14">
        <v>12</v>
      </c>
      <c r="E63" s="14">
        <v>8</v>
      </c>
      <c r="F63" s="14">
        <v>30.26</v>
      </c>
      <c r="G63" s="18">
        <f t="shared" si="3"/>
        <v>50.260000000000005</v>
      </c>
      <c r="H63" s="37">
        <f t="shared" si="4"/>
        <v>0.50260000000000005</v>
      </c>
      <c r="I63" s="14">
        <v>9</v>
      </c>
      <c r="J63" s="14" t="s">
        <v>489</v>
      </c>
      <c r="K63" s="15" t="s">
        <v>478</v>
      </c>
      <c r="L63" s="15" t="s">
        <v>341</v>
      </c>
      <c r="M63" s="14">
        <v>7</v>
      </c>
    </row>
    <row r="64" spans="1:13" x14ac:dyDescent="0.25">
      <c r="A64" s="19">
        <v>57</v>
      </c>
      <c r="B64" s="46" t="s">
        <v>496</v>
      </c>
      <c r="C64" s="44" t="s">
        <v>475</v>
      </c>
      <c r="D64" s="14">
        <v>9</v>
      </c>
      <c r="E64" s="14">
        <v>0</v>
      </c>
      <c r="F64" s="14">
        <v>30.17</v>
      </c>
      <c r="G64" s="18">
        <f t="shared" si="3"/>
        <v>39.17</v>
      </c>
      <c r="H64" s="37">
        <f t="shared" si="4"/>
        <v>0.39169999999999999</v>
      </c>
      <c r="I64" s="14">
        <v>10</v>
      </c>
      <c r="J64" s="14" t="s">
        <v>489</v>
      </c>
      <c r="K64" s="15" t="s">
        <v>485</v>
      </c>
      <c r="L64" s="15" t="s">
        <v>486</v>
      </c>
      <c r="M64" s="14">
        <v>7</v>
      </c>
    </row>
    <row r="65" spans="1:13" x14ac:dyDescent="0.25">
      <c r="A65" s="20">
        <v>58</v>
      </c>
      <c r="B65" s="46" t="s">
        <v>496</v>
      </c>
      <c r="C65" s="44" t="s">
        <v>327</v>
      </c>
      <c r="D65" s="14">
        <v>8</v>
      </c>
      <c r="E65" s="14">
        <v>28</v>
      </c>
      <c r="F65" s="14">
        <v>24.7</v>
      </c>
      <c r="G65" s="18">
        <f t="shared" si="3"/>
        <v>60.7</v>
      </c>
      <c r="H65" s="37">
        <f t="shared" si="4"/>
        <v>0.60699999999999998</v>
      </c>
      <c r="I65" s="14">
        <v>1</v>
      </c>
      <c r="J65" s="14" t="s">
        <v>487</v>
      </c>
      <c r="K65" s="15" t="s">
        <v>334</v>
      </c>
      <c r="L65" s="15" t="s">
        <v>303</v>
      </c>
      <c r="M65" s="14">
        <v>8</v>
      </c>
    </row>
    <row r="66" spans="1:13" x14ac:dyDescent="0.25">
      <c r="A66" s="19">
        <v>59</v>
      </c>
      <c r="B66" s="46" t="s">
        <v>496</v>
      </c>
      <c r="C66" s="44" t="s">
        <v>332</v>
      </c>
      <c r="D66" s="14">
        <v>5.5</v>
      </c>
      <c r="E66" s="14">
        <v>31</v>
      </c>
      <c r="F66" s="14">
        <v>17.600000000000001</v>
      </c>
      <c r="G66" s="18">
        <f t="shared" si="3"/>
        <v>54.1</v>
      </c>
      <c r="H66" s="37">
        <f t="shared" si="4"/>
        <v>0.54100000000000004</v>
      </c>
      <c r="I66" s="14">
        <v>2</v>
      </c>
      <c r="J66" s="14" t="s">
        <v>488</v>
      </c>
      <c r="K66" s="15" t="s">
        <v>339</v>
      </c>
      <c r="L66" s="15" t="s">
        <v>283</v>
      </c>
      <c r="M66" s="14">
        <v>8</v>
      </c>
    </row>
    <row r="67" spans="1:13" x14ac:dyDescent="0.25">
      <c r="A67" s="19">
        <v>60</v>
      </c>
      <c r="B67" s="46" t="s">
        <v>496</v>
      </c>
      <c r="C67" s="44" t="s">
        <v>333</v>
      </c>
      <c r="D67" s="14">
        <v>9</v>
      </c>
      <c r="E67" s="14">
        <v>25</v>
      </c>
      <c r="F67" s="14">
        <v>15.7</v>
      </c>
      <c r="G67" s="18">
        <f t="shared" si="3"/>
        <v>49.7</v>
      </c>
      <c r="H67" s="37">
        <f t="shared" si="4"/>
        <v>0.49700000000000005</v>
      </c>
      <c r="I67" s="14">
        <v>3</v>
      </c>
      <c r="J67" s="14" t="s">
        <v>489</v>
      </c>
      <c r="K67" s="15" t="s">
        <v>340</v>
      </c>
      <c r="L67" s="15" t="s">
        <v>341</v>
      </c>
      <c r="M67" s="14">
        <v>8</v>
      </c>
    </row>
    <row r="68" spans="1:13" x14ac:dyDescent="0.25">
      <c r="A68" s="20">
        <v>61</v>
      </c>
      <c r="B68" s="46" t="s">
        <v>496</v>
      </c>
      <c r="C68" s="44" t="s">
        <v>330</v>
      </c>
      <c r="D68" s="14">
        <v>6.5</v>
      </c>
      <c r="E68" s="14">
        <v>29</v>
      </c>
      <c r="F68" s="14">
        <v>13.7</v>
      </c>
      <c r="G68" s="18">
        <f t="shared" si="3"/>
        <v>49.2</v>
      </c>
      <c r="H68" s="37">
        <f t="shared" si="4"/>
        <v>0.49200000000000005</v>
      </c>
      <c r="I68" s="14">
        <v>4</v>
      </c>
      <c r="J68" s="14" t="s">
        <v>489</v>
      </c>
      <c r="K68" s="15" t="s">
        <v>337</v>
      </c>
      <c r="L68" s="15" t="s">
        <v>341</v>
      </c>
      <c r="M68" s="14">
        <v>8</v>
      </c>
    </row>
    <row r="69" spans="1:13" x14ac:dyDescent="0.25">
      <c r="A69" s="19">
        <v>62</v>
      </c>
      <c r="B69" s="46" t="s">
        <v>496</v>
      </c>
      <c r="C69" s="44" t="s">
        <v>329</v>
      </c>
      <c r="D69" s="14">
        <v>12</v>
      </c>
      <c r="E69" s="14">
        <v>18.5</v>
      </c>
      <c r="F69" s="14">
        <v>15.5</v>
      </c>
      <c r="G69" s="18">
        <f t="shared" si="3"/>
        <v>46</v>
      </c>
      <c r="H69" s="37">
        <f t="shared" si="4"/>
        <v>0.46</v>
      </c>
      <c r="I69" s="14">
        <v>5</v>
      </c>
      <c r="J69" s="14" t="s">
        <v>489</v>
      </c>
      <c r="K69" s="15" t="s">
        <v>336</v>
      </c>
      <c r="L69" s="15" t="s">
        <v>38</v>
      </c>
      <c r="M69" s="14">
        <v>8</v>
      </c>
    </row>
    <row r="70" spans="1:13" x14ac:dyDescent="0.25">
      <c r="A70" s="19">
        <v>63</v>
      </c>
      <c r="B70" s="46" t="s">
        <v>496</v>
      </c>
      <c r="C70" s="44" t="s">
        <v>331</v>
      </c>
      <c r="D70" s="14">
        <v>3</v>
      </c>
      <c r="E70" s="14">
        <v>16</v>
      </c>
      <c r="F70" s="14">
        <v>16.3</v>
      </c>
      <c r="G70" s="18">
        <f t="shared" si="3"/>
        <v>35.299999999999997</v>
      </c>
      <c r="H70" s="37">
        <f t="shared" si="4"/>
        <v>0.35299999999999998</v>
      </c>
      <c r="I70" s="14">
        <v>6</v>
      </c>
      <c r="J70" s="14" t="s">
        <v>489</v>
      </c>
      <c r="K70" s="15" t="s">
        <v>338</v>
      </c>
      <c r="L70" s="15" t="s">
        <v>341</v>
      </c>
      <c r="M70" s="14">
        <v>8</v>
      </c>
    </row>
    <row r="71" spans="1:13" x14ac:dyDescent="0.25">
      <c r="A71" s="20">
        <v>64</v>
      </c>
      <c r="B71" s="46" t="s">
        <v>496</v>
      </c>
      <c r="C71" s="44" t="s">
        <v>328</v>
      </c>
      <c r="D71" s="14">
        <v>5</v>
      </c>
      <c r="E71" s="14">
        <v>24</v>
      </c>
      <c r="F71" s="14">
        <v>0</v>
      </c>
      <c r="G71" s="18">
        <f t="shared" si="3"/>
        <v>29</v>
      </c>
      <c r="H71" s="37">
        <f t="shared" si="4"/>
        <v>0.28999999999999998</v>
      </c>
      <c r="I71" s="14">
        <v>7</v>
      </c>
      <c r="J71" s="14" t="s">
        <v>489</v>
      </c>
      <c r="K71" s="15" t="s">
        <v>335</v>
      </c>
      <c r="L71" s="15" t="s">
        <v>12</v>
      </c>
      <c r="M71" s="14">
        <v>8</v>
      </c>
    </row>
    <row r="72" spans="1:13" x14ac:dyDescent="0.25">
      <c r="A72" s="19">
        <v>65</v>
      </c>
      <c r="B72" s="46" t="s">
        <v>496</v>
      </c>
      <c r="C72" s="44" t="s">
        <v>348</v>
      </c>
      <c r="D72" s="14">
        <v>11.5</v>
      </c>
      <c r="E72" s="14">
        <v>29</v>
      </c>
      <c r="F72" s="14">
        <v>24.3</v>
      </c>
      <c r="G72" s="18">
        <f t="shared" ref="G72:G103" si="5">SUM(D72:F72)</f>
        <v>64.8</v>
      </c>
      <c r="H72" s="37">
        <f t="shared" si="4"/>
        <v>0.64800000000000002</v>
      </c>
      <c r="I72" s="14">
        <v>1</v>
      </c>
      <c r="J72" s="14" t="s">
        <v>487</v>
      </c>
      <c r="K72" s="15" t="s">
        <v>356</v>
      </c>
      <c r="L72" s="15" t="s">
        <v>341</v>
      </c>
      <c r="M72" s="14">
        <v>9</v>
      </c>
    </row>
    <row r="73" spans="1:13" x14ac:dyDescent="0.25">
      <c r="A73" s="19">
        <v>66</v>
      </c>
      <c r="B73" s="46" t="s">
        <v>496</v>
      </c>
      <c r="C73" s="44" t="s">
        <v>344</v>
      </c>
      <c r="D73" s="14">
        <v>11.5</v>
      </c>
      <c r="E73" s="14">
        <v>22</v>
      </c>
      <c r="F73" s="14">
        <v>29.6</v>
      </c>
      <c r="G73" s="18">
        <f t="shared" si="5"/>
        <v>63.1</v>
      </c>
      <c r="H73" s="37">
        <f t="shared" si="4"/>
        <v>0.63100000000000001</v>
      </c>
      <c r="I73" s="14">
        <v>2</v>
      </c>
      <c r="J73" s="14" t="s">
        <v>488</v>
      </c>
      <c r="K73" s="15" t="s">
        <v>352</v>
      </c>
      <c r="L73" s="15" t="s">
        <v>359</v>
      </c>
      <c r="M73" s="14">
        <v>9</v>
      </c>
    </row>
    <row r="74" spans="1:13" x14ac:dyDescent="0.25">
      <c r="A74" s="20">
        <v>67</v>
      </c>
      <c r="B74" s="46" t="s">
        <v>496</v>
      </c>
      <c r="C74" s="44" t="s">
        <v>347</v>
      </c>
      <c r="D74" s="14">
        <v>9.5</v>
      </c>
      <c r="E74" s="14">
        <v>22.3</v>
      </c>
      <c r="F74" s="14">
        <v>26</v>
      </c>
      <c r="G74" s="18">
        <f t="shared" si="5"/>
        <v>57.8</v>
      </c>
      <c r="H74" s="37">
        <f t="shared" si="4"/>
        <v>0.57799999999999996</v>
      </c>
      <c r="I74" s="14">
        <v>3</v>
      </c>
      <c r="J74" s="14" t="s">
        <v>488</v>
      </c>
      <c r="K74" s="15" t="s">
        <v>355</v>
      </c>
      <c r="L74" s="15" t="s">
        <v>303</v>
      </c>
      <c r="M74" s="14">
        <v>9</v>
      </c>
    </row>
    <row r="75" spans="1:13" x14ac:dyDescent="0.25">
      <c r="A75" s="19">
        <v>68</v>
      </c>
      <c r="B75" s="46" t="s">
        <v>496</v>
      </c>
      <c r="C75" s="44" t="s">
        <v>342</v>
      </c>
      <c r="D75" s="14">
        <v>10</v>
      </c>
      <c r="E75" s="14">
        <v>16</v>
      </c>
      <c r="F75" s="14">
        <v>13</v>
      </c>
      <c r="G75" s="18">
        <f t="shared" si="5"/>
        <v>39</v>
      </c>
      <c r="H75" s="37">
        <f t="shared" si="4"/>
        <v>0.39</v>
      </c>
      <c r="I75" s="14">
        <v>4</v>
      </c>
      <c r="J75" s="14" t="s">
        <v>489</v>
      </c>
      <c r="K75" s="15" t="s">
        <v>350</v>
      </c>
      <c r="L75" s="15" t="s">
        <v>341</v>
      </c>
      <c r="M75" s="14">
        <v>9</v>
      </c>
    </row>
    <row r="76" spans="1:13" x14ac:dyDescent="0.25">
      <c r="A76" s="19">
        <v>69</v>
      </c>
      <c r="B76" s="46" t="s">
        <v>496</v>
      </c>
      <c r="C76" s="44" t="s">
        <v>343</v>
      </c>
      <c r="D76" s="14">
        <v>13.5</v>
      </c>
      <c r="E76" s="14">
        <v>8</v>
      </c>
      <c r="F76" s="14">
        <v>12.6</v>
      </c>
      <c r="G76" s="18">
        <f t="shared" si="5"/>
        <v>34.1</v>
      </c>
      <c r="H76" s="37">
        <f t="shared" si="4"/>
        <v>0.34100000000000003</v>
      </c>
      <c r="I76" s="14">
        <v>5</v>
      </c>
      <c r="J76" s="14" t="s">
        <v>489</v>
      </c>
      <c r="K76" s="15" t="s">
        <v>351</v>
      </c>
      <c r="L76" s="15" t="s">
        <v>358</v>
      </c>
      <c r="M76" s="14">
        <v>9</v>
      </c>
    </row>
    <row r="77" spans="1:13" x14ac:dyDescent="0.25">
      <c r="A77" s="20">
        <v>70</v>
      </c>
      <c r="B77" s="46" t="s">
        <v>496</v>
      </c>
      <c r="C77" s="44" t="s">
        <v>346</v>
      </c>
      <c r="D77" s="14">
        <v>8</v>
      </c>
      <c r="E77" s="14">
        <v>8</v>
      </c>
      <c r="F77" s="14">
        <v>17.7</v>
      </c>
      <c r="G77" s="18">
        <f t="shared" si="5"/>
        <v>33.700000000000003</v>
      </c>
      <c r="H77" s="37">
        <f t="shared" si="4"/>
        <v>0.33700000000000002</v>
      </c>
      <c r="I77" s="14">
        <v>6</v>
      </c>
      <c r="J77" s="14" t="s">
        <v>489</v>
      </c>
      <c r="K77" s="15" t="s">
        <v>354</v>
      </c>
      <c r="L77" s="15" t="s">
        <v>283</v>
      </c>
      <c r="M77" s="14">
        <v>9</v>
      </c>
    </row>
    <row r="78" spans="1:13" x14ac:dyDescent="0.25">
      <c r="A78" s="19">
        <v>71</v>
      </c>
      <c r="B78" s="46" t="s">
        <v>496</v>
      </c>
      <c r="C78" s="44" t="s">
        <v>345</v>
      </c>
      <c r="D78" s="14">
        <v>2.5</v>
      </c>
      <c r="E78" s="14">
        <v>6</v>
      </c>
      <c r="F78" s="14">
        <v>10.8</v>
      </c>
      <c r="G78" s="18">
        <f t="shared" si="5"/>
        <v>19.3</v>
      </c>
      <c r="H78" s="37">
        <f t="shared" si="4"/>
        <v>0.193</v>
      </c>
      <c r="I78" s="14">
        <v>7</v>
      </c>
      <c r="J78" s="14" t="s">
        <v>489</v>
      </c>
      <c r="K78" s="15" t="s">
        <v>353</v>
      </c>
      <c r="L78" s="15" t="s">
        <v>283</v>
      </c>
      <c r="M78" s="14">
        <v>9</v>
      </c>
    </row>
    <row r="79" spans="1:13" x14ac:dyDescent="0.25">
      <c r="A79" s="19">
        <v>72</v>
      </c>
      <c r="B79" s="46" t="s">
        <v>496</v>
      </c>
      <c r="C79" s="44" t="s">
        <v>349</v>
      </c>
      <c r="D79" s="14">
        <v>5.5</v>
      </c>
      <c r="E79" s="14">
        <v>4.5</v>
      </c>
      <c r="F79" s="14">
        <v>0</v>
      </c>
      <c r="G79" s="18">
        <f t="shared" si="5"/>
        <v>10</v>
      </c>
      <c r="H79" s="37">
        <f t="shared" si="4"/>
        <v>0.1</v>
      </c>
      <c r="I79" s="14">
        <v>8</v>
      </c>
      <c r="J79" s="14" t="s">
        <v>489</v>
      </c>
      <c r="K79" s="15" t="s">
        <v>357</v>
      </c>
      <c r="L79" s="15" t="s">
        <v>280</v>
      </c>
      <c r="M79" s="14">
        <v>9</v>
      </c>
    </row>
    <row r="80" spans="1:13" x14ac:dyDescent="0.25">
      <c r="A80" s="20">
        <v>73</v>
      </c>
      <c r="B80" s="46" t="s">
        <v>496</v>
      </c>
      <c r="C80" s="44" t="s">
        <v>363</v>
      </c>
      <c r="D80" s="14">
        <v>9.5</v>
      </c>
      <c r="E80" s="14">
        <v>27</v>
      </c>
      <c r="F80" s="14">
        <v>31.4</v>
      </c>
      <c r="G80" s="18">
        <f t="shared" si="5"/>
        <v>67.900000000000006</v>
      </c>
      <c r="H80" s="37">
        <f t="shared" si="4"/>
        <v>0.67900000000000005</v>
      </c>
      <c r="I80" s="14">
        <v>1</v>
      </c>
      <c r="J80" s="14" t="s">
        <v>487</v>
      </c>
      <c r="K80" s="15" t="s">
        <v>369</v>
      </c>
      <c r="L80" s="15" t="s">
        <v>341</v>
      </c>
      <c r="M80" s="14">
        <v>10</v>
      </c>
    </row>
    <row r="81" spans="1:13" x14ac:dyDescent="0.25">
      <c r="A81" s="19">
        <v>74</v>
      </c>
      <c r="B81" s="46" t="s">
        <v>496</v>
      </c>
      <c r="C81" s="44" t="s">
        <v>361</v>
      </c>
      <c r="D81" s="14">
        <v>8</v>
      </c>
      <c r="E81" s="14">
        <v>27.5</v>
      </c>
      <c r="F81" s="14">
        <v>31.5</v>
      </c>
      <c r="G81" s="18">
        <f t="shared" si="5"/>
        <v>67</v>
      </c>
      <c r="H81" s="37">
        <f t="shared" si="4"/>
        <v>0.67</v>
      </c>
      <c r="I81" s="14">
        <v>2</v>
      </c>
      <c r="J81" s="14" t="s">
        <v>488</v>
      </c>
      <c r="K81" s="15" t="s">
        <v>367</v>
      </c>
      <c r="L81" s="15" t="s">
        <v>37</v>
      </c>
      <c r="M81" s="14">
        <v>10</v>
      </c>
    </row>
    <row r="82" spans="1:13" x14ac:dyDescent="0.25">
      <c r="A82" s="19">
        <v>75</v>
      </c>
      <c r="B82" s="46" t="s">
        <v>496</v>
      </c>
      <c r="C82" s="44" t="s">
        <v>365</v>
      </c>
      <c r="D82" s="14">
        <v>5</v>
      </c>
      <c r="E82" s="14">
        <v>18.5</v>
      </c>
      <c r="F82" s="14">
        <v>31.8</v>
      </c>
      <c r="G82" s="18">
        <f t="shared" si="5"/>
        <v>55.3</v>
      </c>
      <c r="H82" s="37">
        <f t="shared" si="4"/>
        <v>0.55299999999999994</v>
      </c>
      <c r="I82" s="14">
        <v>3</v>
      </c>
      <c r="J82" s="14" t="s">
        <v>488</v>
      </c>
      <c r="K82" s="15" t="s">
        <v>371</v>
      </c>
      <c r="L82" s="15" t="s">
        <v>57</v>
      </c>
      <c r="M82" s="14">
        <v>10</v>
      </c>
    </row>
    <row r="83" spans="1:13" x14ac:dyDescent="0.25">
      <c r="A83" s="20">
        <v>76</v>
      </c>
      <c r="B83" s="46" t="s">
        <v>496</v>
      </c>
      <c r="C83" s="44" t="s">
        <v>362</v>
      </c>
      <c r="D83" s="14">
        <v>5.5</v>
      </c>
      <c r="E83" s="14">
        <v>26.4</v>
      </c>
      <c r="F83" s="14">
        <v>22.8</v>
      </c>
      <c r="G83" s="18">
        <f t="shared" si="5"/>
        <v>54.7</v>
      </c>
      <c r="H83" s="37">
        <f t="shared" si="4"/>
        <v>0.54700000000000004</v>
      </c>
      <c r="I83" s="14">
        <v>4</v>
      </c>
      <c r="J83" s="14" t="s">
        <v>489</v>
      </c>
      <c r="K83" s="15" t="s">
        <v>368</v>
      </c>
      <c r="L83" s="15" t="s">
        <v>372</v>
      </c>
      <c r="M83" s="14">
        <v>10</v>
      </c>
    </row>
    <row r="84" spans="1:13" x14ac:dyDescent="0.25">
      <c r="A84" s="19">
        <v>77</v>
      </c>
      <c r="B84" s="46" t="s">
        <v>496</v>
      </c>
      <c r="C84" s="44" t="s">
        <v>364</v>
      </c>
      <c r="D84" s="14">
        <v>8</v>
      </c>
      <c r="E84" s="14">
        <v>31.5</v>
      </c>
      <c r="F84" s="14">
        <v>0</v>
      </c>
      <c r="G84" s="18">
        <f t="shared" si="5"/>
        <v>39.5</v>
      </c>
      <c r="H84" s="37">
        <f t="shared" si="4"/>
        <v>0.39500000000000002</v>
      </c>
      <c r="I84" s="14">
        <v>5</v>
      </c>
      <c r="J84" s="14" t="s">
        <v>489</v>
      </c>
      <c r="K84" s="15" t="s">
        <v>370</v>
      </c>
      <c r="L84" s="15" t="s">
        <v>12</v>
      </c>
      <c r="M84" s="14">
        <v>10</v>
      </c>
    </row>
    <row r="85" spans="1:13" x14ac:dyDescent="0.25">
      <c r="A85" s="19">
        <v>78</v>
      </c>
      <c r="B85" s="46" t="s">
        <v>496</v>
      </c>
      <c r="C85" s="44" t="s">
        <v>360</v>
      </c>
      <c r="D85" s="14">
        <v>8.5</v>
      </c>
      <c r="E85" s="14">
        <v>8.5</v>
      </c>
      <c r="F85" s="14">
        <v>22.1</v>
      </c>
      <c r="G85" s="18">
        <f t="shared" si="5"/>
        <v>39.1</v>
      </c>
      <c r="H85" s="37">
        <f t="shared" si="4"/>
        <v>0.39100000000000001</v>
      </c>
      <c r="I85" s="14">
        <v>6</v>
      </c>
      <c r="J85" s="14" t="s">
        <v>489</v>
      </c>
      <c r="K85" s="15" t="s">
        <v>366</v>
      </c>
      <c r="L85" s="15" t="s">
        <v>36</v>
      </c>
      <c r="M85" s="14">
        <v>10</v>
      </c>
    </row>
    <row r="86" spans="1:13" x14ac:dyDescent="0.25">
      <c r="A86" s="20">
        <v>79</v>
      </c>
      <c r="B86" s="46" t="s">
        <v>496</v>
      </c>
      <c r="C86" s="44" t="s">
        <v>375</v>
      </c>
      <c r="D86" s="14">
        <v>11.5</v>
      </c>
      <c r="E86" s="14">
        <v>34</v>
      </c>
      <c r="F86" s="14">
        <v>19.7</v>
      </c>
      <c r="G86" s="18">
        <f t="shared" si="5"/>
        <v>65.2</v>
      </c>
      <c r="H86" s="37">
        <f t="shared" si="4"/>
        <v>0.65200000000000002</v>
      </c>
      <c r="I86" s="14">
        <v>1</v>
      </c>
      <c r="J86" s="14" t="s">
        <v>487</v>
      </c>
      <c r="K86" s="15" t="s">
        <v>380</v>
      </c>
      <c r="L86" s="15" t="s">
        <v>372</v>
      </c>
      <c r="M86" s="14">
        <v>11</v>
      </c>
    </row>
    <row r="87" spans="1:13" x14ac:dyDescent="0.25">
      <c r="A87" s="19">
        <v>80</v>
      </c>
      <c r="B87" s="46" t="s">
        <v>496</v>
      </c>
      <c r="C87" s="44" t="s">
        <v>374</v>
      </c>
      <c r="D87" s="14">
        <v>8.5</v>
      </c>
      <c r="E87" s="14">
        <v>22</v>
      </c>
      <c r="F87" s="14">
        <v>29.5</v>
      </c>
      <c r="G87" s="18">
        <f t="shared" si="5"/>
        <v>60</v>
      </c>
      <c r="H87" s="37">
        <f t="shared" si="4"/>
        <v>0.6</v>
      </c>
      <c r="I87" s="14">
        <v>2</v>
      </c>
      <c r="J87" s="14" t="s">
        <v>488</v>
      </c>
      <c r="K87" s="15" t="s">
        <v>379</v>
      </c>
      <c r="L87" s="15" t="s">
        <v>341</v>
      </c>
      <c r="M87" s="14">
        <v>11</v>
      </c>
    </row>
    <row r="88" spans="1:13" x14ac:dyDescent="0.25">
      <c r="A88" s="19">
        <v>81</v>
      </c>
      <c r="B88" s="46" t="s">
        <v>496</v>
      </c>
      <c r="C88" s="44" t="s">
        <v>377</v>
      </c>
      <c r="D88" s="14">
        <v>10</v>
      </c>
      <c r="E88" s="14">
        <v>24.95</v>
      </c>
      <c r="F88" s="14">
        <v>19.5</v>
      </c>
      <c r="G88" s="18">
        <f t="shared" si="5"/>
        <v>54.45</v>
      </c>
      <c r="H88" s="37">
        <f t="shared" si="4"/>
        <v>0.54449999999999998</v>
      </c>
      <c r="I88" s="14">
        <v>3</v>
      </c>
      <c r="J88" s="14" t="s">
        <v>488</v>
      </c>
      <c r="K88" s="15" t="s">
        <v>382</v>
      </c>
      <c r="L88" s="15" t="s">
        <v>36</v>
      </c>
      <c r="M88" s="14">
        <v>11</v>
      </c>
    </row>
    <row r="89" spans="1:13" x14ac:dyDescent="0.25">
      <c r="A89" s="20">
        <v>82</v>
      </c>
      <c r="B89" s="46" t="s">
        <v>496</v>
      </c>
      <c r="C89" s="44" t="s">
        <v>376</v>
      </c>
      <c r="D89" s="14">
        <v>11.5</v>
      </c>
      <c r="E89" s="14">
        <v>18</v>
      </c>
      <c r="F89" s="14">
        <v>22.3</v>
      </c>
      <c r="G89" s="18">
        <f t="shared" si="5"/>
        <v>51.8</v>
      </c>
      <c r="H89" s="37">
        <f t="shared" si="4"/>
        <v>0.51800000000000002</v>
      </c>
      <c r="I89" s="14">
        <v>4</v>
      </c>
      <c r="J89" s="14" t="s">
        <v>489</v>
      </c>
      <c r="K89" s="15" t="s">
        <v>381</v>
      </c>
      <c r="L89" s="15" t="s">
        <v>44</v>
      </c>
      <c r="M89" s="14">
        <v>11</v>
      </c>
    </row>
    <row r="90" spans="1:13" x14ac:dyDescent="0.25">
      <c r="A90" s="19">
        <v>83</v>
      </c>
      <c r="B90" s="46" t="s">
        <v>496</v>
      </c>
      <c r="C90" s="44" t="s">
        <v>373</v>
      </c>
      <c r="D90" s="14">
        <v>7</v>
      </c>
      <c r="E90" s="14">
        <v>35</v>
      </c>
      <c r="F90" s="14">
        <v>4.0999999999999996</v>
      </c>
      <c r="G90" s="18">
        <f t="shared" si="5"/>
        <v>46.1</v>
      </c>
      <c r="H90" s="37">
        <f t="shared" si="4"/>
        <v>0.46100000000000002</v>
      </c>
      <c r="I90" s="14">
        <v>5</v>
      </c>
      <c r="J90" s="14" t="s">
        <v>489</v>
      </c>
      <c r="K90" s="15" t="s">
        <v>378</v>
      </c>
      <c r="L90" s="15" t="s">
        <v>341</v>
      </c>
      <c r="M90" s="14">
        <v>11</v>
      </c>
    </row>
    <row r="91" spans="1:13" x14ac:dyDescent="0.25">
      <c r="A91" s="19">
        <v>84</v>
      </c>
      <c r="B91" s="46" t="s">
        <v>497</v>
      </c>
      <c r="C91" s="44" t="s">
        <v>386</v>
      </c>
      <c r="D91" s="14">
        <v>25</v>
      </c>
      <c r="E91" s="14">
        <v>0</v>
      </c>
      <c r="F91" s="14">
        <v>0</v>
      </c>
      <c r="G91" s="18">
        <f t="shared" si="5"/>
        <v>25</v>
      </c>
      <c r="H91" s="17">
        <f t="shared" ref="H91:H130" si="6">D91/40</f>
        <v>0.625</v>
      </c>
      <c r="I91" s="14">
        <v>1</v>
      </c>
      <c r="J91" s="14" t="s">
        <v>487</v>
      </c>
      <c r="K91" s="15" t="s">
        <v>396</v>
      </c>
      <c r="L91" s="15" t="s">
        <v>43</v>
      </c>
      <c r="M91" s="14">
        <v>7</v>
      </c>
    </row>
    <row r="92" spans="1:13" x14ac:dyDescent="0.25">
      <c r="A92" s="20">
        <v>85</v>
      </c>
      <c r="B92" s="46" t="s">
        <v>497</v>
      </c>
      <c r="C92" s="44" t="s">
        <v>391</v>
      </c>
      <c r="D92" s="14">
        <v>22</v>
      </c>
      <c r="E92" s="14">
        <v>0</v>
      </c>
      <c r="F92" s="14">
        <v>0</v>
      </c>
      <c r="G92" s="18">
        <f t="shared" si="5"/>
        <v>22</v>
      </c>
      <c r="H92" s="17">
        <f t="shared" si="6"/>
        <v>0.55000000000000004</v>
      </c>
      <c r="I92" s="14">
        <v>2</v>
      </c>
      <c r="J92" s="14" t="s">
        <v>488</v>
      </c>
      <c r="K92" s="15" t="s">
        <v>401</v>
      </c>
      <c r="L92" s="15" t="s">
        <v>9</v>
      </c>
      <c r="M92" s="14">
        <v>7</v>
      </c>
    </row>
    <row r="93" spans="1:13" x14ac:dyDescent="0.25">
      <c r="A93" s="19">
        <v>86</v>
      </c>
      <c r="B93" s="46" t="s">
        <v>497</v>
      </c>
      <c r="C93" s="44" t="s">
        <v>383</v>
      </c>
      <c r="D93" s="14">
        <v>22</v>
      </c>
      <c r="E93" s="14">
        <v>0</v>
      </c>
      <c r="F93" s="14">
        <v>0</v>
      </c>
      <c r="G93" s="18">
        <f t="shared" si="5"/>
        <v>22</v>
      </c>
      <c r="H93" s="17">
        <f t="shared" si="6"/>
        <v>0.55000000000000004</v>
      </c>
      <c r="I93" s="14">
        <v>2</v>
      </c>
      <c r="J93" s="14" t="s">
        <v>488</v>
      </c>
      <c r="K93" s="15" t="s">
        <v>393</v>
      </c>
      <c r="L93" s="15" t="s">
        <v>43</v>
      </c>
      <c r="M93" s="14">
        <v>7</v>
      </c>
    </row>
    <row r="94" spans="1:13" x14ac:dyDescent="0.25">
      <c r="A94" s="19">
        <v>87</v>
      </c>
      <c r="B94" s="46" t="s">
        <v>497</v>
      </c>
      <c r="C94" s="44" t="s">
        <v>387</v>
      </c>
      <c r="D94" s="14">
        <v>20</v>
      </c>
      <c r="E94" s="14">
        <v>0</v>
      </c>
      <c r="F94" s="14">
        <v>0</v>
      </c>
      <c r="G94" s="18">
        <f t="shared" si="5"/>
        <v>20</v>
      </c>
      <c r="H94" s="17">
        <f t="shared" si="6"/>
        <v>0.5</v>
      </c>
      <c r="I94" s="14">
        <v>3</v>
      </c>
      <c r="J94" s="14" t="s">
        <v>488</v>
      </c>
      <c r="K94" s="15" t="s">
        <v>397</v>
      </c>
      <c r="L94" s="15" t="s">
        <v>267</v>
      </c>
      <c r="M94" s="14">
        <v>7</v>
      </c>
    </row>
    <row r="95" spans="1:13" x14ac:dyDescent="0.25">
      <c r="A95" s="20">
        <v>88</v>
      </c>
      <c r="B95" s="46" t="s">
        <v>497</v>
      </c>
      <c r="C95" s="44" t="s">
        <v>388</v>
      </c>
      <c r="D95" s="14">
        <v>19</v>
      </c>
      <c r="E95" s="14">
        <v>0</v>
      </c>
      <c r="F95" s="14">
        <v>0</v>
      </c>
      <c r="G95" s="18">
        <f t="shared" si="5"/>
        <v>19</v>
      </c>
      <c r="H95" s="17">
        <f t="shared" si="6"/>
        <v>0.47499999999999998</v>
      </c>
      <c r="I95" s="14">
        <v>4</v>
      </c>
      <c r="J95" s="14" t="s">
        <v>489</v>
      </c>
      <c r="K95" s="15" t="s">
        <v>398</v>
      </c>
      <c r="L95" s="15" t="s">
        <v>267</v>
      </c>
      <c r="M95" s="14">
        <v>7</v>
      </c>
    </row>
    <row r="96" spans="1:13" x14ac:dyDescent="0.25">
      <c r="A96" s="19">
        <v>89</v>
      </c>
      <c r="B96" s="46" t="s">
        <v>497</v>
      </c>
      <c r="C96" s="44" t="s">
        <v>389</v>
      </c>
      <c r="D96" s="14">
        <v>16</v>
      </c>
      <c r="E96" s="14">
        <v>0</v>
      </c>
      <c r="F96" s="14">
        <v>0</v>
      </c>
      <c r="G96" s="18">
        <f t="shared" si="5"/>
        <v>16</v>
      </c>
      <c r="H96" s="17">
        <f t="shared" si="6"/>
        <v>0.4</v>
      </c>
      <c r="I96" s="14">
        <v>5</v>
      </c>
      <c r="J96" s="14" t="s">
        <v>489</v>
      </c>
      <c r="K96" s="15" t="s">
        <v>399</v>
      </c>
      <c r="L96" s="15" t="s">
        <v>267</v>
      </c>
      <c r="M96" s="14">
        <v>7</v>
      </c>
    </row>
    <row r="97" spans="1:13" x14ac:dyDescent="0.25">
      <c r="A97" s="19">
        <v>90</v>
      </c>
      <c r="B97" s="46" t="s">
        <v>497</v>
      </c>
      <c r="C97" s="44" t="s">
        <v>390</v>
      </c>
      <c r="D97" s="14">
        <v>15</v>
      </c>
      <c r="E97" s="14">
        <v>0</v>
      </c>
      <c r="F97" s="14">
        <v>0</v>
      </c>
      <c r="G97" s="18">
        <f t="shared" si="5"/>
        <v>15</v>
      </c>
      <c r="H97" s="17">
        <f t="shared" si="6"/>
        <v>0.375</v>
      </c>
      <c r="I97" s="14">
        <v>6</v>
      </c>
      <c r="J97" s="14" t="s">
        <v>489</v>
      </c>
      <c r="K97" s="15" t="s">
        <v>400</v>
      </c>
      <c r="L97" s="15" t="s">
        <v>9</v>
      </c>
      <c r="M97" s="14">
        <v>7</v>
      </c>
    </row>
    <row r="98" spans="1:13" x14ac:dyDescent="0.25">
      <c r="A98" s="20">
        <v>91</v>
      </c>
      <c r="B98" s="46" t="s">
        <v>497</v>
      </c>
      <c r="C98" s="44" t="s">
        <v>392</v>
      </c>
      <c r="D98" s="14">
        <v>13</v>
      </c>
      <c r="E98" s="14">
        <v>0</v>
      </c>
      <c r="F98" s="14">
        <v>0</v>
      </c>
      <c r="G98" s="18">
        <f t="shared" si="5"/>
        <v>13</v>
      </c>
      <c r="H98" s="17">
        <f t="shared" si="6"/>
        <v>0.32500000000000001</v>
      </c>
      <c r="I98" s="14">
        <v>7</v>
      </c>
      <c r="J98" s="14" t="s">
        <v>489</v>
      </c>
      <c r="K98" s="15" t="s">
        <v>402</v>
      </c>
      <c r="L98" s="15" t="s">
        <v>280</v>
      </c>
      <c r="M98" s="14">
        <v>7</v>
      </c>
    </row>
    <row r="99" spans="1:13" x14ac:dyDescent="0.25">
      <c r="A99" s="19">
        <v>92</v>
      </c>
      <c r="B99" s="46" t="s">
        <v>497</v>
      </c>
      <c r="C99" s="44" t="s">
        <v>384</v>
      </c>
      <c r="D99" s="14">
        <v>13</v>
      </c>
      <c r="E99" s="14">
        <v>0</v>
      </c>
      <c r="F99" s="14">
        <v>0</v>
      </c>
      <c r="G99" s="18">
        <f t="shared" si="5"/>
        <v>13</v>
      </c>
      <c r="H99" s="17">
        <f t="shared" si="6"/>
        <v>0.32500000000000001</v>
      </c>
      <c r="I99" s="14">
        <v>7</v>
      </c>
      <c r="J99" s="14" t="s">
        <v>489</v>
      </c>
      <c r="K99" s="15" t="s">
        <v>394</v>
      </c>
      <c r="L99" s="15" t="s">
        <v>9</v>
      </c>
      <c r="M99" s="14">
        <v>7</v>
      </c>
    </row>
    <row r="100" spans="1:13" x14ac:dyDescent="0.25">
      <c r="A100" s="19">
        <v>93</v>
      </c>
      <c r="B100" s="46" t="s">
        <v>497</v>
      </c>
      <c r="C100" s="44" t="s">
        <v>385</v>
      </c>
      <c r="D100" s="14">
        <v>13</v>
      </c>
      <c r="E100" s="14">
        <v>0</v>
      </c>
      <c r="F100" s="14">
        <v>0</v>
      </c>
      <c r="G100" s="18">
        <f t="shared" si="5"/>
        <v>13</v>
      </c>
      <c r="H100" s="17">
        <f t="shared" si="6"/>
        <v>0.32500000000000001</v>
      </c>
      <c r="I100" s="14">
        <v>7</v>
      </c>
      <c r="J100" s="14" t="s">
        <v>489</v>
      </c>
      <c r="K100" s="15" t="s">
        <v>395</v>
      </c>
      <c r="L100" s="15" t="s">
        <v>9</v>
      </c>
      <c r="M100" s="14">
        <v>7</v>
      </c>
    </row>
    <row r="101" spans="1:13" x14ac:dyDescent="0.25">
      <c r="A101" s="20">
        <v>94</v>
      </c>
      <c r="B101" s="46" t="s">
        <v>497</v>
      </c>
      <c r="C101" s="44" t="s">
        <v>405</v>
      </c>
      <c r="D101" s="14">
        <v>15</v>
      </c>
      <c r="E101" s="14">
        <v>0</v>
      </c>
      <c r="F101" s="14">
        <v>0</v>
      </c>
      <c r="G101" s="18">
        <f t="shared" si="5"/>
        <v>15</v>
      </c>
      <c r="H101" s="17">
        <f t="shared" si="6"/>
        <v>0.375</v>
      </c>
      <c r="I101" s="14">
        <v>1</v>
      </c>
      <c r="J101" s="14" t="s">
        <v>489</v>
      </c>
      <c r="K101" s="15" t="s">
        <v>413</v>
      </c>
      <c r="L101" s="15" t="s">
        <v>35</v>
      </c>
      <c r="M101" s="14">
        <v>8</v>
      </c>
    </row>
    <row r="102" spans="1:13" x14ac:dyDescent="0.25">
      <c r="A102" s="19">
        <v>95</v>
      </c>
      <c r="B102" s="46" t="s">
        <v>497</v>
      </c>
      <c r="C102" s="44" t="s">
        <v>404</v>
      </c>
      <c r="D102" s="14">
        <v>14</v>
      </c>
      <c r="E102" s="14">
        <v>0</v>
      </c>
      <c r="F102" s="14">
        <v>0</v>
      </c>
      <c r="G102" s="18">
        <f t="shared" si="5"/>
        <v>14</v>
      </c>
      <c r="H102" s="17">
        <f t="shared" si="6"/>
        <v>0.35</v>
      </c>
      <c r="I102" s="14">
        <v>2</v>
      </c>
      <c r="J102" s="14" t="s">
        <v>489</v>
      </c>
      <c r="K102" s="15" t="s">
        <v>412</v>
      </c>
      <c r="L102" s="15" t="s">
        <v>38</v>
      </c>
      <c r="M102" s="14">
        <v>8</v>
      </c>
    </row>
    <row r="103" spans="1:13" x14ac:dyDescent="0.25">
      <c r="A103" s="19">
        <v>96</v>
      </c>
      <c r="B103" s="46" t="s">
        <v>497</v>
      </c>
      <c r="C103" s="44" t="s">
        <v>410</v>
      </c>
      <c r="D103" s="14">
        <v>13</v>
      </c>
      <c r="E103" s="14">
        <v>0</v>
      </c>
      <c r="F103" s="14">
        <v>0</v>
      </c>
      <c r="G103" s="18">
        <f t="shared" si="5"/>
        <v>13</v>
      </c>
      <c r="H103" s="17">
        <f t="shared" si="6"/>
        <v>0.32500000000000001</v>
      </c>
      <c r="I103" s="14">
        <v>3</v>
      </c>
      <c r="J103" s="14" t="s">
        <v>489</v>
      </c>
      <c r="K103" s="15" t="s">
        <v>418</v>
      </c>
      <c r="L103" s="15" t="s">
        <v>9</v>
      </c>
      <c r="M103" s="14">
        <v>8</v>
      </c>
    </row>
    <row r="104" spans="1:13" x14ac:dyDescent="0.25">
      <c r="A104" s="20">
        <v>97</v>
      </c>
      <c r="B104" s="46" t="s">
        <v>497</v>
      </c>
      <c r="C104" s="44" t="s">
        <v>407</v>
      </c>
      <c r="D104" s="14">
        <v>10</v>
      </c>
      <c r="E104" s="14">
        <v>0</v>
      </c>
      <c r="F104" s="14">
        <v>0</v>
      </c>
      <c r="G104" s="18">
        <f t="shared" ref="G104:G130" si="7">SUM(D104:F104)</f>
        <v>10</v>
      </c>
      <c r="H104" s="17">
        <f t="shared" si="6"/>
        <v>0.25</v>
      </c>
      <c r="I104" s="14">
        <v>4</v>
      </c>
      <c r="J104" s="14" t="s">
        <v>489</v>
      </c>
      <c r="K104" s="15" t="s">
        <v>415</v>
      </c>
      <c r="L104" s="15" t="s">
        <v>35</v>
      </c>
      <c r="M104" s="14">
        <v>8</v>
      </c>
    </row>
    <row r="105" spans="1:13" x14ac:dyDescent="0.25">
      <c r="A105" s="19">
        <v>98</v>
      </c>
      <c r="B105" s="46" t="s">
        <v>497</v>
      </c>
      <c r="C105" s="44" t="s">
        <v>406</v>
      </c>
      <c r="D105" s="14">
        <v>8</v>
      </c>
      <c r="E105" s="14">
        <v>0</v>
      </c>
      <c r="F105" s="14">
        <v>0</v>
      </c>
      <c r="G105" s="18">
        <f t="shared" si="7"/>
        <v>8</v>
      </c>
      <c r="H105" s="17">
        <f t="shared" si="6"/>
        <v>0.2</v>
      </c>
      <c r="I105" s="14">
        <v>5</v>
      </c>
      <c r="J105" s="14" t="s">
        <v>489</v>
      </c>
      <c r="K105" s="15" t="s">
        <v>414</v>
      </c>
      <c r="L105" s="15" t="s">
        <v>35</v>
      </c>
      <c r="M105" s="14">
        <v>8</v>
      </c>
    </row>
    <row r="106" spans="1:13" x14ac:dyDescent="0.25">
      <c r="A106" s="19">
        <v>99</v>
      </c>
      <c r="B106" s="46" t="s">
        <v>497</v>
      </c>
      <c r="C106" s="44" t="s">
        <v>403</v>
      </c>
      <c r="D106" s="14">
        <v>7</v>
      </c>
      <c r="E106" s="14">
        <v>0</v>
      </c>
      <c r="F106" s="14">
        <v>0</v>
      </c>
      <c r="G106" s="18">
        <f t="shared" si="7"/>
        <v>7</v>
      </c>
      <c r="H106" s="17">
        <f t="shared" si="6"/>
        <v>0.17499999999999999</v>
      </c>
      <c r="I106" s="14">
        <v>6</v>
      </c>
      <c r="J106" s="14" t="s">
        <v>489</v>
      </c>
      <c r="K106" s="15" t="s">
        <v>411</v>
      </c>
      <c r="L106" s="15" t="s">
        <v>9</v>
      </c>
      <c r="M106" s="14">
        <v>8</v>
      </c>
    </row>
    <row r="107" spans="1:13" x14ac:dyDescent="0.25">
      <c r="A107" s="20">
        <v>100</v>
      </c>
      <c r="B107" s="46" t="s">
        <v>497</v>
      </c>
      <c r="C107" s="44" t="s">
        <v>408</v>
      </c>
      <c r="D107" s="14">
        <v>4</v>
      </c>
      <c r="E107" s="14">
        <v>0</v>
      </c>
      <c r="F107" s="14">
        <v>0</v>
      </c>
      <c r="G107" s="18">
        <f t="shared" si="7"/>
        <v>4</v>
      </c>
      <c r="H107" s="17">
        <f t="shared" si="6"/>
        <v>0.1</v>
      </c>
      <c r="I107" s="14">
        <v>7</v>
      </c>
      <c r="J107" s="14" t="s">
        <v>489</v>
      </c>
      <c r="K107" s="15" t="s">
        <v>416</v>
      </c>
      <c r="L107" s="15" t="s">
        <v>57</v>
      </c>
      <c r="M107" s="14">
        <v>8</v>
      </c>
    </row>
    <row r="108" spans="1:13" x14ac:dyDescent="0.25">
      <c r="A108" s="19">
        <v>101</v>
      </c>
      <c r="B108" s="46" t="s">
        <v>497</v>
      </c>
      <c r="C108" s="44" t="s">
        <v>409</v>
      </c>
      <c r="D108" s="14">
        <v>3</v>
      </c>
      <c r="E108" s="14">
        <v>0</v>
      </c>
      <c r="F108" s="14">
        <v>0</v>
      </c>
      <c r="G108" s="18">
        <f t="shared" si="7"/>
        <v>3</v>
      </c>
      <c r="H108" s="17">
        <f t="shared" si="6"/>
        <v>7.4999999999999997E-2</v>
      </c>
      <c r="I108" s="14">
        <v>8</v>
      </c>
      <c r="J108" s="14" t="s">
        <v>489</v>
      </c>
      <c r="K108" s="15" t="s">
        <v>417</v>
      </c>
      <c r="L108" s="15" t="s">
        <v>37</v>
      </c>
      <c r="M108" s="14">
        <v>8</v>
      </c>
    </row>
    <row r="109" spans="1:13" x14ac:dyDescent="0.25">
      <c r="A109" s="19">
        <v>102</v>
      </c>
      <c r="B109" s="46" t="s">
        <v>497</v>
      </c>
      <c r="C109" s="44" t="s">
        <v>420</v>
      </c>
      <c r="D109" s="14">
        <v>13</v>
      </c>
      <c r="E109" s="14">
        <v>0</v>
      </c>
      <c r="F109" s="14">
        <v>0</v>
      </c>
      <c r="G109" s="18">
        <f t="shared" si="7"/>
        <v>13</v>
      </c>
      <c r="H109" s="17">
        <f t="shared" si="6"/>
        <v>0.32500000000000001</v>
      </c>
      <c r="I109" s="14">
        <v>1</v>
      </c>
      <c r="J109" s="14" t="s">
        <v>489</v>
      </c>
      <c r="K109" s="15" t="s">
        <v>435</v>
      </c>
      <c r="L109" s="15" t="s">
        <v>57</v>
      </c>
      <c r="M109" s="14">
        <v>9</v>
      </c>
    </row>
    <row r="110" spans="1:13" x14ac:dyDescent="0.25">
      <c r="A110" s="20">
        <v>103</v>
      </c>
      <c r="B110" s="46" t="s">
        <v>497</v>
      </c>
      <c r="C110" s="44" t="s">
        <v>428</v>
      </c>
      <c r="D110" s="14">
        <v>8</v>
      </c>
      <c r="E110" s="14">
        <v>0</v>
      </c>
      <c r="F110" s="14">
        <v>0</v>
      </c>
      <c r="G110" s="18">
        <f t="shared" si="7"/>
        <v>8</v>
      </c>
      <c r="H110" s="17">
        <f t="shared" si="6"/>
        <v>0.2</v>
      </c>
      <c r="I110" s="14">
        <v>2</v>
      </c>
      <c r="J110" s="14" t="s">
        <v>489</v>
      </c>
      <c r="K110" s="15" t="s">
        <v>443</v>
      </c>
      <c r="L110" s="15" t="s">
        <v>464</v>
      </c>
      <c r="M110" s="14">
        <v>9</v>
      </c>
    </row>
    <row r="111" spans="1:13" x14ac:dyDescent="0.25">
      <c r="A111" s="19">
        <v>104</v>
      </c>
      <c r="B111" s="46" t="s">
        <v>497</v>
      </c>
      <c r="C111" s="44" t="s">
        <v>422</v>
      </c>
      <c r="D111" s="14">
        <v>8</v>
      </c>
      <c r="E111" s="14">
        <v>0</v>
      </c>
      <c r="F111" s="14">
        <v>0</v>
      </c>
      <c r="G111" s="18">
        <f t="shared" si="7"/>
        <v>8</v>
      </c>
      <c r="H111" s="17">
        <f t="shared" si="6"/>
        <v>0.2</v>
      </c>
      <c r="I111" s="14">
        <v>2</v>
      </c>
      <c r="J111" s="14" t="s">
        <v>489</v>
      </c>
      <c r="K111" s="15" t="s">
        <v>437</v>
      </c>
      <c r="L111" s="15" t="s">
        <v>57</v>
      </c>
      <c r="M111" s="14">
        <v>9</v>
      </c>
    </row>
    <row r="112" spans="1:13" x14ac:dyDescent="0.25">
      <c r="A112" s="19">
        <v>105</v>
      </c>
      <c r="B112" s="46" t="s">
        <v>497</v>
      </c>
      <c r="C112" s="44" t="s">
        <v>433</v>
      </c>
      <c r="D112" s="14">
        <v>7</v>
      </c>
      <c r="E112" s="14">
        <v>0</v>
      </c>
      <c r="F112" s="14">
        <v>0</v>
      </c>
      <c r="G112" s="18">
        <f t="shared" si="7"/>
        <v>7</v>
      </c>
      <c r="H112" s="17">
        <f t="shared" si="6"/>
        <v>0.17499999999999999</v>
      </c>
      <c r="I112" s="14">
        <v>3</v>
      </c>
      <c r="J112" s="14" t="s">
        <v>489</v>
      </c>
      <c r="K112" s="15" t="s">
        <v>448</v>
      </c>
      <c r="L112" s="15" t="s">
        <v>464</v>
      </c>
      <c r="M112" s="14">
        <v>9</v>
      </c>
    </row>
    <row r="113" spans="1:13" x14ac:dyDescent="0.25">
      <c r="A113" s="20">
        <v>106</v>
      </c>
      <c r="B113" s="46" t="s">
        <v>497</v>
      </c>
      <c r="C113" s="44" t="s">
        <v>423</v>
      </c>
      <c r="D113" s="14">
        <v>7</v>
      </c>
      <c r="E113" s="14">
        <v>0</v>
      </c>
      <c r="F113" s="14">
        <v>0</v>
      </c>
      <c r="G113" s="18">
        <f t="shared" si="7"/>
        <v>7</v>
      </c>
      <c r="H113" s="17">
        <f t="shared" si="6"/>
        <v>0.17499999999999999</v>
      </c>
      <c r="I113" s="14">
        <v>3</v>
      </c>
      <c r="J113" s="14" t="s">
        <v>489</v>
      </c>
      <c r="K113" s="15" t="s">
        <v>438</v>
      </c>
      <c r="L113" s="15" t="s">
        <v>57</v>
      </c>
      <c r="M113" s="14">
        <v>9</v>
      </c>
    </row>
    <row r="114" spans="1:13" x14ac:dyDescent="0.25">
      <c r="A114" s="19">
        <v>107</v>
      </c>
      <c r="B114" s="46" t="s">
        <v>497</v>
      </c>
      <c r="C114" s="44" t="s">
        <v>419</v>
      </c>
      <c r="D114" s="14">
        <v>6</v>
      </c>
      <c r="E114" s="14">
        <v>0</v>
      </c>
      <c r="F114" s="14">
        <v>0</v>
      </c>
      <c r="G114" s="18">
        <f t="shared" si="7"/>
        <v>6</v>
      </c>
      <c r="H114" s="17">
        <f t="shared" si="6"/>
        <v>0.15</v>
      </c>
      <c r="I114" s="14">
        <v>4</v>
      </c>
      <c r="J114" s="14" t="s">
        <v>489</v>
      </c>
      <c r="K114" s="15" t="s">
        <v>434</v>
      </c>
      <c r="L114" s="15" t="s">
        <v>449</v>
      </c>
      <c r="M114" s="14">
        <v>9</v>
      </c>
    </row>
    <row r="115" spans="1:13" x14ac:dyDescent="0.25">
      <c r="A115" s="19">
        <v>108</v>
      </c>
      <c r="B115" s="46" t="s">
        <v>497</v>
      </c>
      <c r="C115" s="44" t="s">
        <v>429</v>
      </c>
      <c r="D115" s="14">
        <v>6</v>
      </c>
      <c r="E115" s="14">
        <v>0</v>
      </c>
      <c r="F115" s="14">
        <v>0</v>
      </c>
      <c r="G115" s="18">
        <f t="shared" si="7"/>
        <v>6</v>
      </c>
      <c r="H115" s="17">
        <f t="shared" si="6"/>
        <v>0.15</v>
      </c>
      <c r="I115" s="14">
        <v>4</v>
      </c>
      <c r="J115" s="14" t="s">
        <v>489</v>
      </c>
      <c r="K115" s="15" t="s">
        <v>444</v>
      </c>
      <c r="L115" s="15" t="s">
        <v>57</v>
      </c>
      <c r="M115" s="14">
        <v>9</v>
      </c>
    </row>
    <row r="116" spans="1:13" x14ac:dyDescent="0.25">
      <c r="A116" s="20">
        <v>109</v>
      </c>
      <c r="B116" s="46" t="s">
        <v>497</v>
      </c>
      <c r="C116" s="44" t="s">
        <v>421</v>
      </c>
      <c r="D116" s="14">
        <v>5</v>
      </c>
      <c r="E116" s="14">
        <v>0</v>
      </c>
      <c r="F116" s="14">
        <v>0</v>
      </c>
      <c r="G116" s="18">
        <f t="shared" si="7"/>
        <v>5</v>
      </c>
      <c r="H116" s="17">
        <f t="shared" si="6"/>
        <v>0.125</v>
      </c>
      <c r="I116" s="14">
        <v>5</v>
      </c>
      <c r="J116" s="14" t="s">
        <v>489</v>
      </c>
      <c r="K116" s="15" t="s">
        <v>436</v>
      </c>
      <c r="L116" s="15" t="s">
        <v>57</v>
      </c>
      <c r="M116" s="14">
        <v>9</v>
      </c>
    </row>
    <row r="117" spans="1:13" x14ac:dyDescent="0.25">
      <c r="A117" s="19">
        <v>110</v>
      </c>
      <c r="B117" s="46" t="s">
        <v>497</v>
      </c>
      <c r="C117" s="44" t="s">
        <v>427</v>
      </c>
      <c r="D117" s="14">
        <v>5</v>
      </c>
      <c r="E117" s="14">
        <v>0</v>
      </c>
      <c r="F117" s="14">
        <v>0</v>
      </c>
      <c r="G117" s="18">
        <f t="shared" si="7"/>
        <v>5</v>
      </c>
      <c r="H117" s="17">
        <f t="shared" si="6"/>
        <v>0.125</v>
      </c>
      <c r="I117" s="14">
        <v>5</v>
      </c>
      <c r="J117" s="14" t="s">
        <v>489</v>
      </c>
      <c r="K117" s="15" t="s">
        <v>442</v>
      </c>
      <c r="L117" s="15" t="s">
        <v>35</v>
      </c>
      <c r="M117" s="14">
        <v>9</v>
      </c>
    </row>
    <row r="118" spans="1:13" x14ac:dyDescent="0.25">
      <c r="A118" s="19">
        <v>111</v>
      </c>
      <c r="B118" s="46" t="s">
        <v>497</v>
      </c>
      <c r="C118" s="44" t="s">
        <v>430</v>
      </c>
      <c r="D118" s="14">
        <v>5</v>
      </c>
      <c r="E118" s="14">
        <v>0</v>
      </c>
      <c r="F118" s="14">
        <v>0</v>
      </c>
      <c r="G118" s="18">
        <f t="shared" si="7"/>
        <v>5</v>
      </c>
      <c r="H118" s="17">
        <f t="shared" si="6"/>
        <v>0.125</v>
      </c>
      <c r="I118" s="14">
        <v>5</v>
      </c>
      <c r="J118" s="14" t="s">
        <v>489</v>
      </c>
      <c r="K118" s="15" t="s">
        <v>445</v>
      </c>
      <c r="L118" s="15" t="s">
        <v>273</v>
      </c>
      <c r="M118" s="14">
        <v>9</v>
      </c>
    </row>
    <row r="119" spans="1:13" x14ac:dyDescent="0.25">
      <c r="A119" s="20">
        <v>112</v>
      </c>
      <c r="B119" s="46" t="s">
        <v>497</v>
      </c>
      <c r="C119" s="44" t="s">
        <v>426</v>
      </c>
      <c r="D119" s="14">
        <v>5</v>
      </c>
      <c r="E119" s="14">
        <v>0</v>
      </c>
      <c r="F119" s="14">
        <v>0</v>
      </c>
      <c r="G119" s="18">
        <f t="shared" si="7"/>
        <v>5</v>
      </c>
      <c r="H119" s="17">
        <f t="shared" si="6"/>
        <v>0.125</v>
      </c>
      <c r="I119" s="14">
        <v>5</v>
      </c>
      <c r="J119" s="14" t="s">
        <v>489</v>
      </c>
      <c r="K119" s="15" t="s">
        <v>441</v>
      </c>
      <c r="L119" s="15" t="s">
        <v>57</v>
      </c>
      <c r="M119" s="14">
        <v>9</v>
      </c>
    </row>
    <row r="120" spans="1:13" x14ac:dyDescent="0.25">
      <c r="A120" s="19">
        <v>113</v>
      </c>
      <c r="B120" s="46" t="s">
        <v>497</v>
      </c>
      <c r="C120" s="44" t="s">
        <v>431</v>
      </c>
      <c r="D120" s="14">
        <v>5</v>
      </c>
      <c r="E120" s="14">
        <v>0</v>
      </c>
      <c r="F120" s="14">
        <v>0</v>
      </c>
      <c r="G120" s="18">
        <f t="shared" si="7"/>
        <v>5</v>
      </c>
      <c r="H120" s="17">
        <f t="shared" si="6"/>
        <v>0.125</v>
      </c>
      <c r="I120" s="14">
        <v>5</v>
      </c>
      <c r="J120" s="14" t="s">
        <v>489</v>
      </c>
      <c r="K120" s="15" t="s">
        <v>446</v>
      </c>
      <c r="L120" s="15" t="s">
        <v>37</v>
      </c>
      <c r="M120" s="14">
        <v>9</v>
      </c>
    </row>
    <row r="121" spans="1:13" x14ac:dyDescent="0.25">
      <c r="A121" s="19">
        <v>114</v>
      </c>
      <c r="B121" s="46" t="s">
        <v>497</v>
      </c>
      <c r="C121" s="44" t="s">
        <v>424</v>
      </c>
      <c r="D121" s="14">
        <v>4</v>
      </c>
      <c r="E121" s="14">
        <v>0</v>
      </c>
      <c r="F121" s="14">
        <v>0</v>
      </c>
      <c r="G121" s="18">
        <f t="shared" si="7"/>
        <v>4</v>
      </c>
      <c r="H121" s="17">
        <f t="shared" si="6"/>
        <v>0.1</v>
      </c>
      <c r="I121" s="14">
        <v>6</v>
      </c>
      <c r="J121" s="14" t="s">
        <v>489</v>
      </c>
      <c r="K121" s="15" t="s">
        <v>439</v>
      </c>
      <c r="L121" s="15" t="s">
        <v>57</v>
      </c>
      <c r="M121" s="14">
        <v>9</v>
      </c>
    </row>
    <row r="122" spans="1:13" x14ac:dyDescent="0.25">
      <c r="A122" s="20">
        <v>115</v>
      </c>
      <c r="B122" s="46" t="s">
        <v>497</v>
      </c>
      <c r="C122" s="44" t="s">
        <v>425</v>
      </c>
      <c r="D122" s="14">
        <v>3</v>
      </c>
      <c r="E122" s="14">
        <v>0</v>
      </c>
      <c r="F122" s="14">
        <v>0</v>
      </c>
      <c r="G122" s="18">
        <f t="shared" si="7"/>
        <v>3</v>
      </c>
      <c r="H122" s="17">
        <f t="shared" si="6"/>
        <v>7.4999999999999997E-2</v>
      </c>
      <c r="I122" s="14">
        <v>7</v>
      </c>
      <c r="J122" s="14" t="s">
        <v>489</v>
      </c>
      <c r="K122" s="15" t="s">
        <v>440</v>
      </c>
      <c r="L122" s="15" t="s">
        <v>57</v>
      </c>
      <c r="M122" s="14">
        <v>9</v>
      </c>
    </row>
    <row r="123" spans="1:13" x14ac:dyDescent="0.25">
      <c r="A123" s="19">
        <v>116</v>
      </c>
      <c r="B123" s="46" t="s">
        <v>497</v>
      </c>
      <c r="C123" s="44" t="s">
        <v>432</v>
      </c>
      <c r="D123" s="14">
        <v>1</v>
      </c>
      <c r="E123" s="14">
        <v>0</v>
      </c>
      <c r="F123" s="14">
        <v>0</v>
      </c>
      <c r="G123" s="18">
        <f t="shared" si="7"/>
        <v>1</v>
      </c>
      <c r="H123" s="17">
        <f t="shared" si="6"/>
        <v>2.5000000000000001E-2</v>
      </c>
      <c r="I123" s="14">
        <v>8</v>
      </c>
      <c r="J123" s="14" t="s">
        <v>489</v>
      </c>
      <c r="K123" s="15" t="s">
        <v>447</v>
      </c>
      <c r="L123" s="15" t="s">
        <v>37</v>
      </c>
      <c r="M123" s="14">
        <v>9</v>
      </c>
    </row>
    <row r="124" spans="1:13" x14ac:dyDescent="0.25">
      <c r="A124" s="19">
        <v>117</v>
      </c>
      <c r="B124" s="46" t="s">
        <v>497</v>
      </c>
      <c r="C124" s="44" t="s">
        <v>450</v>
      </c>
      <c r="D124" s="14">
        <v>25</v>
      </c>
      <c r="E124" s="14">
        <v>0</v>
      </c>
      <c r="F124" s="14">
        <v>0</v>
      </c>
      <c r="G124" s="18">
        <f t="shared" si="7"/>
        <v>25</v>
      </c>
      <c r="H124" s="17">
        <f t="shared" si="6"/>
        <v>0.625</v>
      </c>
      <c r="I124" s="14">
        <v>1</v>
      </c>
      <c r="J124" s="14" t="s">
        <v>487</v>
      </c>
      <c r="K124" s="15" t="s">
        <v>456</v>
      </c>
      <c r="L124" s="15" t="s">
        <v>37</v>
      </c>
      <c r="M124" s="14">
        <v>10</v>
      </c>
    </row>
    <row r="125" spans="1:13" x14ac:dyDescent="0.25">
      <c r="A125" s="20">
        <v>118</v>
      </c>
      <c r="B125" s="46" t="s">
        <v>497</v>
      </c>
      <c r="C125" s="44" t="s">
        <v>451</v>
      </c>
      <c r="D125" s="14">
        <v>13</v>
      </c>
      <c r="E125" s="14">
        <v>0</v>
      </c>
      <c r="F125" s="14">
        <v>0</v>
      </c>
      <c r="G125" s="18">
        <f t="shared" si="7"/>
        <v>13</v>
      </c>
      <c r="H125" s="17">
        <f t="shared" si="6"/>
        <v>0.32500000000000001</v>
      </c>
      <c r="I125" s="14">
        <v>2</v>
      </c>
      <c r="J125" s="14" t="s">
        <v>489</v>
      </c>
      <c r="K125" s="15" t="s">
        <v>457</v>
      </c>
      <c r="L125" s="15" t="s">
        <v>36</v>
      </c>
      <c r="M125" s="14">
        <v>10</v>
      </c>
    </row>
    <row r="126" spans="1:13" x14ac:dyDescent="0.25">
      <c r="A126" s="19">
        <v>119</v>
      </c>
      <c r="B126" s="46" t="s">
        <v>497</v>
      </c>
      <c r="C126" s="44" t="s">
        <v>453</v>
      </c>
      <c r="D126" s="14">
        <v>12</v>
      </c>
      <c r="E126" s="14">
        <v>0</v>
      </c>
      <c r="F126" s="14">
        <v>0</v>
      </c>
      <c r="G126" s="18">
        <f t="shared" si="7"/>
        <v>12</v>
      </c>
      <c r="H126" s="17">
        <f t="shared" si="6"/>
        <v>0.3</v>
      </c>
      <c r="I126" s="14">
        <v>3</v>
      </c>
      <c r="J126" s="14" t="s">
        <v>489</v>
      </c>
      <c r="K126" s="15" t="s">
        <v>459</v>
      </c>
      <c r="L126" s="15" t="s">
        <v>57</v>
      </c>
      <c r="M126" s="14">
        <v>10</v>
      </c>
    </row>
    <row r="127" spans="1:13" x14ac:dyDescent="0.25">
      <c r="A127" s="19">
        <v>120</v>
      </c>
      <c r="B127" s="46" t="s">
        <v>497</v>
      </c>
      <c r="C127" s="44" t="s">
        <v>454</v>
      </c>
      <c r="D127" s="14">
        <v>11</v>
      </c>
      <c r="E127" s="14">
        <v>0</v>
      </c>
      <c r="F127" s="14">
        <v>0</v>
      </c>
      <c r="G127" s="18">
        <f t="shared" si="7"/>
        <v>11</v>
      </c>
      <c r="H127" s="17">
        <f t="shared" si="6"/>
        <v>0.27500000000000002</v>
      </c>
      <c r="I127" s="14">
        <v>4</v>
      </c>
      <c r="J127" s="14" t="s">
        <v>489</v>
      </c>
      <c r="K127" s="15" t="s">
        <v>460</v>
      </c>
      <c r="L127" s="15" t="s">
        <v>57</v>
      </c>
      <c r="M127" s="14">
        <v>10</v>
      </c>
    </row>
    <row r="128" spans="1:13" x14ac:dyDescent="0.25">
      <c r="A128" s="20">
        <v>121</v>
      </c>
      <c r="B128" s="46" t="s">
        <v>497</v>
      </c>
      <c r="C128" s="44" t="s">
        <v>452</v>
      </c>
      <c r="D128" s="14">
        <v>8</v>
      </c>
      <c r="E128" s="14">
        <v>0</v>
      </c>
      <c r="F128" s="14">
        <v>0</v>
      </c>
      <c r="G128" s="18">
        <f t="shared" si="7"/>
        <v>8</v>
      </c>
      <c r="H128" s="17">
        <f t="shared" si="6"/>
        <v>0.2</v>
      </c>
      <c r="I128" s="14">
        <v>5</v>
      </c>
      <c r="J128" s="14" t="s">
        <v>489</v>
      </c>
      <c r="K128" s="15" t="s">
        <v>458</v>
      </c>
      <c r="L128" s="15" t="s">
        <v>57</v>
      </c>
      <c r="M128" s="14">
        <v>10</v>
      </c>
    </row>
    <row r="129" spans="1:13" x14ac:dyDescent="0.25">
      <c r="A129" s="19">
        <v>122</v>
      </c>
      <c r="B129" s="46" t="s">
        <v>497</v>
      </c>
      <c r="C129" s="44" t="s">
        <v>455</v>
      </c>
      <c r="D129" s="14">
        <v>6</v>
      </c>
      <c r="E129" s="14">
        <v>0</v>
      </c>
      <c r="F129" s="14">
        <v>0</v>
      </c>
      <c r="G129" s="18">
        <f t="shared" si="7"/>
        <v>6</v>
      </c>
      <c r="H129" s="17">
        <f t="shared" si="6"/>
        <v>0.15</v>
      </c>
      <c r="I129" s="14">
        <v>6</v>
      </c>
      <c r="J129" s="14" t="s">
        <v>489</v>
      </c>
      <c r="K129" s="15" t="s">
        <v>461</v>
      </c>
      <c r="L129" s="15" t="s">
        <v>12</v>
      </c>
      <c r="M129" s="14">
        <v>10</v>
      </c>
    </row>
    <row r="130" spans="1:13" x14ac:dyDescent="0.25">
      <c r="A130" s="19">
        <v>123</v>
      </c>
      <c r="B130" s="46" t="s">
        <v>497</v>
      </c>
      <c r="C130" s="44" t="s">
        <v>462</v>
      </c>
      <c r="D130" s="14">
        <v>5</v>
      </c>
      <c r="E130" s="14">
        <v>0</v>
      </c>
      <c r="F130" s="14">
        <v>0</v>
      </c>
      <c r="G130" s="18">
        <f t="shared" si="7"/>
        <v>5</v>
      </c>
      <c r="H130" s="17">
        <f t="shared" si="6"/>
        <v>0.125</v>
      </c>
      <c r="I130" s="14">
        <v>7</v>
      </c>
      <c r="J130" s="14" t="s">
        <v>489</v>
      </c>
      <c r="K130" s="15" t="s">
        <v>463</v>
      </c>
      <c r="L130" s="15" t="s">
        <v>57</v>
      </c>
      <c r="M130" s="14">
        <v>11</v>
      </c>
    </row>
    <row r="131" spans="1:13" x14ac:dyDescent="0.25">
      <c r="A131" s="32"/>
      <c r="K131" s="32"/>
      <c r="L131" s="32"/>
    </row>
    <row r="132" spans="1:13" x14ac:dyDescent="0.25">
      <c r="A132" s="32"/>
      <c r="K132" s="32"/>
      <c r="L132" s="32"/>
    </row>
    <row r="133" spans="1:13" x14ac:dyDescent="0.25">
      <c r="A133" s="32"/>
      <c r="K133" s="32"/>
      <c r="L133" s="32"/>
    </row>
    <row r="134" spans="1:13" x14ac:dyDescent="0.25">
      <c r="A134" s="32"/>
      <c r="K134" s="32"/>
      <c r="L134" s="32"/>
    </row>
    <row r="135" spans="1:13" x14ac:dyDescent="0.25">
      <c r="A135" s="32"/>
      <c r="K135" s="32"/>
      <c r="L135" s="32"/>
    </row>
    <row r="136" spans="1:13" x14ac:dyDescent="0.25">
      <c r="A136" s="32"/>
      <c r="K136" s="32"/>
      <c r="L136" s="32"/>
    </row>
    <row r="137" spans="1:13" x14ac:dyDescent="0.25">
      <c r="A137" s="32"/>
      <c r="K137" s="32"/>
      <c r="L137" s="32"/>
    </row>
    <row r="138" spans="1:13" x14ac:dyDescent="0.25">
      <c r="A138" s="32"/>
      <c r="K138" s="32"/>
      <c r="L138" s="32"/>
    </row>
    <row r="139" spans="1:13" x14ac:dyDescent="0.25">
      <c r="A139" s="32"/>
      <c r="K139" s="32"/>
      <c r="L139" s="32"/>
    </row>
    <row r="140" spans="1:13" x14ac:dyDescent="0.25">
      <c r="A140" s="32"/>
      <c r="K140" s="32"/>
      <c r="L140" s="32"/>
    </row>
    <row r="141" spans="1:13" x14ac:dyDescent="0.25">
      <c r="A141" s="32"/>
      <c r="K141" s="32"/>
      <c r="L141" s="32"/>
    </row>
    <row r="142" spans="1:13" x14ac:dyDescent="0.25">
      <c r="A142" s="32"/>
      <c r="K142" s="32"/>
      <c r="L142" s="32"/>
    </row>
    <row r="143" spans="1:13" x14ac:dyDescent="0.25">
      <c r="A143" s="32"/>
      <c r="K143" s="32"/>
      <c r="L143" s="32"/>
    </row>
    <row r="144" spans="1:13" x14ac:dyDescent="0.25">
      <c r="A144" s="32"/>
      <c r="K144" s="32"/>
      <c r="L144" s="32"/>
    </row>
    <row r="145" spans="1:12" x14ac:dyDescent="0.25">
      <c r="A145" s="32"/>
      <c r="K145" s="32"/>
      <c r="L145" s="32"/>
    </row>
    <row r="146" spans="1:12" x14ac:dyDescent="0.25">
      <c r="A146" s="32"/>
      <c r="K146" s="32"/>
      <c r="L146" s="32"/>
    </row>
    <row r="147" spans="1:12" x14ac:dyDescent="0.25">
      <c r="A147" s="32"/>
      <c r="K147" s="32"/>
      <c r="L147" s="32"/>
    </row>
    <row r="148" spans="1:12" x14ac:dyDescent="0.25">
      <c r="A148" s="32"/>
      <c r="K148" s="32"/>
      <c r="L148" s="32"/>
    </row>
    <row r="149" spans="1:12" x14ac:dyDescent="0.25">
      <c r="A149" s="32"/>
      <c r="K149" s="32"/>
      <c r="L149" s="32"/>
    </row>
    <row r="150" spans="1:12" x14ac:dyDescent="0.25">
      <c r="A150" s="32"/>
      <c r="K150" s="32"/>
      <c r="L150" s="32"/>
    </row>
    <row r="151" spans="1:12" x14ac:dyDescent="0.25">
      <c r="A151" s="32"/>
      <c r="K151" s="32"/>
      <c r="L151" s="32"/>
    </row>
    <row r="152" spans="1:12" x14ac:dyDescent="0.25">
      <c r="A152" s="32"/>
      <c r="K152" s="32"/>
      <c r="L152" s="32"/>
    </row>
    <row r="153" spans="1:12" x14ac:dyDescent="0.25">
      <c r="A153" s="32"/>
      <c r="K153" s="32"/>
      <c r="L153" s="32"/>
    </row>
    <row r="154" spans="1:12" x14ac:dyDescent="0.25">
      <c r="A154" s="32"/>
      <c r="K154" s="32"/>
      <c r="L154" s="32"/>
    </row>
    <row r="155" spans="1:12" x14ac:dyDescent="0.25">
      <c r="A155" s="32"/>
      <c r="K155" s="32"/>
      <c r="L155" s="32"/>
    </row>
    <row r="156" spans="1:12" x14ac:dyDescent="0.25">
      <c r="A156" s="32"/>
      <c r="K156" s="32"/>
      <c r="L156" s="32"/>
    </row>
    <row r="157" spans="1:12" x14ac:dyDescent="0.25">
      <c r="A157" s="32"/>
      <c r="K157" s="32"/>
      <c r="L157" s="32"/>
    </row>
    <row r="158" spans="1:12" x14ac:dyDescent="0.25">
      <c r="A158" s="32"/>
      <c r="K158" s="32"/>
      <c r="L158" s="32"/>
    </row>
    <row r="159" spans="1:12" x14ac:dyDescent="0.25">
      <c r="A159" s="32"/>
      <c r="K159" s="32"/>
      <c r="L159" s="32"/>
    </row>
    <row r="160" spans="1:12" x14ac:dyDescent="0.25">
      <c r="A160" s="32"/>
      <c r="K160" s="32"/>
      <c r="L160" s="32"/>
    </row>
    <row r="161" spans="1:12" x14ac:dyDescent="0.25">
      <c r="A161" s="32"/>
      <c r="K161" s="32"/>
      <c r="L161" s="32"/>
    </row>
    <row r="162" spans="1:12" x14ac:dyDescent="0.25">
      <c r="A162" s="32"/>
      <c r="K162" s="32"/>
      <c r="L162" s="32"/>
    </row>
    <row r="163" spans="1:12" x14ac:dyDescent="0.25">
      <c r="A163" s="32"/>
      <c r="K163" s="32"/>
      <c r="L163" s="32"/>
    </row>
    <row r="164" spans="1:12" x14ac:dyDescent="0.25">
      <c r="A164" s="32"/>
      <c r="K164" s="32"/>
      <c r="L164" s="32"/>
    </row>
    <row r="165" spans="1:12" x14ac:dyDescent="0.25">
      <c r="A165" s="32"/>
      <c r="K165" s="32"/>
      <c r="L165" s="32"/>
    </row>
    <row r="166" spans="1:12" x14ac:dyDescent="0.25">
      <c r="A166" s="32"/>
      <c r="K166" s="32"/>
      <c r="L166" s="32"/>
    </row>
    <row r="167" spans="1:12" x14ac:dyDescent="0.25">
      <c r="A167" s="32"/>
      <c r="K167" s="32"/>
      <c r="L167" s="32"/>
    </row>
    <row r="168" spans="1:12" x14ac:dyDescent="0.25">
      <c r="A168" s="32"/>
      <c r="K168" s="32"/>
      <c r="L168" s="32"/>
    </row>
    <row r="169" spans="1:12" x14ac:dyDescent="0.25">
      <c r="A169" s="32"/>
      <c r="K169" s="32"/>
      <c r="L169" s="32"/>
    </row>
    <row r="170" spans="1:12" x14ac:dyDescent="0.25">
      <c r="A170" s="32"/>
      <c r="K170" s="32"/>
      <c r="L170" s="32"/>
    </row>
    <row r="171" spans="1:12" x14ac:dyDescent="0.25">
      <c r="A171" s="32"/>
      <c r="K171" s="32"/>
      <c r="L171" s="32"/>
    </row>
    <row r="172" spans="1:12" x14ac:dyDescent="0.25">
      <c r="A172" s="32"/>
      <c r="K172" s="32"/>
      <c r="L172" s="32"/>
    </row>
    <row r="173" spans="1:12" x14ac:dyDescent="0.25">
      <c r="A173" s="32"/>
      <c r="K173" s="32"/>
      <c r="L173" s="32"/>
    </row>
    <row r="174" spans="1:12" x14ac:dyDescent="0.25">
      <c r="A174" s="32"/>
      <c r="K174" s="32"/>
      <c r="L174" s="32"/>
    </row>
    <row r="175" spans="1:12" x14ac:dyDescent="0.25">
      <c r="A175" s="32"/>
      <c r="K175" s="32"/>
      <c r="L175" s="32"/>
    </row>
    <row r="176" spans="1:12" x14ac:dyDescent="0.25">
      <c r="A176" s="32"/>
      <c r="K176" s="32"/>
      <c r="L176" s="32"/>
    </row>
    <row r="177" spans="1:12" x14ac:dyDescent="0.25">
      <c r="A177" s="32"/>
      <c r="K177" s="32"/>
      <c r="L177" s="32"/>
    </row>
    <row r="178" spans="1:12" x14ac:dyDescent="0.25">
      <c r="A178" s="32"/>
      <c r="K178" s="32"/>
      <c r="L178" s="32"/>
    </row>
    <row r="179" spans="1:12" x14ac:dyDescent="0.25">
      <c r="A179" s="32"/>
      <c r="K179" s="32"/>
      <c r="L179" s="32"/>
    </row>
    <row r="180" spans="1:12" x14ac:dyDescent="0.25">
      <c r="A180" s="32"/>
      <c r="K180" s="32"/>
      <c r="L180" s="32"/>
    </row>
    <row r="181" spans="1:12" x14ac:dyDescent="0.25">
      <c r="A181" s="32"/>
      <c r="K181" s="32"/>
      <c r="L181" s="32"/>
    </row>
    <row r="182" spans="1:12" x14ac:dyDescent="0.25">
      <c r="A182" s="32"/>
      <c r="K182" s="32"/>
      <c r="L182" s="32"/>
    </row>
    <row r="183" spans="1:12" x14ac:dyDescent="0.25">
      <c r="A183" s="32"/>
      <c r="K183" s="32"/>
      <c r="L183" s="32"/>
    </row>
    <row r="184" spans="1:12" x14ac:dyDescent="0.25">
      <c r="A184" s="32"/>
      <c r="K184" s="32"/>
      <c r="L184" s="32"/>
    </row>
    <row r="185" spans="1:12" x14ac:dyDescent="0.25">
      <c r="A185" s="32"/>
      <c r="K185" s="32"/>
      <c r="L185" s="32"/>
    </row>
    <row r="186" spans="1:12" x14ac:dyDescent="0.25">
      <c r="A186" s="32"/>
      <c r="K186" s="32"/>
      <c r="L186" s="32"/>
    </row>
    <row r="187" spans="1:12" x14ac:dyDescent="0.25">
      <c r="A187" s="32"/>
      <c r="K187" s="32"/>
      <c r="L187" s="32"/>
    </row>
    <row r="188" spans="1:12" x14ac:dyDescent="0.25">
      <c r="A188" s="32"/>
      <c r="K188" s="32"/>
      <c r="L188" s="32"/>
    </row>
    <row r="189" spans="1:12" x14ac:dyDescent="0.25">
      <c r="A189" s="32"/>
      <c r="K189" s="32"/>
      <c r="L189" s="32"/>
    </row>
    <row r="190" spans="1:12" x14ac:dyDescent="0.25">
      <c r="A190" s="32"/>
      <c r="K190" s="32"/>
      <c r="L190" s="32"/>
    </row>
    <row r="191" spans="1:12" x14ac:dyDescent="0.25">
      <c r="A191" s="32"/>
      <c r="K191" s="32"/>
      <c r="L191" s="32"/>
    </row>
    <row r="192" spans="1:12" x14ac:dyDescent="0.25">
      <c r="A192" s="32"/>
      <c r="K192" s="32"/>
      <c r="L192" s="32"/>
    </row>
    <row r="193" spans="1:12" x14ac:dyDescent="0.25">
      <c r="A193" s="32"/>
      <c r="K193" s="32"/>
      <c r="L193" s="32"/>
    </row>
    <row r="194" spans="1:12" x14ac:dyDescent="0.25">
      <c r="A194" s="32"/>
      <c r="K194" s="32"/>
      <c r="L194" s="32"/>
    </row>
    <row r="195" spans="1:12" x14ac:dyDescent="0.25">
      <c r="A195" s="32"/>
      <c r="K195" s="32"/>
      <c r="L195" s="32"/>
    </row>
    <row r="196" spans="1:12" x14ac:dyDescent="0.25">
      <c r="A196" s="32"/>
      <c r="K196" s="32"/>
      <c r="L196" s="32"/>
    </row>
    <row r="197" spans="1:12" x14ac:dyDescent="0.25">
      <c r="A197" s="32"/>
      <c r="K197" s="32"/>
      <c r="L197" s="32"/>
    </row>
    <row r="198" spans="1:12" x14ac:dyDescent="0.25">
      <c r="A198" s="32"/>
      <c r="K198" s="32"/>
      <c r="L198" s="32"/>
    </row>
    <row r="199" spans="1:12" x14ac:dyDescent="0.25">
      <c r="A199" s="32"/>
      <c r="K199" s="32"/>
      <c r="L199" s="32"/>
    </row>
    <row r="200" spans="1:12" x14ac:dyDescent="0.25">
      <c r="A200" s="32"/>
      <c r="K200" s="32"/>
      <c r="L200" s="32"/>
    </row>
    <row r="201" spans="1:12" x14ac:dyDescent="0.25">
      <c r="A201" s="32"/>
      <c r="K201" s="32"/>
      <c r="L201" s="32"/>
    </row>
    <row r="202" spans="1:12" x14ac:dyDescent="0.25">
      <c r="A202" s="32"/>
      <c r="K202" s="32"/>
      <c r="L202" s="32"/>
    </row>
    <row r="203" spans="1:12" x14ac:dyDescent="0.25">
      <c r="A203" s="32"/>
      <c r="K203" s="32"/>
      <c r="L203" s="32"/>
    </row>
    <row r="204" spans="1:12" x14ac:dyDescent="0.25">
      <c r="A204" s="32"/>
      <c r="K204" s="32"/>
      <c r="L204" s="32"/>
    </row>
    <row r="205" spans="1:12" x14ac:dyDescent="0.25">
      <c r="A205" s="32"/>
      <c r="K205" s="32"/>
      <c r="L205" s="32"/>
    </row>
    <row r="206" spans="1:12" x14ac:dyDescent="0.25">
      <c r="A206" s="32"/>
      <c r="K206" s="32"/>
      <c r="L206" s="32"/>
    </row>
    <row r="207" spans="1:12" x14ac:dyDescent="0.25">
      <c r="A207" s="32"/>
      <c r="K207" s="32"/>
      <c r="L207" s="32"/>
    </row>
    <row r="208" spans="1:12" x14ac:dyDescent="0.25">
      <c r="A208" s="32"/>
      <c r="K208" s="32"/>
      <c r="L208" s="32"/>
    </row>
    <row r="209" spans="1:12" x14ac:dyDescent="0.25">
      <c r="A209" s="32"/>
      <c r="K209" s="32"/>
      <c r="L209" s="32"/>
    </row>
    <row r="210" spans="1:12" x14ac:dyDescent="0.25">
      <c r="A210" s="32"/>
      <c r="K210" s="32"/>
      <c r="L210" s="32"/>
    </row>
    <row r="211" spans="1:12" x14ac:dyDescent="0.25">
      <c r="A211" s="32"/>
      <c r="K211" s="32"/>
      <c r="L211" s="32"/>
    </row>
    <row r="212" spans="1:12" x14ac:dyDescent="0.25">
      <c r="A212" s="32"/>
      <c r="K212" s="32"/>
      <c r="L212" s="32"/>
    </row>
    <row r="213" spans="1:12" x14ac:dyDescent="0.25">
      <c r="A213" s="32"/>
      <c r="K213" s="32"/>
      <c r="L213" s="32"/>
    </row>
    <row r="214" spans="1:12" x14ac:dyDescent="0.25">
      <c r="A214" s="32"/>
      <c r="K214" s="32"/>
      <c r="L214" s="32"/>
    </row>
    <row r="215" spans="1:12" x14ac:dyDescent="0.25">
      <c r="A215" s="32"/>
      <c r="K215" s="32"/>
      <c r="L215" s="32"/>
    </row>
    <row r="216" spans="1:12" x14ac:dyDescent="0.25">
      <c r="A216" s="32"/>
      <c r="K216" s="32"/>
      <c r="L216" s="32"/>
    </row>
    <row r="217" spans="1:12" x14ac:dyDescent="0.25">
      <c r="A217" s="32"/>
      <c r="K217" s="32"/>
      <c r="L217" s="32"/>
    </row>
    <row r="218" spans="1:12" x14ac:dyDescent="0.25">
      <c r="A218" s="32"/>
      <c r="K218" s="32"/>
      <c r="L218" s="32"/>
    </row>
    <row r="219" spans="1:12" x14ac:dyDescent="0.25">
      <c r="A219" s="32"/>
      <c r="K219" s="32"/>
      <c r="L219" s="32"/>
    </row>
    <row r="220" spans="1:12" x14ac:dyDescent="0.25">
      <c r="A220" s="32"/>
      <c r="K220" s="32"/>
      <c r="L220" s="32"/>
    </row>
    <row r="221" spans="1:12" x14ac:dyDescent="0.25">
      <c r="A221" s="32"/>
      <c r="K221" s="32"/>
      <c r="L221" s="32"/>
    </row>
    <row r="222" spans="1:12" x14ac:dyDescent="0.25">
      <c r="A222" s="32"/>
      <c r="K222" s="32"/>
      <c r="L222" s="32"/>
    </row>
    <row r="223" spans="1:12" x14ac:dyDescent="0.25">
      <c r="A223" s="32"/>
      <c r="K223" s="32"/>
      <c r="L223" s="32"/>
    </row>
    <row r="224" spans="1:12" x14ac:dyDescent="0.25">
      <c r="A224" s="32"/>
      <c r="K224" s="32"/>
      <c r="L224" s="32"/>
    </row>
    <row r="225" spans="1:12" x14ac:dyDescent="0.25">
      <c r="A225" s="32"/>
      <c r="K225" s="32"/>
      <c r="L225" s="32"/>
    </row>
    <row r="226" spans="1:12" x14ac:dyDescent="0.25">
      <c r="A226" s="32"/>
      <c r="K226" s="32"/>
      <c r="L226" s="32"/>
    </row>
    <row r="227" spans="1:12" x14ac:dyDescent="0.25">
      <c r="A227" s="32"/>
      <c r="K227" s="32"/>
      <c r="L227" s="32"/>
    </row>
    <row r="228" spans="1:12" x14ac:dyDescent="0.25">
      <c r="A228" s="32"/>
      <c r="K228" s="32"/>
      <c r="L228" s="32"/>
    </row>
    <row r="229" spans="1:12" x14ac:dyDescent="0.25">
      <c r="A229" s="32"/>
      <c r="K229" s="32"/>
      <c r="L229" s="32"/>
    </row>
    <row r="230" spans="1:12" x14ac:dyDescent="0.25">
      <c r="A230" s="32"/>
      <c r="K230" s="32"/>
      <c r="L230" s="32"/>
    </row>
    <row r="231" spans="1:12" x14ac:dyDescent="0.25">
      <c r="A231" s="32"/>
      <c r="K231" s="32"/>
      <c r="L231" s="32"/>
    </row>
    <row r="232" spans="1:12" x14ac:dyDescent="0.25">
      <c r="A232" s="32"/>
      <c r="K232" s="32"/>
      <c r="L232" s="32"/>
    </row>
    <row r="233" spans="1:12" x14ac:dyDescent="0.25">
      <c r="A233" s="32"/>
      <c r="K233" s="32"/>
      <c r="L233" s="32"/>
    </row>
    <row r="234" spans="1:12" x14ac:dyDescent="0.25">
      <c r="A234" s="32"/>
      <c r="K234" s="32"/>
      <c r="L234" s="32"/>
    </row>
    <row r="235" spans="1:12" x14ac:dyDescent="0.25">
      <c r="A235" s="32"/>
      <c r="K235" s="32"/>
      <c r="L235" s="32"/>
    </row>
    <row r="236" spans="1:12" x14ac:dyDescent="0.25">
      <c r="A236" s="32"/>
      <c r="K236" s="32"/>
      <c r="L236" s="32"/>
    </row>
    <row r="237" spans="1:12" x14ac:dyDescent="0.25">
      <c r="A237" s="32"/>
      <c r="K237" s="32"/>
      <c r="L237" s="32"/>
    </row>
    <row r="238" spans="1:12" x14ac:dyDescent="0.25">
      <c r="A238" s="32"/>
      <c r="K238" s="32"/>
      <c r="L238" s="32"/>
    </row>
    <row r="239" spans="1:12" x14ac:dyDescent="0.25">
      <c r="A239" s="32"/>
      <c r="K239" s="32"/>
      <c r="L239" s="32"/>
    </row>
    <row r="240" spans="1:12" x14ac:dyDescent="0.25">
      <c r="A240" s="32"/>
      <c r="K240" s="32"/>
      <c r="L240" s="32"/>
    </row>
    <row r="241" spans="1:12" x14ac:dyDescent="0.25">
      <c r="A241" s="32"/>
      <c r="K241" s="32"/>
      <c r="L241" s="32"/>
    </row>
    <row r="242" spans="1:12" x14ac:dyDescent="0.25">
      <c r="A242" s="32"/>
      <c r="K242" s="32"/>
      <c r="L242" s="32"/>
    </row>
    <row r="243" spans="1:12" x14ac:dyDescent="0.25">
      <c r="A243" s="32"/>
      <c r="K243" s="32"/>
      <c r="L243" s="32"/>
    </row>
    <row r="244" spans="1:12" x14ac:dyDescent="0.25">
      <c r="A244" s="32"/>
      <c r="K244" s="32"/>
      <c r="L244" s="32"/>
    </row>
    <row r="245" spans="1:12" x14ac:dyDescent="0.25">
      <c r="A245" s="32"/>
      <c r="K245" s="32"/>
      <c r="L245" s="32"/>
    </row>
    <row r="246" spans="1:12" x14ac:dyDescent="0.25">
      <c r="A246" s="32"/>
      <c r="K246" s="32"/>
      <c r="L246" s="32"/>
    </row>
    <row r="247" spans="1:12" x14ac:dyDescent="0.25">
      <c r="A247" s="32"/>
      <c r="K247" s="32"/>
      <c r="L247" s="32"/>
    </row>
    <row r="248" spans="1:12" x14ac:dyDescent="0.25">
      <c r="A248" s="32"/>
      <c r="K248" s="32"/>
      <c r="L248" s="32"/>
    </row>
    <row r="249" spans="1:12" x14ac:dyDescent="0.25">
      <c r="A249" s="32"/>
      <c r="K249" s="32"/>
      <c r="L249" s="32"/>
    </row>
    <row r="250" spans="1:12" x14ac:dyDescent="0.25">
      <c r="A250" s="32"/>
      <c r="K250" s="32"/>
      <c r="L250" s="32"/>
    </row>
    <row r="251" spans="1:12" x14ac:dyDescent="0.25">
      <c r="A251" s="32"/>
      <c r="K251" s="32"/>
      <c r="L251" s="32"/>
    </row>
    <row r="252" spans="1:12" x14ac:dyDescent="0.25">
      <c r="A252" s="32"/>
      <c r="K252" s="32"/>
      <c r="L252" s="32"/>
    </row>
    <row r="253" spans="1:12" x14ac:dyDescent="0.25">
      <c r="A253" s="32"/>
      <c r="K253" s="32"/>
      <c r="L253" s="32"/>
    </row>
    <row r="254" spans="1:12" x14ac:dyDescent="0.25">
      <c r="A254" s="32"/>
      <c r="K254" s="32"/>
      <c r="L254" s="32"/>
    </row>
    <row r="255" spans="1:12" x14ac:dyDescent="0.25">
      <c r="A255" s="32"/>
      <c r="K255" s="32"/>
      <c r="L255" s="32"/>
    </row>
    <row r="256" spans="1:12" x14ac:dyDescent="0.25">
      <c r="A256" s="32"/>
      <c r="K256" s="32"/>
      <c r="L256" s="32"/>
    </row>
    <row r="257" spans="1:12" x14ac:dyDescent="0.25">
      <c r="A257" s="32"/>
      <c r="K257" s="32"/>
      <c r="L257" s="32"/>
    </row>
    <row r="258" spans="1:12" x14ac:dyDescent="0.25">
      <c r="A258" s="32"/>
      <c r="K258" s="32"/>
      <c r="L258" s="32"/>
    </row>
    <row r="259" spans="1:12" x14ac:dyDescent="0.25">
      <c r="A259" s="32"/>
      <c r="K259" s="32"/>
      <c r="L259" s="32"/>
    </row>
    <row r="260" spans="1:12" x14ac:dyDescent="0.25">
      <c r="A260" s="32"/>
      <c r="K260" s="32"/>
      <c r="L260" s="32"/>
    </row>
    <row r="261" spans="1:12" x14ac:dyDescent="0.25">
      <c r="A261" s="32"/>
      <c r="K261" s="32"/>
      <c r="L261" s="32"/>
    </row>
    <row r="262" spans="1:12" x14ac:dyDescent="0.25">
      <c r="A262" s="32"/>
      <c r="K262" s="32"/>
      <c r="L262" s="32"/>
    </row>
    <row r="263" spans="1:12" x14ac:dyDescent="0.25">
      <c r="A263" s="32"/>
      <c r="K263" s="32"/>
      <c r="L263" s="32"/>
    </row>
    <row r="264" spans="1:12" x14ac:dyDescent="0.25">
      <c r="A264" s="32"/>
      <c r="K264" s="32"/>
      <c r="L264" s="32"/>
    </row>
    <row r="265" spans="1:12" x14ac:dyDescent="0.25">
      <c r="A265" s="32"/>
      <c r="K265" s="32"/>
      <c r="L265" s="32"/>
    </row>
    <row r="266" spans="1:12" x14ac:dyDescent="0.25">
      <c r="A266" s="32"/>
      <c r="K266" s="32"/>
      <c r="L266" s="32"/>
    </row>
    <row r="267" spans="1:12" x14ac:dyDescent="0.25">
      <c r="A267" s="32"/>
      <c r="K267" s="32"/>
      <c r="L267" s="32"/>
    </row>
    <row r="268" spans="1:12" x14ac:dyDescent="0.25">
      <c r="A268" s="32"/>
      <c r="K268" s="32"/>
      <c r="L268" s="32"/>
    </row>
    <row r="269" spans="1:12" x14ac:dyDescent="0.25">
      <c r="A269" s="32"/>
      <c r="K269" s="32"/>
      <c r="L269" s="32"/>
    </row>
    <row r="270" spans="1:12" x14ac:dyDescent="0.25">
      <c r="A270" s="32"/>
      <c r="K270" s="32"/>
      <c r="L270" s="32"/>
    </row>
    <row r="271" spans="1:12" x14ac:dyDescent="0.25">
      <c r="A271" s="32"/>
      <c r="K271" s="32"/>
      <c r="L271" s="32"/>
    </row>
    <row r="272" spans="1:12" x14ac:dyDescent="0.25">
      <c r="A272" s="32"/>
      <c r="K272" s="32"/>
      <c r="L272" s="32"/>
    </row>
    <row r="273" spans="1:12" x14ac:dyDescent="0.25">
      <c r="A273" s="32"/>
      <c r="K273" s="32"/>
      <c r="L273" s="32"/>
    </row>
    <row r="274" spans="1:12" x14ac:dyDescent="0.25">
      <c r="A274" s="32"/>
      <c r="K274" s="32"/>
      <c r="L274" s="32"/>
    </row>
    <row r="275" spans="1:12" x14ac:dyDescent="0.25">
      <c r="A275" s="32"/>
      <c r="K275" s="32"/>
      <c r="L275" s="32"/>
    </row>
    <row r="276" spans="1:12" x14ac:dyDescent="0.25">
      <c r="A276" s="32"/>
      <c r="K276" s="32"/>
      <c r="L276" s="32"/>
    </row>
    <row r="277" spans="1:12" x14ac:dyDescent="0.25">
      <c r="A277" s="32"/>
      <c r="K277" s="32"/>
      <c r="L277" s="32"/>
    </row>
    <row r="278" spans="1:12" x14ac:dyDescent="0.25">
      <c r="A278" s="32"/>
      <c r="K278" s="32"/>
      <c r="L278" s="32"/>
    </row>
    <row r="279" spans="1:12" x14ac:dyDescent="0.25">
      <c r="A279" s="32"/>
      <c r="K279" s="32"/>
      <c r="L279" s="32"/>
    </row>
    <row r="280" spans="1:12" x14ac:dyDescent="0.25">
      <c r="A280" s="32"/>
      <c r="K280" s="32"/>
      <c r="L280" s="32"/>
    </row>
    <row r="281" spans="1:12" x14ac:dyDescent="0.25">
      <c r="A281" s="32"/>
      <c r="K281" s="32"/>
      <c r="L281" s="32"/>
    </row>
    <row r="282" spans="1:12" x14ac:dyDescent="0.25">
      <c r="A282" s="32"/>
      <c r="K282" s="32"/>
      <c r="L282" s="32"/>
    </row>
    <row r="283" spans="1:12" x14ac:dyDescent="0.25">
      <c r="A283" s="32"/>
      <c r="K283" s="32"/>
      <c r="L283" s="32"/>
    </row>
    <row r="284" spans="1:12" x14ac:dyDescent="0.25">
      <c r="A284" s="32"/>
      <c r="K284" s="32"/>
      <c r="L284" s="32"/>
    </row>
    <row r="285" spans="1:12" x14ac:dyDescent="0.25">
      <c r="A285" s="32"/>
      <c r="K285" s="32"/>
      <c r="L285" s="32"/>
    </row>
    <row r="286" spans="1:12" x14ac:dyDescent="0.25">
      <c r="A286" s="32"/>
      <c r="K286" s="32"/>
      <c r="L286" s="32"/>
    </row>
    <row r="287" spans="1:12" x14ac:dyDescent="0.25">
      <c r="A287" s="32"/>
      <c r="K287" s="32"/>
      <c r="L287" s="32"/>
    </row>
    <row r="288" spans="1:12" x14ac:dyDescent="0.25">
      <c r="A288" s="32"/>
      <c r="K288" s="32"/>
      <c r="L288" s="32"/>
    </row>
    <row r="289" spans="1:12" x14ac:dyDescent="0.25">
      <c r="A289" s="32"/>
      <c r="K289" s="32"/>
      <c r="L289" s="32"/>
    </row>
    <row r="290" spans="1:12" x14ac:dyDescent="0.25">
      <c r="A290" s="32"/>
      <c r="K290" s="32"/>
      <c r="L290" s="32"/>
    </row>
    <row r="291" spans="1:12" x14ac:dyDescent="0.25">
      <c r="A291" s="32"/>
      <c r="K291" s="32"/>
      <c r="L291" s="32"/>
    </row>
    <row r="292" spans="1:12" x14ac:dyDescent="0.25">
      <c r="A292" s="32"/>
      <c r="K292" s="32"/>
      <c r="L292" s="32"/>
    </row>
    <row r="293" spans="1:12" x14ac:dyDescent="0.25">
      <c r="A293" s="32"/>
      <c r="K293" s="32"/>
      <c r="L293" s="32"/>
    </row>
    <row r="294" spans="1:12" x14ac:dyDescent="0.25">
      <c r="A294" s="32"/>
      <c r="K294" s="32"/>
      <c r="L294" s="32"/>
    </row>
    <row r="295" spans="1:12" x14ac:dyDescent="0.25">
      <c r="A295" s="32"/>
      <c r="K295" s="32"/>
      <c r="L295" s="32"/>
    </row>
    <row r="296" spans="1:12" x14ac:dyDescent="0.25">
      <c r="A296" s="32"/>
      <c r="K296" s="32"/>
      <c r="L296" s="32"/>
    </row>
    <row r="297" spans="1:12" x14ac:dyDescent="0.25">
      <c r="A297" s="32"/>
      <c r="K297" s="32"/>
      <c r="L297" s="32"/>
    </row>
    <row r="298" spans="1:12" x14ac:dyDescent="0.25">
      <c r="A298" s="32"/>
      <c r="K298" s="32"/>
      <c r="L298" s="32"/>
    </row>
    <row r="299" spans="1:12" x14ac:dyDescent="0.25">
      <c r="A299" s="32"/>
      <c r="K299" s="32"/>
      <c r="L299" s="32"/>
    </row>
    <row r="300" spans="1:12" x14ac:dyDescent="0.25">
      <c r="A300" s="32"/>
      <c r="K300" s="32"/>
      <c r="L300" s="32"/>
    </row>
    <row r="301" spans="1:12" x14ac:dyDescent="0.25">
      <c r="A301" s="32"/>
      <c r="K301" s="32"/>
      <c r="L301" s="32"/>
    </row>
    <row r="302" spans="1:12" x14ac:dyDescent="0.25">
      <c r="A302" s="32"/>
      <c r="K302" s="32"/>
      <c r="L302" s="32"/>
    </row>
    <row r="303" spans="1:12" x14ac:dyDescent="0.25">
      <c r="A303" s="32"/>
      <c r="K303" s="32"/>
      <c r="L303" s="32"/>
    </row>
    <row r="304" spans="1:12" x14ac:dyDescent="0.25">
      <c r="A304" s="32"/>
      <c r="K304" s="32"/>
      <c r="L304" s="32"/>
    </row>
    <row r="305" spans="1:12" x14ac:dyDescent="0.25">
      <c r="A305" s="32"/>
      <c r="K305" s="32"/>
      <c r="L305" s="32"/>
    </row>
    <row r="306" spans="1:12" x14ac:dyDescent="0.25">
      <c r="A306" s="32"/>
      <c r="K306" s="32"/>
      <c r="L306" s="32"/>
    </row>
    <row r="307" spans="1:12" x14ac:dyDescent="0.25">
      <c r="A307" s="32"/>
      <c r="K307" s="32"/>
      <c r="L307" s="32"/>
    </row>
    <row r="308" spans="1:12" x14ac:dyDescent="0.25">
      <c r="A308" s="32"/>
      <c r="K308" s="32"/>
      <c r="L308" s="32"/>
    </row>
    <row r="309" spans="1:12" x14ac:dyDescent="0.25">
      <c r="A309" s="32"/>
      <c r="K309" s="32"/>
      <c r="L309" s="32"/>
    </row>
    <row r="310" spans="1:12" x14ac:dyDescent="0.25">
      <c r="A310" s="32"/>
      <c r="K310" s="32"/>
      <c r="L310" s="32"/>
    </row>
    <row r="311" spans="1:12" x14ac:dyDescent="0.25">
      <c r="A311" s="32"/>
      <c r="K311" s="32"/>
      <c r="L311" s="32"/>
    </row>
    <row r="312" spans="1:12" x14ac:dyDescent="0.25">
      <c r="A312" s="32"/>
      <c r="K312" s="32"/>
      <c r="L312" s="32"/>
    </row>
    <row r="313" spans="1:12" x14ac:dyDescent="0.25">
      <c r="A313" s="32"/>
      <c r="K313" s="32"/>
      <c r="L313" s="32"/>
    </row>
    <row r="314" spans="1:12" x14ac:dyDescent="0.25">
      <c r="A314" s="32"/>
      <c r="K314" s="32"/>
      <c r="L314" s="32"/>
    </row>
    <row r="315" spans="1:12" x14ac:dyDescent="0.25">
      <c r="A315" s="32"/>
      <c r="K315" s="32"/>
      <c r="L315" s="32"/>
    </row>
    <row r="316" spans="1:12" x14ac:dyDescent="0.25">
      <c r="A316" s="32"/>
      <c r="K316" s="32"/>
      <c r="L316" s="32"/>
    </row>
    <row r="317" spans="1:12" x14ac:dyDescent="0.25">
      <c r="A317" s="32"/>
      <c r="K317" s="32"/>
      <c r="L317" s="32"/>
    </row>
    <row r="318" spans="1:12" x14ac:dyDescent="0.25">
      <c r="A318" s="32"/>
      <c r="K318" s="32"/>
      <c r="L318" s="32"/>
    </row>
    <row r="319" spans="1:12" x14ac:dyDescent="0.25">
      <c r="A319" s="32"/>
      <c r="K319" s="32"/>
      <c r="L319" s="32"/>
    </row>
    <row r="320" spans="1:12" x14ac:dyDescent="0.25">
      <c r="A320" s="32"/>
      <c r="K320" s="32"/>
      <c r="L320" s="32"/>
    </row>
    <row r="321" spans="1:12" x14ac:dyDescent="0.25">
      <c r="A321" s="32"/>
      <c r="K321" s="32"/>
      <c r="L321" s="32"/>
    </row>
    <row r="322" spans="1:12" x14ac:dyDescent="0.25">
      <c r="A322" s="32"/>
      <c r="K322" s="32"/>
      <c r="L322" s="32"/>
    </row>
    <row r="323" spans="1:12" x14ac:dyDescent="0.25">
      <c r="A323" s="32"/>
      <c r="K323" s="32"/>
      <c r="L323" s="32"/>
    </row>
    <row r="324" spans="1:12" x14ac:dyDescent="0.25">
      <c r="A324" s="32"/>
      <c r="K324" s="32"/>
      <c r="L324" s="32"/>
    </row>
    <row r="325" spans="1:12" x14ac:dyDescent="0.25">
      <c r="A325" s="32"/>
      <c r="K325" s="32"/>
      <c r="L325" s="32"/>
    </row>
    <row r="326" spans="1:12" x14ac:dyDescent="0.25">
      <c r="A326" s="32"/>
      <c r="K326" s="32"/>
      <c r="L326" s="32"/>
    </row>
    <row r="327" spans="1:12" x14ac:dyDescent="0.25">
      <c r="A327" s="32"/>
      <c r="K327" s="32"/>
      <c r="L327" s="32"/>
    </row>
    <row r="328" spans="1:12" x14ac:dyDescent="0.25">
      <c r="A328" s="32"/>
      <c r="K328" s="32"/>
      <c r="L328" s="32"/>
    </row>
    <row r="329" spans="1:12" x14ac:dyDescent="0.25">
      <c r="A329" s="32"/>
      <c r="K329" s="32"/>
      <c r="L329" s="32"/>
    </row>
    <row r="330" spans="1:12" x14ac:dyDescent="0.25">
      <c r="A330" s="32"/>
      <c r="K330" s="32"/>
      <c r="L330" s="32"/>
    </row>
    <row r="331" spans="1:12" x14ac:dyDescent="0.25">
      <c r="A331" s="32"/>
      <c r="K331" s="32"/>
      <c r="L331" s="32"/>
    </row>
    <row r="332" spans="1:12" x14ac:dyDescent="0.25">
      <c r="A332" s="32"/>
      <c r="K332" s="32"/>
      <c r="L332" s="32"/>
    </row>
    <row r="333" spans="1:12" x14ac:dyDescent="0.25">
      <c r="A333" s="32"/>
      <c r="K333" s="32"/>
      <c r="L333" s="32"/>
    </row>
    <row r="334" spans="1:12" x14ac:dyDescent="0.25">
      <c r="A334" s="32"/>
      <c r="K334" s="32"/>
      <c r="L334" s="32"/>
    </row>
    <row r="335" spans="1:12" x14ac:dyDescent="0.25">
      <c r="A335" s="32"/>
      <c r="K335" s="32"/>
      <c r="L335" s="32"/>
    </row>
    <row r="336" spans="1:12" x14ac:dyDescent="0.25">
      <c r="A336" s="32"/>
      <c r="K336" s="32"/>
      <c r="L336" s="32"/>
    </row>
    <row r="337" spans="1:12" x14ac:dyDescent="0.25">
      <c r="A337" s="32"/>
      <c r="K337" s="32"/>
      <c r="L337" s="32"/>
    </row>
    <row r="338" spans="1:12" x14ac:dyDescent="0.25">
      <c r="A338" s="32"/>
      <c r="K338" s="32"/>
      <c r="L338" s="32"/>
    </row>
    <row r="339" spans="1:12" x14ac:dyDescent="0.25">
      <c r="A339" s="32"/>
      <c r="K339" s="32"/>
      <c r="L339" s="32"/>
    </row>
    <row r="340" spans="1:12" x14ac:dyDescent="0.25">
      <c r="A340" s="32"/>
      <c r="K340" s="32"/>
      <c r="L340" s="32"/>
    </row>
    <row r="341" spans="1:12" x14ac:dyDescent="0.25">
      <c r="A341" s="32"/>
      <c r="K341" s="32"/>
      <c r="L341" s="32"/>
    </row>
    <row r="342" spans="1:12" x14ac:dyDescent="0.25">
      <c r="A342" s="32"/>
      <c r="K342" s="32"/>
      <c r="L342" s="32"/>
    </row>
    <row r="343" spans="1:12" x14ac:dyDescent="0.25">
      <c r="A343" s="32"/>
      <c r="K343" s="32"/>
      <c r="L343" s="32"/>
    </row>
    <row r="344" spans="1:12" x14ac:dyDescent="0.25">
      <c r="A344" s="32"/>
      <c r="K344" s="32"/>
      <c r="L344" s="32"/>
    </row>
    <row r="345" spans="1:12" x14ac:dyDescent="0.25">
      <c r="A345" s="32"/>
      <c r="K345" s="32"/>
      <c r="L345" s="32"/>
    </row>
    <row r="346" spans="1:12" x14ac:dyDescent="0.25">
      <c r="A346" s="32"/>
      <c r="K346" s="32"/>
      <c r="L346" s="32"/>
    </row>
    <row r="347" spans="1:12" x14ac:dyDescent="0.25">
      <c r="A347" s="32"/>
      <c r="K347" s="32"/>
      <c r="L347" s="32"/>
    </row>
    <row r="348" spans="1:12" x14ac:dyDescent="0.25">
      <c r="A348" s="32"/>
      <c r="K348" s="32"/>
      <c r="L348" s="32"/>
    </row>
    <row r="349" spans="1:12" x14ac:dyDescent="0.25">
      <c r="A349" s="32"/>
      <c r="K349" s="32"/>
      <c r="L349" s="32"/>
    </row>
    <row r="350" spans="1:12" x14ac:dyDescent="0.25">
      <c r="A350" s="32"/>
      <c r="K350" s="32"/>
      <c r="L350" s="32"/>
    </row>
    <row r="351" spans="1:12" x14ac:dyDescent="0.25">
      <c r="A351" s="32"/>
      <c r="K351" s="32"/>
      <c r="L351" s="32"/>
    </row>
    <row r="352" spans="1:12" x14ac:dyDescent="0.25">
      <c r="A352" s="32"/>
      <c r="K352" s="32"/>
      <c r="L352" s="32"/>
    </row>
    <row r="353" spans="1:12" x14ac:dyDescent="0.25">
      <c r="A353" s="32"/>
      <c r="K353" s="32"/>
      <c r="L353" s="32"/>
    </row>
    <row r="354" spans="1:12" x14ac:dyDescent="0.25">
      <c r="A354" s="32"/>
      <c r="K354" s="32"/>
      <c r="L354" s="32"/>
    </row>
    <row r="355" spans="1:12" x14ac:dyDescent="0.25">
      <c r="A355" s="32"/>
      <c r="K355" s="32"/>
      <c r="L355" s="32"/>
    </row>
    <row r="356" spans="1:12" x14ac:dyDescent="0.25">
      <c r="A356" s="32"/>
      <c r="K356" s="32"/>
      <c r="L356" s="32"/>
    </row>
    <row r="357" spans="1:12" x14ac:dyDescent="0.25">
      <c r="A357" s="32"/>
      <c r="K357" s="32"/>
      <c r="L357" s="32"/>
    </row>
    <row r="358" spans="1:12" x14ac:dyDescent="0.25">
      <c r="A358" s="32"/>
      <c r="K358" s="32"/>
      <c r="L358" s="32"/>
    </row>
    <row r="359" spans="1:12" x14ac:dyDescent="0.25">
      <c r="A359" s="32"/>
      <c r="K359" s="32"/>
      <c r="L359" s="32"/>
    </row>
    <row r="360" spans="1:12" x14ac:dyDescent="0.25">
      <c r="A360" s="32"/>
      <c r="K360" s="32"/>
      <c r="L360" s="32"/>
    </row>
    <row r="361" spans="1:12" x14ac:dyDescent="0.25">
      <c r="A361" s="32"/>
      <c r="K361" s="32"/>
      <c r="L361" s="32"/>
    </row>
    <row r="362" spans="1:12" x14ac:dyDescent="0.25">
      <c r="A362" s="32"/>
      <c r="K362" s="32"/>
      <c r="L362" s="32"/>
    </row>
    <row r="363" spans="1:12" x14ac:dyDescent="0.25">
      <c r="A363" s="32"/>
      <c r="K363" s="32"/>
      <c r="L363" s="32"/>
    </row>
    <row r="364" spans="1:12" x14ac:dyDescent="0.25">
      <c r="A364" s="32"/>
      <c r="K364" s="32"/>
      <c r="L364" s="32"/>
    </row>
    <row r="365" spans="1:12" x14ac:dyDescent="0.25">
      <c r="A365" s="32"/>
      <c r="K365" s="32"/>
      <c r="L365" s="32"/>
    </row>
    <row r="366" spans="1:12" x14ac:dyDescent="0.25">
      <c r="A366" s="32"/>
      <c r="K366" s="32"/>
      <c r="L366" s="32"/>
    </row>
    <row r="367" spans="1:12" x14ac:dyDescent="0.25">
      <c r="A367" s="32"/>
      <c r="K367" s="32"/>
      <c r="L367" s="32"/>
    </row>
    <row r="368" spans="1:12" x14ac:dyDescent="0.25">
      <c r="A368" s="32"/>
      <c r="K368" s="32"/>
      <c r="L368" s="32"/>
    </row>
    <row r="369" spans="1:12" x14ac:dyDescent="0.25">
      <c r="A369" s="32"/>
      <c r="K369" s="32"/>
      <c r="L369" s="32"/>
    </row>
    <row r="370" spans="1:12" x14ac:dyDescent="0.25">
      <c r="A370" s="32"/>
      <c r="K370" s="32"/>
      <c r="L370" s="32"/>
    </row>
    <row r="371" spans="1:12" x14ac:dyDescent="0.25">
      <c r="A371" s="32"/>
      <c r="K371" s="32"/>
      <c r="L371" s="32"/>
    </row>
    <row r="372" spans="1:12" x14ac:dyDescent="0.25">
      <c r="A372" s="32"/>
      <c r="K372" s="32"/>
      <c r="L372" s="32"/>
    </row>
    <row r="373" spans="1:12" x14ac:dyDescent="0.25">
      <c r="A373" s="32"/>
      <c r="K373" s="32"/>
      <c r="L373" s="32"/>
    </row>
    <row r="374" spans="1:12" x14ac:dyDescent="0.25">
      <c r="A374" s="32"/>
      <c r="K374" s="32"/>
      <c r="L374" s="32"/>
    </row>
    <row r="375" spans="1:12" x14ac:dyDescent="0.25">
      <c r="A375" s="32"/>
      <c r="K375" s="32"/>
      <c r="L375" s="32"/>
    </row>
    <row r="376" spans="1:12" x14ac:dyDescent="0.25">
      <c r="A376" s="32"/>
      <c r="K376" s="32"/>
      <c r="L376" s="32"/>
    </row>
    <row r="377" spans="1:12" x14ac:dyDescent="0.25">
      <c r="A377" s="32"/>
      <c r="K377" s="32"/>
      <c r="L377" s="32"/>
    </row>
    <row r="378" spans="1:12" x14ac:dyDescent="0.25">
      <c r="A378" s="32"/>
      <c r="K378" s="32"/>
      <c r="L378" s="32"/>
    </row>
    <row r="379" spans="1:12" x14ac:dyDescent="0.25">
      <c r="A379" s="32"/>
      <c r="K379" s="32"/>
      <c r="L379" s="32"/>
    </row>
    <row r="380" spans="1:12" x14ac:dyDescent="0.25">
      <c r="A380" s="32"/>
      <c r="K380" s="32"/>
      <c r="L380" s="32"/>
    </row>
    <row r="381" spans="1:12" x14ac:dyDescent="0.25">
      <c r="A381" s="32"/>
      <c r="K381" s="32"/>
      <c r="L381" s="32"/>
    </row>
    <row r="382" spans="1:12" x14ac:dyDescent="0.25">
      <c r="A382" s="32"/>
      <c r="K382" s="32"/>
      <c r="L382" s="32"/>
    </row>
    <row r="383" spans="1:12" x14ac:dyDescent="0.25">
      <c r="A383" s="32"/>
      <c r="K383" s="32"/>
      <c r="L383" s="32"/>
    </row>
    <row r="384" spans="1:12" x14ac:dyDescent="0.25">
      <c r="A384" s="32"/>
      <c r="K384" s="32"/>
      <c r="L384" s="32"/>
    </row>
    <row r="385" spans="1:12" x14ac:dyDescent="0.25">
      <c r="A385" s="32"/>
      <c r="K385" s="32"/>
      <c r="L385" s="32"/>
    </row>
    <row r="386" spans="1:12" x14ac:dyDescent="0.25">
      <c r="A386" s="32"/>
      <c r="K386" s="32"/>
      <c r="L386" s="32"/>
    </row>
    <row r="387" spans="1:12" x14ac:dyDescent="0.25">
      <c r="A387" s="32"/>
      <c r="K387" s="32"/>
      <c r="L387" s="32"/>
    </row>
    <row r="388" spans="1:12" x14ac:dyDescent="0.25">
      <c r="A388" s="32"/>
      <c r="K388" s="32"/>
      <c r="L388" s="32"/>
    </row>
    <row r="389" spans="1:12" x14ac:dyDescent="0.25">
      <c r="A389" s="32"/>
      <c r="K389" s="32"/>
      <c r="L389" s="32"/>
    </row>
    <row r="390" spans="1:12" x14ac:dyDescent="0.25">
      <c r="A390" s="32"/>
      <c r="K390" s="32"/>
      <c r="L390" s="32"/>
    </row>
    <row r="391" spans="1:12" x14ac:dyDescent="0.25">
      <c r="A391" s="32"/>
      <c r="K391" s="32"/>
      <c r="L391" s="32"/>
    </row>
    <row r="392" spans="1:12" x14ac:dyDescent="0.25">
      <c r="A392" s="32"/>
      <c r="K392" s="32"/>
      <c r="L392" s="32"/>
    </row>
    <row r="393" spans="1:12" x14ac:dyDescent="0.25">
      <c r="A393" s="32"/>
      <c r="K393" s="32"/>
      <c r="L393" s="32"/>
    </row>
    <row r="394" spans="1:12" x14ac:dyDescent="0.25">
      <c r="A394" s="32"/>
      <c r="K394" s="32"/>
      <c r="L394" s="32"/>
    </row>
    <row r="395" spans="1:12" x14ac:dyDescent="0.25">
      <c r="A395" s="32"/>
      <c r="K395" s="32"/>
      <c r="L395" s="32"/>
    </row>
    <row r="396" spans="1:12" x14ac:dyDescent="0.25">
      <c r="A396" s="32"/>
      <c r="K396" s="32"/>
      <c r="L396" s="32"/>
    </row>
    <row r="397" spans="1:12" x14ac:dyDescent="0.25">
      <c r="A397" s="32"/>
      <c r="K397" s="32"/>
      <c r="L397" s="32"/>
    </row>
    <row r="398" spans="1:12" x14ac:dyDescent="0.25">
      <c r="A398" s="32"/>
      <c r="K398" s="32"/>
      <c r="L398" s="32"/>
    </row>
    <row r="399" spans="1:12" x14ac:dyDescent="0.25">
      <c r="A399" s="32"/>
      <c r="K399" s="32"/>
      <c r="L399" s="32"/>
    </row>
    <row r="400" spans="1:12" x14ac:dyDescent="0.25">
      <c r="A400" s="32"/>
      <c r="K400" s="32"/>
      <c r="L400" s="32"/>
    </row>
    <row r="401" spans="1:12" x14ac:dyDescent="0.25">
      <c r="A401" s="32"/>
      <c r="K401" s="32"/>
      <c r="L401" s="32"/>
    </row>
    <row r="402" spans="1:12" x14ac:dyDescent="0.25">
      <c r="A402" s="32"/>
      <c r="K402" s="32"/>
      <c r="L402" s="32"/>
    </row>
    <row r="403" spans="1:12" x14ac:dyDescent="0.25">
      <c r="A403" s="32"/>
      <c r="K403" s="32"/>
      <c r="L403" s="32"/>
    </row>
    <row r="404" spans="1:12" x14ac:dyDescent="0.25">
      <c r="A404" s="32"/>
      <c r="K404" s="32"/>
      <c r="L404" s="32"/>
    </row>
    <row r="405" spans="1:12" x14ac:dyDescent="0.25">
      <c r="A405" s="32"/>
      <c r="K405" s="32"/>
      <c r="L405" s="32"/>
    </row>
    <row r="406" spans="1:12" x14ac:dyDescent="0.25">
      <c r="A406" s="32"/>
      <c r="K406" s="32"/>
      <c r="L406" s="32"/>
    </row>
    <row r="407" spans="1:12" x14ac:dyDescent="0.25">
      <c r="A407" s="32"/>
      <c r="K407" s="32"/>
      <c r="L407" s="32"/>
    </row>
    <row r="408" spans="1:12" x14ac:dyDescent="0.25">
      <c r="A408" s="32"/>
      <c r="K408" s="32"/>
      <c r="L408" s="32"/>
    </row>
    <row r="409" spans="1:12" x14ac:dyDescent="0.25">
      <c r="A409" s="32"/>
      <c r="K409" s="32"/>
      <c r="L409" s="32"/>
    </row>
    <row r="410" spans="1:12" x14ac:dyDescent="0.25">
      <c r="A410" s="32"/>
      <c r="K410" s="32"/>
      <c r="L410" s="32"/>
    </row>
    <row r="411" spans="1:12" x14ac:dyDescent="0.25">
      <c r="A411" s="32"/>
      <c r="K411" s="32"/>
      <c r="L411" s="32"/>
    </row>
    <row r="412" spans="1:12" x14ac:dyDescent="0.25">
      <c r="A412" s="32"/>
      <c r="K412" s="32"/>
      <c r="L412" s="32"/>
    </row>
    <row r="413" spans="1:12" x14ac:dyDescent="0.25">
      <c r="A413" s="32"/>
      <c r="K413" s="32"/>
      <c r="L413" s="32"/>
    </row>
    <row r="414" spans="1:12" x14ac:dyDescent="0.25">
      <c r="A414" s="32"/>
      <c r="K414" s="32"/>
      <c r="L414" s="32"/>
    </row>
    <row r="415" spans="1:12" x14ac:dyDescent="0.25">
      <c r="A415" s="32"/>
      <c r="K415" s="32"/>
      <c r="L415" s="32"/>
    </row>
    <row r="416" spans="1:12" x14ac:dyDescent="0.25">
      <c r="A416" s="32"/>
      <c r="K416" s="32"/>
      <c r="L416" s="32"/>
    </row>
    <row r="417" spans="1:12" x14ac:dyDescent="0.25">
      <c r="A417" s="32"/>
      <c r="K417" s="32"/>
      <c r="L417" s="32"/>
    </row>
    <row r="418" spans="1:12" x14ac:dyDescent="0.25">
      <c r="A418" s="32"/>
      <c r="K418" s="32"/>
      <c r="L418" s="32"/>
    </row>
    <row r="419" spans="1:12" x14ac:dyDescent="0.25">
      <c r="A419" s="32"/>
      <c r="K419" s="32"/>
      <c r="L419" s="32"/>
    </row>
    <row r="420" spans="1:12" x14ac:dyDescent="0.25">
      <c r="A420" s="32"/>
      <c r="K420" s="32"/>
      <c r="L420" s="32"/>
    </row>
    <row r="421" spans="1:12" x14ac:dyDescent="0.25">
      <c r="A421" s="32"/>
      <c r="K421" s="32"/>
      <c r="L421" s="32"/>
    </row>
    <row r="422" spans="1:12" x14ac:dyDescent="0.25">
      <c r="A422" s="32"/>
      <c r="K422" s="32"/>
      <c r="L422" s="32"/>
    </row>
    <row r="423" spans="1:12" x14ac:dyDescent="0.25">
      <c r="A423" s="32"/>
      <c r="K423" s="32"/>
      <c r="L423" s="32"/>
    </row>
    <row r="424" spans="1:12" x14ac:dyDescent="0.25">
      <c r="A424" s="32"/>
      <c r="K424" s="32"/>
      <c r="L424" s="32"/>
    </row>
    <row r="425" spans="1:12" x14ac:dyDescent="0.25">
      <c r="A425" s="32"/>
      <c r="K425" s="32"/>
      <c r="L425" s="32"/>
    </row>
    <row r="426" spans="1:12" x14ac:dyDescent="0.25">
      <c r="A426" s="32"/>
      <c r="K426" s="32"/>
      <c r="L426" s="32"/>
    </row>
    <row r="427" spans="1:12" x14ac:dyDescent="0.25">
      <c r="A427" s="32"/>
      <c r="K427" s="32"/>
      <c r="L427" s="32"/>
    </row>
    <row r="428" spans="1:12" x14ac:dyDescent="0.25">
      <c r="A428" s="32"/>
      <c r="K428" s="32"/>
      <c r="L428" s="32"/>
    </row>
    <row r="429" spans="1:12" x14ac:dyDescent="0.25">
      <c r="A429" s="32"/>
      <c r="K429" s="32"/>
      <c r="L429" s="32"/>
    </row>
    <row r="430" spans="1:12" x14ac:dyDescent="0.25">
      <c r="A430" s="32"/>
      <c r="K430" s="32"/>
      <c r="L430" s="32"/>
    </row>
    <row r="431" spans="1:12" x14ac:dyDescent="0.25">
      <c r="A431" s="32"/>
      <c r="K431" s="32"/>
      <c r="L431" s="32"/>
    </row>
    <row r="432" spans="1:12" x14ac:dyDescent="0.25">
      <c r="A432" s="32"/>
      <c r="K432" s="32"/>
      <c r="L432" s="32"/>
    </row>
    <row r="433" spans="1:12" x14ac:dyDescent="0.25">
      <c r="A433" s="32"/>
      <c r="K433" s="32"/>
      <c r="L433" s="32"/>
    </row>
    <row r="434" spans="1:12" x14ac:dyDescent="0.25">
      <c r="A434" s="32"/>
      <c r="K434" s="32"/>
      <c r="L434" s="32"/>
    </row>
    <row r="435" spans="1:12" x14ac:dyDescent="0.25">
      <c r="A435" s="32"/>
      <c r="K435" s="32"/>
      <c r="L435" s="32"/>
    </row>
    <row r="436" spans="1:12" x14ac:dyDescent="0.25">
      <c r="A436" s="32"/>
      <c r="K436" s="32"/>
      <c r="L436" s="32"/>
    </row>
    <row r="437" spans="1:12" x14ac:dyDescent="0.25">
      <c r="A437" s="32"/>
      <c r="K437" s="32"/>
      <c r="L437" s="32"/>
    </row>
    <row r="438" spans="1:12" x14ac:dyDescent="0.25">
      <c r="A438" s="32"/>
      <c r="K438" s="32"/>
      <c r="L438" s="32"/>
    </row>
    <row r="439" spans="1:12" x14ac:dyDescent="0.25">
      <c r="A439" s="32"/>
      <c r="K439" s="32"/>
      <c r="L439" s="32"/>
    </row>
    <row r="440" spans="1:12" x14ac:dyDescent="0.25">
      <c r="A440" s="32"/>
      <c r="K440" s="32"/>
      <c r="L440" s="32"/>
    </row>
    <row r="441" spans="1:12" x14ac:dyDescent="0.25">
      <c r="A441" s="32"/>
      <c r="K441" s="32"/>
      <c r="L441" s="32"/>
    </row>
    <row r="442" spans="1:12" x14ac:dyDescent="0.25">
      <c r="A442" s="32"/>
      <c r="K442" s="32"/>
      <c r="L442" s="32"/>
    </row>
    <row r="443" spans="1:12" x14ac:dyDescent="0.25">
      <c r="A443" s="32"/>
      <c r="K443" s="32"/>
      <c r="L443" s="32"/>
    </row>
    <row r="444" spans="1:12" x14ac:dyDescent="0.25">
      <c r="A444" s="32"/>
      <c r="K444" s="32"/>
      <c r="L444" s="32"/>
    </row>
    <row r="445" spans="1:12" x14ac:dyDescent="0.25">
      <c r="A445" s="32"/>
      <c r="K445" s="32"/>
      <c r="L445" s="32"/>
    </row>
    <row r="446" spans="1:12" x14ac:dyDescent="0.25">
      <c r="A446" s="32"/>
      <c r="K446" s="32"/>
      <c r="L446" s="32"/>
    </row>
    <row r="447" spans="1:12" x14ac:dyDescent="0.25">
      <c r="A447" s="32"/>
      <c r="K447" s="32"/>
      <c r="L447" s="32"/>
    </row>
    <row r="448" spans="1:12" x14ac:dyDescent="0.25">
      <c r="A448" s="32"/>
      <c r="K448" s="32"/>
      <c r="L448" s="32"/>
    </row>
    <row r="449" spans="1:12" x14ac:dyDescent="0.25">
      <c r="A449" s="32"/>
      <c r="K449" s="32"/>
      <c r="L449" s="32"/>
    </row>
    <row r="450" spans="1:12" x14ac:dyDescent="0.25">
      <c r="A450" s="32"/>
      <c r="K450" s="32"/>
      <c r="L450" s="32"/>
    </row>
    <row r="451" spans="1:12" x14ac:dyDescent="0.25">
      <c r="A451" s="32"/>
      <c r="K451" s="32"/>
      <c r="L451" s="32"/>
    </row>
    <row r="452" spans="1:12" x14ac:dyDescent="0.25">
      <c r="A452" s="32"/>
      <c r="K452" s="32"/>
      <c r="L452" s="32"/>
    </row>
    <row r="453" spans="1:12" x14ac:dyDescent="0.25">
      <c r="A453" s="32"/>
      <c r="K453" s="32"/>
      <c r="L453" s="32"/>
    </row>
    <row r="454" spans="1:12" x14ac:dyDescent="0.25">
      <c r="A454" s="32"/>
      <c r="K454" s="32"/>
      <c r="L454" s="32"/>
    </row>
    <row r="455" spans="1:12" x14ac:dyDescent="0.25">
      <c r="A455" s="32"/>
      <c r="K455" s="32"/>
      <c r="L455" s="32"/>
    </row>
    <row r="456" spans="1:12" x14ac:dyDescent="0.25">
      <c r="A456" s="32"/>
      <c r="K456" s="32"/>
      <c r="L456" s="32"/>
    </row>
    <row r="457" spans="1:12" x14ac:dyDescent="0.25">
      <c r="A457" s="32"/>
      <c r="K457" s="32"/>
      <c r="L457" s="32"/>
    </row>
    <row r="458" spans="1:12" x14ac:dyDescent="0.25">
      <c r="A458" s="32"/>
      <c r="K458" s="32"/>
      <c r="L458" s="32"/>
    </row>
    <row r="459" spans="1:12" x14ac:dyDescent="0.25">
      <c r="A459" s="32"/>
      <c r="K459" s="32"/>
      <c r="L459" s="32"/>
    </row>
    <row r="460" spans="1:12" x14ac:dyDescent="0.25">
      <c r="A460" s="32"/>
      <c r="K460" s="32"/>
      <c r="L460" s="32"/>
    </row>
    <row r="461" spans="1:12" x14ac:dyDescent="0.25">
      <c r="A461" s="32"/>
      <c r="K461" s="32"/>
      <c r="L461" s="32"/>
    </row>
    <row r="462" spans="1:12" x14ac:dyDescent="0.25">
      <c r="A462" s="32"/>
      <c r="K462" s="32"/>
      <c r="L462" s="32"/>
    </row>
    <row r="463" spans="1:12" x14ac:dyDescent="0.25">
      <c r="A463" s="32"/>
      <c r="K463" s="32"/>
      <c r="L463" s="32"/>
    </row>
    <row r="464" spans="1:12" x14ac:dyDescent="0.25">
      <c r="A464" s="32"/>
      <c r="K464" s="32"/>
      <c r="L464" s="32"/>
    </row>
    <row r="465" spans="1:12" x14ac:dyDescent="0.25">
      <c r="A465" s="32"/>
      <c r="K465" s="32"/>
      <c r="L465" s="32"/>
    </row>
    <row r="466" spans="1:12" x14ac:dyDescent="0.25">
      <c r="A466" s="32"/>
      <c r="K466" s="32"/>
      <c r="L466" s="32"/>
    </row>
    <row r="467" spans="1:12" x14ac:dyDescent="0.25">
      <c r="A467" s="32"/>
      <c r="K467" s="32"/>
      <c r="L467" s="32"/>
    </row>
    <row r="468" spans="1:12" x14ac:dyDescent="0.25">
      <c r="A468" s="32"/>
      <c r="K468" s="32"/>
      <c r="L468" s="32"/>
    </row>
    <row r="469" spans="1:12" x14ac:dyDescent="0.25">
      <c r="A469" s="32"/>
      <c r="K469" s="32"/>
      <c r="L469" s="32"/>
    </row>
    <row r="470" spans="1:12" x14ac:dyDescent="0.25">
      <c r="A470" s="32"/>
      <c r="K470" s="32"/>
      <c r="L470" s="32"/>
    </row>
    <row r="471" spans="1:12" x14ac:dyDescent="0.25">
      <c r="A471" s="32"/>
      <c r="K471" s="32"/>
      <c r="L471" s="32"/>
    </row>
    <row r="472" spans="1:12" x14ac:dyDescent="0.25">
      <c r="A472" s="32"/>
      <c r="K472" s="32"/>
      <c r="L472" s="32"/>
    </row>
    <row r="473" spans="1:12" x14ac:dyDescent="0.25">
      <c r="A473" s="32"/>
      <c r="K473" s="32"/>
      <c r="L473" s="32"/>
    </row>
    <row r="474" spans="1:12" x14ac:dyDescent="0.25">
      <c r="A474" s="32"/>
      <c r="K474" s="32"/>
      <c r="L474" s="32"/>
    </row>
    <row r="475" spans="1:12" x14ac:dyDescent="0.25">
      <c r="A475" s="32"/>
      <c r="K475" s="32"/>
      <c r="L475" s="32"/>
    </row>
    <row r="476" spans="1:12" x14ac:dyDescent="0.25">
      <c r="A476" s="32"/>
      <c r="K476" s="32"/>
      <c r="L476" s="32"/>
    </row>
    <row r="477" spans="1:12" x14ac:dyDescent="0.25">
      <c r="A477" s="32"/>
      <c r="K477" s="32"/>
      <c r="L477" s="32"/>
    </row>
    <row r="478" spans="1:12" x14ac:dyDescent="0.25">
      <c r="A478" s="32"/>
      <c r="K478" s="32"/>
      <c r="L478" s="32"/>
    </row>
    <row r="479" spans="1:12" x14ac:dyDescent="0.25">
      <c r="A479" s="32"/>
      <c r="K479" s="32"/>
      <c r="L479" s="32"/>
    </row>
    <row r="480" spans="1:12" x14ac:dyDescent="0.25">
      <c r="A480" s="32"/>
      <c r="K480" s="32"/>
      <c r="L480" s="32"/>
    </row>
    <row r="481" spans="1:12" x14ac:dyDescent="0.25">
      <c r="A481" s="32"/>
      <c r="K481" s="32"/>
      <c r="L481" s="32"/>
    </row>
    <row r="482" spans="1:12" x14ac:dyDescent="0.25">
      <c r="A482" s="32"/>
      <c r="K482" s="32"/>
      <c r="L482" s="32"/>
    </row>
    <row r="483" spans="1:12" x14ac:dyDescent="0.25">
      <c r="A483" s="32"/>
      <c r="K483" s="32"/>
      <c r="L483" s="32"/>
    </row>
    <row r="484" spans="1:12" x14ac:dyDescent="0.25">
      <c r="A484" s="32"/>
      <c r="K484" s="32"/>
      <c r="L484" s="32"/>
    </row>
    <row r="485" spans="1:12" x14ac:dyDescent="0.25">
      <c r="A485" s="32"/>
      <c r="K485" s="32"/>
      <c r="L485" s="32"/>
    </row>
    <row r="486" spans="1:12" x14ac:dyDescent="0.25">
      <c r="A486" s="32"/>
      <c r="K486" s="32"/>
      <c r="L486" s="32"/>
    </row>
    <row r="487" spans="1:12" x14ac:dyDescent="0.25">
      <c r="A487" s="32"/>
      <c r="K487" s="32"/>
      <c r="L487" s="32"/>
    </row>
    <row r="488" spans="1:12" x14ac:dyDescent="0.25">
      <c r="A488" s="32"/>
      <c r="K488" s="32"/>
      <c r="L488" s="32"/>
    </row>
    <row r="489" spans="1:12" x14ac:dyDescent="0.25">
      <c r="A489" s="32"/>
      <c r="K489" s="32"/>
      <c r="L489" s="32"/>
    </row>
    <row r="490" spans="1:12" x14ac:dyDescent="0.25">
      <c r="A490" s="32"/>
      <c r="K490" s="32"/>
      <c r="L490" s="32"/>
    </row>
    <row r="491" spans="1:12" x14ac:dyDescent="0.25">
      <c r="A491" s="32"/>
      <c r="K491" s="32"/>
      <c r="L491" s="32"/>
    </row>
    <row r="492" spans="1:12" x14ac:dyDescent="0.25">
      <c r="A492" s="32"/>
      <c r="K492" s="32"/>
      <c r="L492" s="32"/>
    </row>
    <row r="493" spans="1:12" x14ac:dyDescent="0.25">
      <c r="A493" s="32"/>
      <c r="K493" s="32"/>
      <c r="L493" s="32"/>
    </row>
    <row r="494" spans="1:12" x14ac:dyDescent="0.25">
      <c r="A494" s="32"/>
      <c r="K494" s="32"/>
      <c r="L494" s="32"/>
    </row>
    <row r="495" spans="1:12" x14ac:dyDescent="0.25">
      <c r="A495" s="32"/>
      <c r="K495" s="32"/>
      <c r="L495" s="32"/>
    </row>
    <row r="496" spans="1:12" x14ac:dyDescent="0.25">
      <c r="A496" s="32"/>
      <c r="K496" s="32"/>
      <c r="L496" s="32"/>
    </row>
    <row r="497" spans="1:12" x14ac:dyDescent="0.25">
      <c r="A497" s="32"/>
      <c r="K497" s="32"/>
      <c r="L497" s="32"/>
    </row>
    <row r="498" spans="1:12" x14ac:dyDescent="0.25">
      <c r="A498" s="32"/>
      <c r="K498" s="32"/>
      <c r="L498" s="32"/>
    </row>
    <row r="499" spans="1:12" x14ac:dyDescent="0.25">
      <c r="A499" s="32"/>
      <c r="K499" s="32"/>
      <c r="L499" s="32"/>
    </row>
    <row r="500" spans="1:12" x14ac:dyDescent="0.25">
      <c r="A500" s="32"/>
      <c r="K500" s="32"/>
      <c r="L500" s="32"/>
    </row>
    <row r="501" spans="1:12" x14ac:dyDescent="0.25">
      <c r="A501" s="32"/>
      <c r="K501" s="32"/>
      <c r="L501" s="32"/>
    </row>
    <row r="502" spans="1:12" x14ac:dyDescent="0.25">
      <c r="A502" s="32"/>
      <c r="K502" s="32"/>
      <c r="L502" s="32"/>
    </row>
    <row r="503" spans="1:12" x14ac:dyDescent="0.25">
      <c r="A503" s="32"/>
      <c r="K503" s="32"/>
      <c r="L503" s="32"/>
    </row>
    <row r="504" spans="1:12" x14ac:dyDescent="0.25">
      <c r="A504" s="32"/>
      <c r="K504" s="32"/>
      <c r="L504" s="32"/>
    </row>
    <row r="505" spans="1:12" x14ac:dyDescent="0.25">
      <c r="A505" s="32"/>
      <c r="K505" s="32"/>
      <c r="L505" s="32"/>
    </row>
    <row r="506" spans="1:12" x14ac:dyDescent="0.25">
      <c r="A506" s="32"/>
      <c r="K506" s="32"/>
      <c r="L506" s="32"/>
    </row>
    <row r="507" spans="1:12" x14ac:dyDescent="0.25">
      <c r="A507" s="32"/>
      <c r="K507" s="32"/>
      <c r="L507" s="32"/>
    </row>
    <row r="508" spans="1:12" x14ac:dyDescent="0.25">
      <c r="A508" s="32"/>
      <c r="K508" s="32"/>
      <c r="L508" s="32"/>
    </row>
    <row r="509" spans="1:12" x14ac:dyDescent="0.25">
      <c r="A509" s="32"/>
      <c r="K509" s="32"/>
      <c r="L509" s="32"/>
    </row>
    <row r="510" spans="1:12" x14ac:dyDescent="0.25">
      <c r="A510" s="32"/>
      <c r="K510" s="32"/>
      <c r="L510" s="32"/>
    </row>
    <row r="511" spans="1:12" x14ac:dyDescent="0.25">
      <c r="A511" s="32"/>
      <c r="K511" s="32"/>
      <c r="L511" s="32"/>
    </row>
    <row r="512" spans="1:12" x14ac:dyDescent="0.25">
      <c r="A512" s="32"/>
      <c r="K512" s="32"/>
      <c r="L512" s="32"/>
    </row>
    <row r="513" spans="1:12" x14ac:dyDescent="0.25">
      <c r="A513" s="32"/>
      <c r="K513" s="32"/>
      <c r="L513" s="32"/>
    </row>
    <row r="514" spans="1:12" x14ac:dyDescent="0.25">
      <c r="A514" s="32"/>
      <c r="K514" s="32"/>
      <c r="L514" s="32"/>
    </row>
    <row r="515" spans="1:12" x14ac:dyDescent="0.25">
      <c r="A515" s="32"/>
      <c r="K515" s="32"/>
      <c r="L515" s="32"/>
    </row>
    <row r="516" spans="1:12" x14ac:dyDescent="0.25">
      <c r="A516" s="32"/>
      <c r="K516" s="32"/>
      <c r="L516" s="32"/>
    </row>
    <row r="517" spans="1:12" x14ac:dyDescent="0.25">
      <c r="A517" s="32"/>
      <c r="K517" s="32"/>
      <c r="L517" s="32"/>
    </row>
    <row r="518" spans="1:12" x14ac:dyDescent="0.25">
      <c r="A518" s="32"/>
      <c r="K518" s="32"/>
      <c r="L518" s="32"/>
    </row>
    <row r="519" spans="1:12" x14ac:dyDescent="0.25">
      <c r="A519" s="32"/>
      <c r="K519" s="32"/>
      <c r="L519" s="32"/>
    </row>
    <row r="520" spans="1:12" x14ac:dyDescent="0.25">
      <c r="A520" s="32"/>
      <c r="K520" s="32"/>
      <c r="L520" s="32"/>
    </row>
    <row r="521" spans="1:12" x14ac:dyDescent="0.25">
      <c r="A521" s="32"/>
      <c r="K521" s="32"/>
      <c r="L521" s="32"/>
    </row>
    <row r="522" spans="1:12" x14ac:dyDescent="0.25">
      <c r="A522" s="32"/>
      <c r="K522" s="32"/>
      <c r="L522" s="32"/>
    </row>
    <row r="523" spans="1:12" x14ac:dyDescent="0.25">
      <c r="A523" s="32"/>
      <c r="K523" s="32"/>
      <c r="L523" s="32"/>
    </row>
    <row r="524" spans="1:12" x14ac:dyDescent="0.25">
      <c r="A524" s="32"/>
      <c r="K524" s="32"/>
      <c r="L524" s="32"/>
    </row>
    <row r="525" spans="1:12" x14ac:dyDescent="0.25">
      <c r="A525" s="32"/>
      <c r="K525" s="32"/>
      <c r="L525" s="32"/>
    </row>
    <row r="526" spans="1:12" x14ac:dyDescent="0.25">
      <c r="A526" s="32"/>
      <c r="K526" s="32"/>
      <c r="L526" s="32"/>
    </row>
    <row r="527" spans="1:12" x14ac:dyDescent="0.25">
      <c r="A527" s="32"/>
      <c r="K527" s="32"/>
      <c r="L527" s="32"/>
    </row>
    <row r="528" spans="1:12" x14ac:dyDescent="0.25">
      <c r="A528" s="32"/>
      <c r="K528" s="32"/>
      <c r="L528" s="32"/>
    </row>
    <row r="529" spans="1:12" x14ac:dyDescent="0.25">
      <c r="A529" s="32"/>
      <c r="K529" s="32"/>
      <c r="L529" s="32"/>
    </row>
    <row r="530" spans="1:12" x14ac:dyDescent="0.25">
      <c r="A530" s="32"/>
      <c r="K530" s="32"/>
      <c r="L530" s="32"/>
    </row>
    <row r="531" spans="1:12" x14ac:dyDescent="0.25">
      <c r="A531" s="32"/>
      <c r="K531" s="32"/>
      <c r="L531" s="32"/>
    </row>
    <row r="532" spans="1:12" x14ac:dyDescent="0.25">
      <c r="A532" s="32"/>
      <c r="K532" s="32"/>
      <c r="L532" s="32"/>
    </row>
    <row r="533" spans="1:12" x14ac:dyDescent="0.25">
      <c r="A533" s="32"/>
      <c r="K533" s="32"/>
      <c r="L533" s="32"/>
    </row>
    <row r="534" spans="1:12" x14ac:dyDescent="0.25">
      <c r="A534" s="32"/>
      <c r="K534" s="32"/>
      <c r="L534" s="32"/>
    </row>
    <row r="535" spans="1:12" x14ac:dyDescent="0.25">
      <c r="A535" s="32"/>
      <c r="K535" s="32"/>
      <c r="L535" s="32"/>
    </row>
    <row r="536" spans="1:12" x14ac:dyDescent="0.25">
      <c r="A536" s="32"/>
      <c r="K536" s="32"/>
      <c r="L536" s="32"/>
    </row>
    <row r="537" spans="1:12" x14ac:dyDescent="0.25">
      <c r="A537" s="32"/>
      <c r="K537" s="32"/>
      <c r="L537" s="32"/>
    </row>
    <row r="538" spans="1:12" x14ac:dyDescent="0.25">
      <c r="A538" s="32"/>
      <c r="K538" s="32"/>
      <c r="L538" s="32"/>
    </row>
    <row r="539" spans="1:12" x14ac:dyDescent="0.25">
      <c r="A539" s="32"/>
      <c r="K539" s="32"/>
      <c r="L539" s="32"/>
    </row>
    <row r="540" spans="1:12" x14ac:dyDescent="0.25">
      <c r="A540" s="32"/>
      <c r="K540" s="32"/>
      <c r="L540" s="32"/>
    </row>
    <row r="541" spans="1:12" x14ac:dyDescent="0.25">
      <c r="A541" s="32"/>
      <c r="K541" s="32"/>
      <c r="L541" s="32"/>
    </row>
    <row r="542" spans="1:12" x14ac:dyDescent="0.25">
      <c r="A542" s="32"/>
      <c r="K542" s="32"/>
      <c r="L542" s="32"/>
    </row>
    <row r="543" spans="1:12" x14ac:dyDescent="0.25">
      <c r="A543" s="32"/>
      <c r="K543" s="32"/>
      <c r="L543" s="32"/>
    </row>
    <row r="544" spans="1:12" x14ac:dyDescent="0.25">
      <c r="A544" s="32"/>
      <c r="K544" s="32"/>
      <c r="L544" s="32"/>
    </row>
    <row r="545" spans="1:12" x14ac:dyDescent="0.25">
      <c r="A545" s="32"/>
      <c r="K545" s="32"/>
      <c r="L545" s="32"/>
    </row>
    <row r="546" spans="1:12" x14ac:dyDescent="0.25">
      <c r="A546" s="32"/>
      <c r="K546" s="32"/>
      <c r="L546" s="32"/>
    </row>
    <row r="547" spans="1:12" x14ac:dyDescent="0.25">
      <c r="A547" s="32"/>
      <c r="K547" s="32"/>
      <c r="L547" s="32"/>
    </row>
    <row r="548" spans="1:12" x14ac:dyDescent="0.25">
      <c r="A548" s="32"/>
      <c r="K548" s="32"/>
      <c r="L548" s="32"/>
    </row>
    <row r="549" spans="1:12" x14ac:dyDescent="0.25">
      <c r="A549" s="32"/>
      <c r="K549" s="32"/>
      <c r="L549" s="32"/>
    </row>
    <row r="550" spans="1:12" x14ac:dyDescent="0.25">
      <c r="A550" s="32"/>
      <c r="K550" s="32"/>
      <c r="L550" s="32"/>
    </row>
    <row r="551" spans="1:12" x14ac:dyDescent="0.25">
      <c r="A551" s="32"/>
      <c r="K551" s="32"/>
      <c r="L551" s="32"/>
    </row>
    <row r="552" spans="1:12" x14ac:dyDescent="0.25">
      <c r="A552" s="32"/>
      <c r="K552" s="32"/>
      <c r="L552" s="32"/>
    </row>
    <row r="553" spans="1:12" x14ac:dyDescent="0.25">
      <c r="A553" s="32"/>
      <c r="K553" s="32"/>
      <c r="L553" s="32"/>
    </row>
    <row r="554" spans="1:12" x14ac:dyDescent="0.25">
      <c r="A554" s="32"/>
      <c r="K554" s="32"/>
      <c r="L554" s="32"/>
    </row>
    <row r="555" spans="1:12" x14ac:dyDescent="0.25">
      <c r="A555" s="32"/>
      <c r="K555" s="32"/>
      <c r="L555" s="32"/>
    </row>
    <row r="556" spans="1:12" x14ac:dyDescent="0.25">
      <c r="A556" s="32"/>
      <c r="K556" s="32"/>
      <c r="L556" s="32"/>
    </row>
    <row r="557" spans="1:12" x14ac:dyDescent="0.25">
      <c r="A557" s="32"/>
      <c r="K557" s="32"/>
      <c r="L557" s="32"/>
    </row>
    <row r="558" spans="1:12" x14ac:dyDescent="0.25">
      <c r="A558" s="32"/>
      <c r="K558" s="32"/>
      <c r="L558" s="32"/>
    </row>
    <row r="559" spans="1:12" x14ac:dyDescent="0.25">
      <c r="A559" s="32"/>
      <c r="K559" s="32"/>
      <c r="L559" s="32"/>
    </row>
    <row r="560" spans="1:12" x14ac:dyDescent="0.25">
      <c r="A560" s="32"/>
      <c r="K560" s="32"/>
      <c r="L560" s="32"/>
    </row>
    <row r="561" spans="1:12" x14ac:dyDescent="0.25">
      <c r="A561" s="32"/>
      <c r="K561" s="32"/>
      <c r="L561" s="32"/>
    </row>
    <row r="562" spans="1:12" x14ac:dyDescent="0.25">
      <c r="A562" s="32"/>
      <c r="K562" s="32"/>
      <c r="L562" s="32"/>
    </row>
    <row r="563" spans="1:12" x14ac:dyDescent="0.25">
      <c r="A563" s="32"/>
      <c r="K563" s="32"/>
      <c r="L563" s="32"/>
    </row>
    <row r="564" spans="1:12" x14ac:dyDescent="0.25">
      <c r="A564" s="32"/>
      <c r="K564" s="32"/>
      <c r="L564" s="32"/>
    </row>
    <row r="565" spans="1:12" x14ac:dyDescent="0.25">
      <c r="A565" s="32"/>
      <c r="K565" s="32"/>
      <c r="L565" s="32"/>
    </row>
    <row r="566" spans="1:12" x14ac:dyDescent="0.25">
      <c r="A566" s="32"/>
      <c r="K566" s="32"/>
      <c r="L566" s="32"/>
    </row>
    <row r="567" spans="1:12" x14ac:dyDescent="0.25">
      <c r="A567" s="32"/>
      <c r="K567" s="32"/>
      <c r="L567" s="32"/>
    </row>
    <row r="568" spans="1:12" x14ac:dyDescent="0.25">
      <c r="A568" s="32"/>
      <c r="K568" s="32"/>
      <c r="L568" s="32"/>
    </row>
    <row r="569" spans="1:12" x14ac:dyDescent="0.25">
      <c r="A569" s="32"/>
      <c r="K569" s="32"/>
      <c r="L569" s="32"/>
    </row>
    <row r="570" spans="1:12" x14ac:dyDescent="0.25">
      <c r="A570" s="32"/>
      <c r="K570" s="32"/>
      <c r="L570" s="32"/>
    </row>
    <row r="571" spans="1:12" x14ac:dyDescent="0.25">
      <c r="A571" s="32"/>
      <c r="K571" s="32"/>
      <c r="L571" s="32"/>
    </row>
    <row r="572" spans="1:12" x14ac:dyDescent="0.25">
      <c r="A572" s="32"/>
      <c r="K572" s="32"/>
      <c r="L572" s="32"/>
    </row>
    <row r="573" spans="1:12" x14ac:dyDescent="0.25">
      <c r="A573" s="32"/>
      <c r="K573" s="32"/>
      <c r="L573" s="32"/>
    </row>
    <row r="574" spans="1:12" x14ac:dyDescent="0.25">
      <c r="A574" s="32"/>
      <c r="K574" s="32"/>
      <c r="L574" s="32"/>
    </row>
    <row r="575" spans="1:12" x14ac:dyDescent="0.25">
      <c r="A575" s="32"/>
      <c r="K575" s="32"/>
      <c r="L575" s="32"/>
    </row>
    <row r="576" spans="1:12" x14ac:dyDescent="0.25">
      <c r="A576" s="32"/>
      <c r="K576" s="32"/>
      <c r="L576" s="32"/>
    </row>
    <row r="577" spans="1:12" x14ac:dyDescent="0.25">
      <c r="A577" s="32"/>
      <c r="K577" s="32"/>
      <c r="L577" s="32"/>
    </row>
    <row r="578" spans="1:12" x14ac:dyDescent="0.25">
      <c r="A578" s="32"/>
      <c r="K578" s="32"/>
      <c r="L578" s="32"/>
    </row>
    <row r="579" spans="1:12" x14ac:dyDescent="0.25">
      <c r="A579" s="32"/>
      <c r="K579" s="32"/>
      <c r="L579" s="32"/>
    </row>
    <row r="580" spans="1:12" x14ac:dyDescent="0.25">
      <c r="A580" s="32"/>
      <c r="K580" s="32"/>
      <c r="L580" s="32"/>
    </row>
    <row r="581" spans="1:12" x14ac:dyDescent="0.25">
      <c r="A581" s="32"/>
      <c r="K581" s="32"/>
      <c r="L581" s="32"/>
    </row>
    <row r="582" spans="1:12" x14ac:dyDescent="0.25">
      <c r="A582" s="32"/>
      <c r="K582" s="32"/>
      <c r="L582" s="32"/>
    </row>
    <row r="583" spans="1:12" x14ac:dyDescent="0.25">
      <c r="A583" s="32"/>
      <c r="K583" s="32"/>
      <c r="L583" s="32"/>
    </row>
    <row r="584" spans="1:12" x14ac:dyDescent="0.25">
      <c r="A584" s="32"/>
      <c r="K584" s="32"/>
      <c r="L584" s="32"/>
    </row>
    <row r="585" spans="1:12" x14ac:dyDescent="0.25">
      <c r="A585" s="32"/>
      <c r="K585" s="32"/>
      <c r="L585" s="32"/>
    </row>
    <row r="586" spans="1:12" x14ac:dyDescent="0.25">
      <c r="A586" s="32"/>
      <c r="K586" s="32"/>
      <c r="L586" s="32"/>
    </row>
    <row r="587" spans="1:12" x14ac:dyDescent="0.25">
      <c r="A587" s="32"/>
      <c r="K587" s="32"/>
      <c r="L587" s="32"/>
    </row>
    <row r="588" spans="1:12" x14ac:dyDescent="0.25">
      <c r="A588" s="32"/>
      <c r="K588" s="32"/>
      <c r="L588" s="32"/>
    </row>
    <row r="589" spans="1:12" x14ac:dyDescent="0.25">
      <c r="A589" s="32"/>
      <c r="K589" s="32"/>
      <c r="L589" s="32"/>
    </row>
    <row r="590" spans="1:12" x14ac:dyDescent="0.25">
      <c r="A590" s="32"/>
      <c r="K590" s="32"/>
      <c r="L590" s="32"/>
    </row>
    <row r="591" spans="1:12" x14ac:dyDescent="0.25">
      <c r="A591" s="32"/>
      <c r="K591" s="32"/>
      <c r="L591" s="32"/>
    </row>
    <row r="592" spans="1:12" x14ac:dyDescent="0.25">
      <c r="A592" s="32"/>
      <c r="K592" s="32"/>
      <c r="L592" s="32"/>
    </row>
    <row r="593" spans="1:12" x14ac:dyDescent="0.25">
      <c r="A593" s="32"/>
      <c r="K593" s="32"/>
      <c r="L593" s="32"/>
    </row>
    <row r="594" spans="1:12" x14ac:dyDescent="0.25">
      <c r="A594" s="32"/>
      <c r="K594" s="32"/>
      <c r="L594" s="32"/>
    </row>
    <row r="595" spans="1:12" x14ac:dyDescent="0.25">
      <c r="A595" s="32"/>
      <c r="K595" s="32"/>
      <c r="L595" s="32"/>
    </row>
    <row r="596" spans="1:12" x14ac:dyDescent="0.25">
      <c r="A596" s="32"/>
      <c r="K596" s="32"/>
      <c r="L596" s="32"/>
    </row>
    <row r="597" spans="1:12" x14ac:dyDescent="0.25">
      <c r="A597" s="32"/>
      <c r="K597" s="32"/>
      <c r="L597" s="32"/>
    </row>
    <row r="598" spans="1:12" x14ac:dyDescent="0.25">
      <c r="A598" s="32"/>
      <c r="K598" s="32"/>
      <c r="L598" s="32"/>
    </row>
    <row r="599" spans="1:12" x14ac:dyDescent="0.25">
      <c r="A599" s="32"/>
      <c r="K599" s="32"/>
      <c r="L599" s="32"/>
    </row>
    <row r="600" spans="1:12" x14ac:dyDescent="0.25">
      <c r="A600" s="32"/>
      <c r="K600" s="32"/>
      <c r="L600" s="32"/>
    </row>
  </sheetData>
  <sheetProtection algorithmName="SHA-512" hashValue="H0f32AHwVDDimy9p1PxQ+GxSUzD9WoVX5lta5LUr9SEfVbKNzPCCpo0Rtc/2KFfzwzeVIBYaVC/8r/rgfn5F4g==" saltValue="Yq2nQgndYQ3VuZYGreqrGA==" spinCount="100000" sheet="1" objects="1" scenarios="1" sort="0" autoFilter="0"/>
  <autoFilter ref="A7:L130"/>
  <sortState ref="A8:M130">
    <sortCondition descending="1" ref="B8:B130"/>
    <sortCondition ref="M8:M130"/>
    <sortCondition descending="1" ref="G8:G130"/>
    <sortCondition ref="K8:K130"/>
  </sortState>
  <mergeCells count="11">
    <mergeCell ref="M4:M7"/>
    <mergeCell ref="I4:I7"/>
    <mergeCell ref="J4:J7"/>
    <mergeCell ref="K4:K7"/>
    <mergeCell ref="L4:L7"/>
    <mergeCell ref="A4:A7"/>
    <mergeCell ref="C4:C6"/>
    <mergeCell ref="D4:F4"/>
    <mergeCell ref="G4:G6"/>
    <mergeCell ref="H4:H7"/>
    <mergeCell ref="B4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5" zoomScaleNormal="85" workbookViewId="0">
      <selection sqref="A1:K1"/>
    </sheetView>
  </sheetViews>
  <sheetFormatPr defaultRowHeight="15" x14ac:dyDescent="0.25"/>
  <cols>
    <col min="10" max="10" width="38.7109375" bestFit="1" customWidth="1"/>
    <col min="11" max="11" width="46" bestFit="1" customWidth="1"/>
  </cols>
  <sheetData>
    <row r="1" spans="1:13" x14ac:dyDescent="0.25">
      <c r="A1" t="s">
        <v>213</v>
      </c>
      <c r="B1" t="s">
        <v>213</v>
      </c>
      <c r="C1" t="s">
        <v>214</v>
      </c>
      <c r="D1" t="s">
        <v>213</v>
      </c>
      <c r="E1" t="s">
        <v>213</v>
      </c>
      <c r="F1" t="s">
        <v>213</v>
      </c>
      <c r="G1" t="s">
        <v>213</v>
      </c>
      <c r="H1" t="s">
        <v>213</v>
      </c>
      <c r="I1" t="s">
        <v>212</v>
      </c>
      <c r="J1" t="s">
        <v>213</v>
      </c>
      <c r="K1" t="s">
        <v>213</v>
      </c>
      <c r="L1" t="s">
        <v>213</v>
      </c>
      <c r="M1" t="s">
        <v>213</v>
      </c>
    </row>
    <row r="2" spans="1:13" ht="15.75" x14ac:dyDescent="0.25">
      <c r="A2" s="4" t="s">
        <v>85</v>
      </c>
      <c r="B2" s="9">
        <v>12</v>
      </c>
      <c r="C2" s="9">
        <v>10</v>
      </c>
      <c r="D2" s="10">
        <v>7</v>
      </c>
      <c r="E2" s="10">
        <v>12</v>
      </c>
      <c r="F2" s="10">
        <v>10</v>
      </c>
      <c r="G2" s="10">
        <v>12</v>
      </c>
      <c r="H2" s="10">
        <v>11</v>
      </c>
      <c r="I2" s="5">
        <f t="shared" ref="I2:I30" si="0">SUM(B2:H2)</f>
        <v>74</v>
      </c>
      <c r="J2" s="11" t="s">
        <v>180</v>
      </c>
      <c r="K2" s="11" t="s">
        <v>34</v>
      </c>
    </row>
    <row r="3" spans="1:13" ht="15.75" x14ac:dyDescent="0.25">
      <c r="A3" s="4" t="s">
        <v>90</v>
      </c>
      <c r="B3" s="7">
        <v>4.5</v>
      </c>
      <c r="C3" s="7">
        <v>9.5</v>
      </c>
      <c r="D3" s="8">
        <v>0</v>
      </c>
      <c r="E3" s="8">
        <v>11</v>
      </c>
      <c r="F3" s="8">
        <v>2</v>
      </c>
      <c r="G3" s="8">
        <v>1</v>
      </c>
      <c r="H3" s="8">
        <v>3</v>
      </c>
      <c r="I3" s="5">
        <f t="shared" si="0"/>
        <v>31</v>
      </c>
      <c r="J3" s="11" t="s">
        <v>11</v>
      </c>
      <c r="K3" s="12" t="s">
        <v>12</v>
      </c>
    </row>
    <row r="4" spans="1:13" ht="15.75" x14ac:dyDescent="0.25">
      <c r="A4" s="4" t="s">
        <v>93</v>
      </c>
      <c r="B4" s="7">
        <v>5.5</v>
      </c>
      <c r="C4" s="7">
        <v>3</v>
      </c>
      <c r="D4" s="8">
        <v>10</v>
      </c>
      <c r="E4" s="8">
        <v>6</v>
      </c>
      <c r="F4" s="8">
        <v>0</v>
      </c>
      <c r="G4" s="8">
        <v>3</v>
      </c>
      <c r="H4" s="8">
        <v>0</v>
      </c>
      <c r="I4" s="5">
        <f t="shared" si="0"/>
        <v>27.5</v>
      </c>
      <c r="J4" s="11" t="s">
        <v>174</v>
      </c>
      <c r="K4" s="12" t="s">
        <v>12</v>
      </c>
    </row>
    <row r="5" spans="1:13" ht="15.75" x14ac:dyDescent="0.25">
      <c r="A5" s="4" t="s">
        <v>86</v>
      </c>
      <c r="B5" s="9">
        <v>7</v>
      </c>
      <c r="C5" s="9">
        <v>6.5</v>
      </c>
      <c r="D5" s="10">
        <v>6</v>
      </c>
      <c r="E5" s="10">
        <v>2</v>
      </c>
      <c r="F5" s="10">
        <v>2</v>
      </c>
      <c r="G5" s="10">
        <v>4</v>
      </c>
      <c r="H5" s="10">
        <v>0</v>
      </c>
      <c r="I5" s="5">
        <f t="shared" si="0"/>
        <v>27.5</v>
      </c>
      <c r="J5" s="11" t="s">
        <v>179</v>
      </c>
      <c r="K5" s="12" t="s">
        <v>12</v>
      </c>
    </row>
    <row r="6" spans="1:13" ht="15.75" x14ac:dyDescent="0.25">
      <c r="A6" s="4" t="s">
        <v>23</v>
      </c>
      <c r="B6" s="6">
        <v>2</v>
      </c>
      <c r="C6" s="6">
        <v>4</v>
      </c>
      <c r="D6" s="8">
        <v>11</v>
      </c>
      <c r="E6" s="8">
        <v>3</v>
      </c>
      <c r="F6" s="8">
        <v>0</v>
      </c>
      <c r="G6" s="8">
        <v>2</v>
      </c>
      <c r="H6" s="8">
        <v>0</v>
      </c>
      <c r="I6" s="1">
        <f t="shared" si="0"/>
        <v>22</v>
      </c>
      <c r="J6" s="11" t="s">
        <v>155</v>
      </c>
      <c r="K6" s="12" t="s">
        <v>12</v>
      </c>
    </row>
    <row r="7" spans="1:13" ht="15.75" x14ac:dyDescent="0.25">
      <c r="A7" s="4" t="s">
        <v>89</v>
      </c>
      <c r="B7" s="9">
        <v>4.5</v>
      </c>
      <c r="C7" s="9">
        <v>4.5</v>
      </c>
      <c r="D7" s="10">
        <v>0</v>
      </c>
      <c r="E7" s="10">
        <v>0</v>
      </c>
      <c r="F7" s="10">
        <v>2</v>
      </c>
      <c r="G7" s="10">
        <v>9</v>
      </c>
      <c r="H7" s="10">
        <v>0</v>
      </c>
      <c r="I7" s="5">
        <f t="shared" si="0"/>
        <v>20</v>
      </c>
      <c r="J7" s="11" t="s">
        <v>177</v>
      </c>
      <c r="K7" s="12" t="s">
        <v>37</v>
      </c>
    </row>
    <row r="8" spans="1:13" ht="15.75" x14ac:dyDescent="0.25">
      <c r="A8" s="4" t="s">
        <v>29</v>
      </c>
      <c r="B8" s="6">
        <v>3.5</v>
      </c>
      <c r="C8" s="6">
        <v>2</v>
      </c>
      <c r="D8" s="8">
        <v>7</v>
      </c>
      <c r="E8" s="8">
        <v>4</v>
      </c>
      <c r="F8" s="8">
        <v>0</v>
      </c>
      <c r="G8" s="8">
        <v>2</v>
      </c>
      <c r="H8" s="8">
        <v>0</v>
      </c>
      <c r="I8" s="1">
        <f t="shared" si="0"/>
        <v>18.5</v>
      </c>
      <c r="J8" s="11" t="s">
        <v>167</v>
      </c>
      <c r="K8" s="12" t="s">
        <v>36</v>
      </c>
    </row>
    <row r="9" spans="1:13" ht="15.75" x14ac:dyDescent="0.25">
      <c r="A9" s="4" t="s">
        <v>25</v>
      </c>
      <c r="B9" s="6">
        <v>0.5</v>
      </c>
      <c r="C9" s="6">
        <v>4</v>
      </c>
      <c r="D9" s="8">
        <v>9</v>
      </c>
      <c r="E9" s="8">
        <v>3</v>
      </c>
      <c r="F9" s="8">
        <v>1</v>
      </c>
      <c r="G9" s="8">
        <v>0</v>
      </c>
      <c r="H9" s="8">
        <v>0</v>
      </c>
      <c r="I9" s="2">
        <f t="shared" si="0"/>
        <v>17.5</v>
      </c>
      <c r="J9" s="11" t="s">
        <v>14</v>
      </c>
      <c r="K9" s="12" t="s">
        <v>12</v>
      </c>
    </row>
    <row r="10" spans="1:13" ht="15.75" x14ac:dyDescent="0.25">
      <c r="A10" s="4" t="s">
        <v>27</v>
      </c>
      <c r="B10" s="6">
        <v>2.5</v>
      </c>
      <c r="C10" s="6">
        <v>5.5</v>
      </c>
      <c r="D10" s="8">
        <v>0</v>
      </c>
      <c r="E10" s="8">
        <v>0</v>
      </c>
      <c r="F10" s="8">
        <v>1</v>
      </c>
      <c r="G10" s="8">
        <v>8</v>
      </c>
      <c r="H10" s="8">
        <v>0</v>
      </c>
      <c r="I10" s="1">
        <f t="shared" si="0"/>
        <v>17</v>
      </c>
      <c r="J10" s="11" t="s">
        <v>159</v>
      </c>
      <c r="K10" s="12" t="s">
        <v>32</v>
      </c>
    </row>
    <row r="11" spans="1:13" ht="15.75" x14ac:dyDescent="0.25">
      <c r="A11" s="4" t="s">
        <v>28</v>
      </c>
      <c r="B11" s="6">
        <v>0.5</v>
      </c>
      <c r="C11" s="6">
        <v>4</v>
      </c>
      <c r="D11" s="8">
        <v>11</v>
      </c>
      <c r="E11" s="8">
        <v>0</v>
      </c>
      <c r="F11" s="8">
        <v>0</v>
      </c>
      <c r="G11" s="8">
        <v>1</v>
      </c>
      <c r="H11" s="8">
        <v>0</v>
      </c>
      <c r="I11" s="1">
        <f t="shared" si="0"/>
        <v>16.5</v>
      </c>
      <c r="J11" s="11" t="s">
        <v>160</v>
      </c>
      <c r="K11" s="12" t="s">
        <v>12</v>
      </c>
    </row>
    <row r="12" spans="1:13" ht="15.75" x14ac:dyDescent="0.25">
      <c r="A12" s="4" t="s">
        <v>95</v>
      </c>
      <c r="B12" s="7">
        <v>5</v>
      </c>
      <c r="C12" s="7">
        <v>4.5</v>
      </c>
      <c r="D12" s="8">
        <v>0</v>
      </c>
      <c r="E12" s="8">
        <v>2</v>
      </c>
      <c r="F12" s="8">
        <v>0</v>
      </c>
      <c r="G12" s="8">
        <v>2</v>
      </c>
      <c r="H12" s="8">
        <v>3</v>
      </c>
      <c r="I12" s="5">
        <f t="shared" si="0"/>
        <v>16.5</v>
      </c>
      <c r="J12" s="11" t="s">
        <v>172</v>
      </c>
      <c r="K12" s="12" t="s">
        <v>9</v>
      </c>
    </row>
    <row r="13" spans="1:13" ht="15.75" x14ac:dyDescent="0.25">
      <c r="A13" s="4" t="s">
        <v>92</v>
      </c>
      <c r="B13" s="7">
        <v>0.5</v>
      </c>
      <c r="C13" s="7">
        <v>9</v>
      </c>
      <c r="D13" s="8">
        <v>2</v>
      </c>
      <c r="E13" s="8">
        <v>1</v>
      </c>
      <c r="F13" s="8">
        <v>2</v>
      </c>
      <c r="G13" s="8">
        <v>0</v>
      </c>
      <c r="H13" s="8">
        <v>0</v>
      </c>
      <c r="I13" s="5">
        <f t="shared" si="0"/>
        <v>14.5</v>
      </c>
      <c r="J13" s="11" t="s">
        <v>175</v>
      </c>
      <c r="K13" s="12" t="s">
        <v>38</v>
      </c>
    </row>
    <row r="14" spans="1:13" ht="15.75" x14ac:dyDescent="0.25">
      <c r="A14" s="4" t="s">
        <v>91</v>
      </c>
      <c r="B14" s="7">
        <v>2</v>
      </c>
      <c r="C14" s="7">
        <v>0.5</v>
      </c>
      <c r="D14" s="8">
        <v>0</v>
      </c>
      <c r="E14" s="8">
        <v>3</v>
      </c>
      <c r="F14" s="8">
        <v>8</v>
      </c>
      <c r="G14" s="8">
        <v>0</v>
      </c>
      <c r="H14" s="8">
        <v>0</v>
      </c>
      <c r="I14" s="5">
        <f t="shared" si="0"/>
        <v>13.5</v>
      </c>
      <c r="J14" s="11" t="s">
        <v>176</v>
      </c>
      <c r="K14" s="12" t="s">
        <v>35</v>
      </c>
    </row>
    <row r="15" spans="1:13" ht="15.75" x14ac:dyDescent="0.25">
      <c r="A15" s="4" t="s">
        <v>88</v>
      </c>
      <c r="B15" s="9">
        <v>5.5</v>
      </c>
      <c r="C15" s="9">
        <v>2.5</v>
      </c>
      <c r="D15" s="10">
        <v>0</v>
      </c>
      <c r="E15" s="10">
        <v>1</v>
      </c>
      <c r="F15" s="10">
        <v>0</v>
      </c>
      <c r="G15" s="10">
        <v>1</v>
      </c>
      <c r="H15" s="10">
        <v>2</v>
      </c>
      <c r="I15" s="5">
        <f t="shared" si="0"/>
        <v>12</v>
      </c>
      <c r="J15" s="11" t="s">
        <v>178</v>
      </c>
      <c r="K15" s="12" t="s">
        <v>12</v>
      </c>
    </row>
    <row r="16" spans="1:13" ht="15.75" x14ac:dyDescent="0.25">
      <c r="A16" s="4" t="s">
        <v>31</v>
      </c>
      <c r="B16" s="6">
        <v>0.5</v>
      </c>
      <c r="C16" s="6">
        <v>7.5</v>
      </c>
      <c r="D16" s="8">
        <v>0</v>
      </c>
      <c r="E16" s="8">
        <v>0</v>
      </c>
      <c r="F16" s="8">
        <v>0</v>
      </c>
      <c r="G16" s="8">
        <v>2</v>
      </c>
      <c r="H16" s="8">
        <v>0</v>
      </c>
      <c r="I16" s="1">
        <f t="shared" si="0"/>
        <v>10</v>
      </c>
      <c r="J16" s="11" t="s">
        <v>169</v>
      </c>
      <c r="K16" s="12" t="s">
        <v>32</v>
      </c>
    </row>
    <row r="17" spans="1:11" ht="15.75" x14ac:dyDescent="0.25">
      <c r="A17" s="4" t="s">
        <v>18</v>
      </c>
      <c r="B17" s="6">
        <v>2</v>
      </c>
      <c r="C17" s="6">
        <v>5.5</v>
      </c>
      <c r="D17" s="8">
        <v>0</v>
      </c>
      <c r="E17" s="8">
        <v>1</v>
      </c>
      <c r="F17" s="8">
        <v>0</v>
      </c>
      <c r="G17" s="8">
        <v>1</v>
      </c>
      <c r="H17" s="8">
        <v>0</v>
      </c>
      <c r="I17" s="1">
        <f t="shared" si="0"/>
        <v>9.5</v>
      </c>
      <c r="J17" s="11" t="s">
        <v>158</v>
      </c>
      <c r="K17" s="12" t="s">
        <v>12</v>
      </c>
    </row>
    <row r="18" spans="1:11" ht="15.75" x14ac:dyDescent="0.25">
      <c r="A18" s="4" t="s">
        <v>19</v>
      </c>
      <c r="B18" s="6">
        <v>6</v>
      </c>
      <c r="C18" s="6">
        <v>2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1">
        <f t="shared" si="0"/>
        <v>9</v>
      </c>
      <c r="J18" s="11" t="s">
        <v>161</v>
      </c>
      <c r="K18" s="12" t="s">
        <v>9</v>
      </c>
    </row>
    <row r="19" spans="1:11" ht="15.75" x14ac:dyDescent="0.25">
      <c r="A19" s="4" t="s">
        <v>17</v>
      </c>
      <c r="B19" s="6">
        <v>4.5</v>
      </c>
      <c r="C19" s="6">
        <v>2.5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1">
        <f t="shared" si="0"/>
        <v>8</v>
      </c>
      <c r="J19" s="11" t="s">
        <v>156</v>
      </c>
      <c r="K19" s="12" t="s">
        <v>35</v>
      </c>
    </row>
    <row r="20" spans="1:11" ht="15.75" x14ac:dyDescent="0.25">
      <c r="A20" s="4" t="s">
        <v>94</v>
      </c>
      <c r="B20" s="7">
        <v>2</v>
      </c>
      <c r="C20" s="7">
        <v>1</v>
      </c>
      <c r="D20" s="8">
        <v>0</v>
      </c>
      <c r="E20" s="8">
        <v>1</v>
      </c>
      <c r="F20" s="8">
        <v>0</v>
      </c>
      <c r="G20" s="8">
        <v>4</v>
      </c>
      <c r="H20" s="8">
        <v>0</v>
      </c>
      <c r="I20" s="5">
        <f t="shared" si="0"/>
        <v>8</v>
      </c>
      <c r="J20" s="11" t="s">
        <v>173</v>
      </c>
      <c r="K20" s="12" t="s">
        <v>32</v>
      </c>
    </row>
    <row r="21" spans="1:11" ht="15.75" x14ac:dyDescent="0.25">
      <c r="A21" s="4" t="s">
        <v>87</v>
      </c>
      <c r="B21" s="9">
        <v>3.5</v>
      </c>
      <c r="C21" s="9">
        <v>1.5</v>
      </c>
      <c r="D21" s="10">
        <v>0</v>
      </c>
      <c r="E21" s="10">
        <v>2</v>
      </c>
      <c r="F21" s="10">
        <v>1</v>
      </c>
      <c r="G21" s="10">
        <v>0</v>
      </c>
      <c r="H21" s="10">
        <v>0</v>
      </c>
      <c r="I21" s="5">
        <f t="shared" si="0"/>
        <v>8</v>
      </c>
      <c r="J21" s="11" t="s">
        <v>20</v>
      </c>
      <c r="K21" s="12" t="s">
        <v>35</v>
      </c>
    </row>
    <row r="22" spans="1:11" ht="15.75" x14ac:dyDescent="0.25">
      <c r="A22" s="4" t="s">
        <v>21</v>
      </c>
      <c r="B22" s="6">
        <v>0.5</v>
      </c>
      <c r="C22" s="6">
        <v>2.5</v>
      </c>
      <c r="D22" s="8">
        <v>0</v>
      </c>
      <c r="E22" s="8">
        <v>0</v>
      </c>
      <c r="F22" s="8">
        <v>0</v>
      </c>
      <c r="G22" s="8">
        <v>4</v>
      </c>
      <c r="H22" s="8">
        <v>0</v>
      </c>
      <c r="I22" s="1">
        <f t="shared" si="0"/>
        <v>7</v>
      </c>
      <c r="J22" s="11" t="s">
        <v>165</v>
      </c>
      <c r="K22" s="12" t="s">
        <v>35</v>
      </c>
    </row>
    <row r="23" spans="1:11" ht="15.75" x14ac:dyDescent="0.25">
      <c r="A23" s="4" t="s">
        <v>22</v>
      </c>
      <c r="B23" s="6">
        <v>1.5</v>
      </c>
      <c r="C23" s="6">
        <v>4.5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1">
        <f t="shared" si="0"/>
        <v>7</v>
      </c>
      <c r="J23" s="11" t="s">
        <v>166</v>
      </c>
      <c r="K23" s="12" t="s">
        <v>12</v>
      </c>
    </row>
    <row r="24" spans="1:11" ht="15.75" x14ac:dyDescent="0.25">
      <c r="A24" s="4" t="s">
        <v>15</v>
      </c>
      <c r="B24" s="6">
        <v>5</v>
      </c>
      <c r="C24" s="6">
        <v>0</v>
      </c>
      <c r="D24" s="8">
        <v>0</v>
      </c>
      <c r="E24" s="8">
        <v>1</v>
      </c>
      <c r="F24" s="8">
        <v>1</v>
      </c>
      <c r="G24" s="8">
        <v>0</v>
      </c>
      <c r="H24" s="8">
        <v>0</v>
      </c>
      <c r="I24" s="1">
        <f t="shared" si="0"/>
        <v>7</v>
      </c>
      <c r="J24" s="11" t="s">
        <v>170</v>
      </c>
      <c r="K24" s="12" t="s">
        <v>42</v>
      </c>
    </row>
    <row r="25" spans="1:11" ht="15.75" x14ac:dyDescent="0.25">
      <c r="A25" s="4" t="s">
        <v>96</v>
      </c>
      <c r="B25" s="7">
        <v>5</v>
      </c>
      <c r="C25" s="7">
        <v>0</v>
      </c>
      <c r="D25" s="8">
        <v>0</v>
      </c>
      <c r="E25" s="8">
        <v>1</v>
      </c>
      <c r="F25" s="8">
        <v>0</v>
      </c>
      <c r="G25" s="8">
        <v>1</v>
      </c>
      <c r="H25" s="8">
        <v>0</v>
      </c>
      <c r="I25" s="5">
        <f t="shared" si="0"/>
        <v>7</v>
      </c>
      <c r="J25" s="11" t="s">
        <v>171</v>
      </c>
      <c r="K25" s="12" t="s">
        <v>12</v>
      </c>
    </row>
    <row r="26" spans="1:11" ht="15.75" x14ac:dyDescent="0.25">
      <c r="A26" s="4" t="s">
        <v>10</v>
      </c>
      <c r="B26" s="6">
        <v>1.5</v>
      </c>
      <c r="C26" s="6">
        <v>4</v>
      </c>
      <c r="D26" s="8">
        <v>0</v>
      </c>
      <c r="E26" s="8">
        <v>0</v>
      </c>
      <c r="F26" s="8">
        <v>0</v>
      </c>
      <c r="G26" s="8">
        <v>1</v>
      </c>
      <c r="H26" s="8">
        <v>0</v>
      </c>
      <c r="I26" s="1">
        <f t="shared" si="0"/>
        <v>6.5</v>
      </c>
      <c r="J26" s="11" t="s">
        <v>163</v>
      </c>
      <c r="K26" s="12" t="s">
        <v>46</v>
      </c>
    </row>
    <row r="27" spans="1:11" ht="15.75" x14ac:dyDescent="0.25">
      <c r="A27" s="4" t="s">
        <v>30</v>
      </c>
      <c r="B27" s="6">
        <v>0</v>
      </c>
      <c r="C27" s="6">
        <v>2.5</v>
      </c>
      <c r="D27" s="8">
        <v>0</v>
      </c>
      <c r="E27" s="8">
        <v>1</v>
      </c>
      <c r="F27" s="8">
        <v>1</v>
      </c>
      <c r="G27" s="8">
        <v>0</v>
      </c>
      <c r="H27" s="8">
        <v>0</v>
      </c>
      <c r="I27" s="1">
        <f t="shared" si="0"/>
        <v>4.5</v>
      </c>
      <c r="J27" s="11" t="s">
        <v>168</v>
      </c>
      <c r="K27" s="12" t="s">
        <v>12</v>
      </c>
    </row>
    <row r="28" spans="1:11" ht="15.75" x14ac:dyDescent="0.25">
      <c r="A28" s="4" t="s">
        <v>26</v>
      </c>
      <c r="B28" s="6">
        <v>1</v>
      </c>
      <c r="C28" s="6">
        <v>1</v>
      </c>
      <c r="D28" s="8">
        <v>0</v>
      </c>
      <c r="E28" s="8">
        <v>0</v>
      </c>
      <c r="F28" s="8">
        <v>1</v>
      </c>
      <c r="G28" s="8">
        <v>1</v>
      </c>
      <c r="H28" s="8">
        <v>0</v>
      </c>
      <c r="I28" s="1">
        <f t="shared" si="0"/>
        <v>4</v>
      </c>
      <c r="J28" s="11" t="s">
        <v>157</v>
      </c>
      <c r="K28" s="12" t="s">
        <v>9</v>
      </c>
    </row>
    <row r="29" spans="1:11" ht="15.75" x14ac:dyDescent="0.25">
      <c r="A29" s="4" t="s">
        <v>13</v>
      </c>
      <c r="B29" s="6">
        <v>0.5</v>
      </c>
      <c r="C29" s="6">
        <v>3.5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1">
        <f t="shared" si="0"/>
        <v>4</v>
      </c>
      <c r="J29" s="11" t="s">
        <v>162</v>
      </c>
      <c r="K29" s="11" t="s">
        <v>12</v>
      </c>
    </row>
    <row r="30" spans="1:11" ht="15.75" x14ac:dyDescent="0.25">
      <c r="A30" s="4" t="s">
        <v>8</v>
      </c>
      <c r="B30" s="6">
        <v>0.5</v>
      </c>
      <c r="C30" s="6">
        <v>2</v>
      </c>
      <c r="D30" s="8">
        <v>0</v>
      </c>
      <c r="E30" s="8">
        <v>0</v>
      </c>
      <c r="F30" s="8">
        <v>0</v>
      </c>
      <c r="G30" s="8">
        <v>1</v>
      </c>
      <c r="H30" s="8">
        <v>0</v>
      </c>
      <c r="I30" s="2">
        <f t="shared" si="0"/>
        <v>3.5</v>
      </c>
      <c r="J30" s="11" t="s">
        <v>164</v>
      </c>
      <c r="K30" s="12" t="s">
        <v>12</v>
      </c>
    </row>
  </sheetData>
  <autoFilter ref="A1:M30">
    <sortState ref="A2:M30">
      <sortCondition descending="1" ref="I1:I3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70" zoomScaleNormal="70" workbookViewId="0">
      <selection activeCell="J2" sqref="J2:K32"/>
    </sheetView>
  </sheetViews>
  <sheetFormatPr defaultRowHeight="15" x14ac:dyDescent="0.25"/>
  <cols>
    <col min="10" max="10" width="38.5703125" bestFit="1" customWidth="1"/>
  </cols>
  <sheetData>
    <row r="1" spans="1:12" x14ac:dyDescent="0.25">
      <c r="A1" t="s">
        <v>215</v>
      </c>
      <c r="B1" t="s">
        <v>216</v>
      </c>
      <c r="C1" t="s">
        <v>217</v>
      </c>
      <c r="D1" t="s">
        <v>216</v>
      </c>
      <c r="E1" t="s">
        <v>217</v>
      </c>
      <c r="F1" t="s">
        <v>216</v>
      </c>
      <c r="G1" t="s">
        <v>216</v>
      </c>
      <c r="H1" t="s">
        <v>216</v>
      </c>
      <c r="I1" t="s">
        <v>218</v>
      </c>
      <c r="J1" t="s">
        <v>216</v>
      </c>
      <c r="K1" t="s">
        <v>216</v>
      </c>
      <c r="L1" t="s">
        <v>216</v>
      </c>
    </row>
    <row r="2" spans="1:12" ht="15.75" x14ac:dyDescent="0.25">
      <c r="A2" s="4" t="s">
        <v>127</v>
      </c>
      <c r="B2" s="6">
        <v>0</v>
      </c>
      <c r="C2" s="6">
        <v>19</v>
      </c>
      <c r="D2" s="8">
        <v>12</v>
      </c>
      <c r="E2" s="8">
        <v>0</v>
      </c>
      <c r="F2" s="8">
        <v>3.5</v>
      </c>
      <c r="G2" s="8">
        <v>0.5</v>
      </c>
      <c r="H2" s="8">
        <v>3</v>
      </c>
      <c r="I2" s="1">
        <f t="shared" ref="I2:I32" si="0">SUM(B2:H2)</f>
        <v>38</v>
      </c>
      <c r="J2" s="11" t="s">
        <v>181</v>
      </c>
      <c r="K2" s="12" t="s">
        <v>33</v>
      </c>
    </row>
    <row r="3" spans="1:12" ht="15.75" x14ac:dyDescent="0.25">
      <c r="A3" s="4" t="s">
        <v>117</v>
      </c>
      <c r="B3" s="6">
        <v>11.5</v>
      </c>
      <c r="C3" s="6">
        <v>5</v>
      </c>
      <c r="D3" s="8">
        <v>6</v>
      </c>
      <c r="E3" s="8">
        <v>0</v>
      </c>
      <c r="F3" s="8">
        <v>2.5</v>
      </c>
      <c r="G3" s="8">
        <v>0.5</v>
      </c>
      <c r="H3" s="8">
        <v>2</v>
      </c>
      <c r="I3" s="2">
        <f t="shared" si="0"/>
        <v>27.5</v>
      </c>
      <c r="J3" s="11" t="s">
        <v>191</v>
      </c>
      <c r="K3" s="12" t="s">
        <v>32</v>
      </c>
    </row>
    <row r="4" spans="1:12" ht="15.75" x14ac:dyDescent="0.25">
      <c r="A4" s="4" t="s">
        <v>124</v>
      </c>
      <c r="B4" s="6">
        <v>3</v>
      </c>
      <c r="C4" s="6">
        <v>8</v>
      </c>
      <c r="D4" s="8">
        <v>7</v>
      </c>
      <c r="E4" s="8">
        <v>4.5</v>
      </c>
      <c r="F4" s="8">
        <v>0</v>
      </c>
      <c r="G4" s="8">
        <v>4</v>
      </c>
      <c r="H4" s="8">
        <v>0</v>
      </c>
      <c r="I4" s="1">
        <f t="shared" si="0"/>
        <v>26.5</v>
      </c>
      <c r="J4" s="11" t="s">
        <v>184</v>
      </c>
      <c r="K4" s="12" t="s">
        <v>9</v>
      </c>
    </row>
    <row r="5" spans="1:12" ht="15.75" x14ac:dyDescent="0.25">
      <c r="A5" s="4" t="s">
        <v>126</v>
      </c>
      <c r="B5" s="6">
        <v>4</v>
      </c>
      <c r="C5" s="6">
        <v>8</v>
      </c>
      <c r="D5" s="8">
        <v>3</v>
      </c>
      <c r="E5" s="8">
        <v>0</v>
      </c>
      <c r="F5" s="8">
        <v>2</v>
      </c>
      <c r="G5" s="8">
        <v>0.5</v>
      </c>
      <c r="H5" s="8">
        <v>5</v>
      </c>
      <c r="I5" s="1">
        <f t="shared" si="0"/>
        <v>22.5</v>
      </c>
      <c r="J5" s="11" t="s">
        <v>182</v>
      </c>
      <c r="K5" s="12" t="s">
        <v>12</v>
      </c>
    </row>
    <row r="6" spans="1:12" ht="15.75" x14ac:dyDescent="0.25">
      <c r="A6" s="4" t="s">
        <v>97</v>
      </c>
      <c r="B6" s="9">
        <v>4</v>
      </c>
      <c r="C6" s="9">
        <v>0</v>
      </c>
      <c r="D6" s="10">
        <v>9</v>
      </c>
      <c r="E6" s="10">
        <v>4.5</v>
      </c>
      <c r="F6" s="10">
        <v>1</v>
      </c>
      <c r="G6" s="10">
        <v>0.5</v>
      </c>
      <c r="H6" s="10">
        <v>2</v>
      </c>
      <c r="I6" s="5">
        <f t="shared" si="0"/>
        <v>21</v>
      </c>
      <c r="J6" s="11" t="s">
        <v>211</v>
      </c>
      <c r="K6" s="12" t="s">
        <v>32</v>
      </c>
    </row>
    <row r="7" spans="1:12" ht="15.75" x14ac:dyDescent="0.25">
      <c r="A7" s="4" t="s">
        <v>122</v>
      </c>
      <c r="B7" s="6">
        <v>0</v>
      </c>
      <c r="C7" s="6">
        <v>8</v>
      </c>
      <c r="D7" s="8">
        <v>2</v>
      </c>
      <c r="E7" s="8">
        <v>8.5</v>
      </c>
      <c r="F7" s="8">
        <v>1</v>
      </c>
      <c r="G7" s="8">
        <v>0.5</v>
      </c>
      <c r="H7" s="8">
        <v>0</v>
      </c>
      <c r="I7" s="1">
        <f t="shared" si="0"/>
        <v>20</v>
      </c>
      <c r="J7" s="11" t="s">
        <v>186</v>
      </c>
      <c r="K7" s="12" t="s">
        <v>32</v>
      </c>
    </row>
    <row r="8" spans="1:12" ht="15.75" x14ac:dyDescent="0.25">
      <c r="A8" s="4" t="s">
        <v>108</v>
      </c>
      <c r="B8" s="7">
        <v>0</v>
      </c>
      <c r="C8" s="7">
        <v>2</v>
      </c>
      <c r="D8" s="8">
        <v>8</v>
      </c>
      <c r="E8" s="8">
        <v>0.5</v>
      </c>
      <c r="F8" s="8">
        <v>0</v>
      </c>
      <c r="G8" s="8">
        <v>9</v>
      </c>
      <c r="H8" s="8">
        <v>0</v>
      </c>
      <c r="I8" s="5">
        <f t="shared" si="0"/>
        <v>19.5</v>
      </c>
      <c r="J8" s="11" t="s">
        <v>200</v>
      </c>
      <c r="K8" s="12" t="s">
        <v>50</v>
      </c>
    </row>
    <row r="9" spans="1:12" ht="15.75" x14ac:dyDescent="0.25">
      <c r="A9" s="4" t="s">
        <v>116</v>
      </c>
      <c r="B9" s="6">
        <v>0</v>
      </c>
      <c r="C9" s="6">
        <v>6</v>
      </c>
      <c r="D9" s="8">
        <v>3</v>
      </c>
      <c r="E9" s="8">
        <v>0.5</v>
      </c>
      <c r="F9" s="8">
        <v>0</v>
      </c>
      <c r="G9" s="8">
        <v>6.5</v>
      </c>
      <c r="H9" s="8">
        <v>2</v>
      </c>
      <c r="I9" s="1">
        <f t="shared" si="0"/>
        <v>18</v>
      </c>
      <c r="J9" s="11" t="s">
        <v>192</v>
      </c>
      <c r="K9" s="12" t="s">
        <v>50</v>
      </c>
    </row>
    <row r="10" spans="1:12" ht="15.75" x14ac:dyDescent="0.25">
      <c r="A10" s="4" t="s">
        <v>115</v>
      </c>
      <c r="B10" s="6">
        <v>0</v>
      </c>
      <c r="C10" s="6">
        <v>4</v>
      </c>
      <c r="D10" s="8">
        <v>12</v>
      </c>
      <c r="E10" s="8">
        <v>0</v>
      </c>
      <c r="F10" s="8">
        <v>0</v>
      </c>
      <c r="G10" s="8">
        <v>0</v>
      </c>
      <c r="H10" s="8">
        <v>0</v>
      </c>
      <c r="I10" s="1">
        <f t="shared" si="0"/>
        <v>16</v>
      </c>
      <c r="J10" s="11" t="s">
        <v>193</v>
      </c>
      <c r="K10" s="12" t="s">
        <v>12</v>
      </c>
    </row>
    <row r="11" spans="1:12" ht="15.75" x14ac:dyDescent="0.25">
      <c r="A11" s="4" t="s">
        <v>125</v>
      </c>
      <c r="B11" s="6">
        <v>0</v>
      </c>
      <c r="C11" s="6">
        <v>6</v>
      </c>
      <c r="D11" s="8">
        <v>3</v>
      </c>
      <c r="E11" s="8">
        <v>3</v>
      </c>
      <c r="F11" s="8">
        <v>0</v>
      </c>
      <c r="G11" s="8">
        <v>0</v>
      </c>
      <c r="H11" s="8">
        <v>0</v>
      </c>
      <c r="I11" s="2">
        <f t="shared" si="0"/>
        <v>12</v>
      </c>
      <c r="J11" s="11" t="s">
        <v>183</v>
      </c>
      <c r="K11" s="12" t="s">
        <v>41</v>
      </c>
    </row>
    <row r="12" spans="1:12" ht="15.75" x14ac:dyDescent="0.25">
      <c r="A12" s="4" t="s">
        <v>112</v>
      </c>
      <c r="B12" s="6">
        <v>2</v>
      </c>
      <c r="C12" s="6">
        <v>3</v>
      </c>
      <c r="D12" s="8">
        <v>4</v>
      </c>
      <c r="E12" s="8">
        <v>1.5</v>
      </c>
      <c r="F12" s="8">
        <v>1.5</v>
      </c>
      <c r="G12" s="8">
        <v>0</v>
      </c>
      <c r="H12" s="8">
        <v>0</v>
      </c>
      <c r="I12" s="1">
        <f t="shared" si="0"/>
        <v>12</v>
      </c>
      <c r="J12" s="11" t="s">
        <v>196</v>
      </c>
      <c r="K12" s="12" t="s">
        <v>9</v>
      </c>
    </row>
    <row r="13" spans="1:12" ht="15.75" x14ac:dyDescent="0.25">
      <c r="A13" s="4" t="s">
        <v>102</v>
      </c>
      <c r="B13" s="9">
        <v>0</v>
      </c>
      <c r="C13" s="9">
        <v>5</v>
      </c>
      <c r="D13" s="10">
        <v>2</v>
      </c>
      <c r="E13" s="10">
        <v>3.5</v>
      </c>
      <c r="F13" s="10">
        <v>1</v>
      </c>
      <c r="G13" s="10">
        <v>0.5</v>
      </c>
      <c r="H13" s="10">
        <v>0</v>
      </c>
      <c r="I13" s="5">
        <f t="shared" si="0"/>
        <v>12</v>
      </c>
      <c r="J13" s="11" t="s">
        <v>206</v>
      </c>
      <c r="K13" s="12" t="s">
        <v>12</v>
      </c>
    </row>
    <row r="14" spans="1:12" ht="15.75" x14ac:dyDescent="0.25">
      <c r="A14" s="4" t="s">
        <v>121</v>
      </c>
      <c r="B14" s="6">
        <v>3</v>
      </c>
      <c r="C14" s="6">
        <v>6</v>
      </c>
      <c r="D14" s="8">
        <v>0</v>
      </c>
      <c r="E14" s="8">
        <v>0</v>
      </c>
      <c r="F14" s="8">
        <v>1.5</v>
      </c>
      <c r="G14" s="8">
        <v>0.5</v>
      </c>
      <c r="H14" s="8">
        <v>0</v>
      </c>
      <c r="I14" s="1">
        <f t="shared" si="0"/>
        <v>11</v>
      </c>
      <c r="J14" s="11" t="s">
        <v>187</v>
      </c>
      <c r="K14" s="12" t="s">
        <v>44</v>
      </c>
    </row>
    <row r="15" spans="1:12" ht="15.75" x14ac:dyDescent="0.25">
      <c r="A15" s="4" t="s">
        <v>101</v>
      </c>
      <c r="B15" s="9">
        <v>0</v>
      </c>
      <c r="C15" s="9">
        <v>0</v>
      </c>
      <c r="D15" s="10">
        <v>9</v>
      </c>
      <c r="E15" s="10">
        <v>0</v>
      </c>
      <c r="F15" s="10">
        <v>0</v>
      </c>
      <c r="G15" s="10">
        <v>0</v>
      </c>
      <c r="H15" s="10">
        <v>0</v>
      </c>
      <c r="I15" s="5">
        <f t="shared" si="0"/>
        <v>9</v>
      </c>
      <c r="J15" s="11" t="s">
        <v>207</v>
      </c>
      <c r="K15" s="12" t="s">
        <v>40</v>
      </c>
    </row>
    <row r="16" spans="1:12" ht="15.75" x14ac:dyDescent="0.25">
      <c r="A16" s="4" t="s">
        <v>107</v>
      </c>
      <c r="B16" s="7">
        <v>0</v>
      </c>
      <c r="C16" s="7">
        <v>4</v>
      </c>
      <c r="D16" s="8">
        <v>3</v>
      </c>
      <c r="E16" s="8">
        <v>0.5</v>
      </c>
      <c r="F16" s="8">
        <v>0</v>
      </c>
      <c r="G16" s="8">
        <v>0</v>
      </c>
      <c r="H16" s="8">
        <v>0</v>
      </c>
      <c r="I16" s="5">
        <f t="shared" si="0"/>
        <v>7.5</v>
      </c>
      <c r="J16" s="11" t="s">
        <v>201</v>
      </c>
      <c r="K16" s="12" t="s">
        <v>12</v>
      </c>
    </row>
    <row r="17" spans="1:11" ht="15.75" x14ac:dyDescent="0.25">
      <c r="A17" s="4" t="s">
        <v>123</v>
      </c>
      <c r="B17" s="6">
        <v>0</v>
      </c>
      <c r="C17" s="6">
        <v>3</v>
      </c>
      <c r="D17" s="8">
        <v>0</v>
      </c>
      <c r="E17" s="8">
        <v>0</v>
      </c>
      <c r="F17" s="8">
        <v>2.5</v>
      </c>
      <c r="G17" s="8">
        <v>0.5</v>
      </c>
      <c r="H17" s="8">
        <v>0</v>
      </c>
      <c r="I17" s="1">
        <f t="shared" si="0"/>
        <v>6</v>
      </c>
      <c r="J17" s="11" t="s">
        <v>185</v>
      </c>
      <c r="K17" s="12" t="s">
        <v>43</v>
      </c>
    </row>
    <row r="18" spans="1:11" ht="15.75" x14ac:dyDescent="0.25">
      <c r="A18" s="4" t="s">
        <v>98</v>
      </c>
      <c r="B18" s="9">
        <v>2</v>
      </c>
      <c r="C18" s="9">
        <v>2</v>
      </c>
      <c r="D18" s="10">
        <v>2</v>
      </c>
      <c r="E18" s="10">
        <v>0</v>
      </c>
      <c r="F18" s="10">
        <v>0</v>
      </c>
      <c r="G18" s="10">
        <v>0</v>
      </c>
      <c r="H18" s="10">
        <v>0</v>
      </c>
      <c r="I18" s="5">
        <f t="shared" si="0"/>
        <v>6</v>
      </c>
      <c r="J18" s="11" t="s">
        <v>210</v>
      </c>
      <c r="K18" s="12" t="s">
        <v>9</v>
      </c>
    </row>
    <row r="19" spans="1:11" ht="15.75" x14ac:dyDescent="0.25">
      <c r="A19" s="4" t="s">
        <v>113</v>
      </c>
      <c r="B19" s="6">
        <v>0</v>
      </c>
      <c r="C19" s="6">
        <v>5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1">
        <f t="shared" si="0"/>
        <v>5</v>
      </c>
      <c r="J19" s="11" t="s">
        <v>195</v>
      </c>
      <c r="K19" s="12" t="s">
        <v>16</v>
      </c>
    </row>
    <row r="20" spans="1:11" ht="15.75" x14ac:dyDescent="0.25">
      <c r="A20" s="4" t="s">
        <v>109</v>
      </c>
      <c r="B20" s="7">
        <v>0</v>
      </c>
      <c r="C20" s="7">
        <v>3</v>
      </c>
      <c r="D20" s="8">
        <v>2</v>
      </c>
      <c r="E20" s="8">
        <v>0</v>
      </c>
      <c r="F20" s="8">
        <v>0</v>
      </c>
      <c r="G20" s="8">
        <v>0</v>
      </c>
      <c r="H20" s="8">
        <v>0</v>
      </c>
      <c r="I20" s="5">
        <f t="shared" si="0"/>
        <v>5</v>
      </c>
      <c r="J20" s="11" t="s">
        <v>199</v>
      </c>
      <c r="K20" s="12" t="s">
        <v>51</v>
      </c>
    </row>
    <row r="21" spans="1:11" ht="15.75" x14ac:dyDescent="0.25">
      <c r="A21" s="4" t="s">
        <v>119</v>
      </c>
      <c r="B21" s="6">
        <v>0</v>
      </c>
      <c r="C21" s="6">
        <v>3</v>
      </c>
      <c r="D21" s="8">
        <v>0</v>
      </c>
      <c r="E21" s="8">
        <v>0.5</v>
      </c>
      <c r="F21" s="8">
        <v>1</v>
      </c>
      <c r="G21" s="8">
        <v>0</v>
      </c>
      <c r="H21" s="8">
        <v>0</v>
      </c>
      <c r="I21" s="1">
        <f t="shared" si="0"/>
        <v>4.5</v>
      </c>
      <c r="J21" s="11" t="s">
        <v>189</v>
      </c>
      <c r="K21" s="12" t="s">
        <v>49</v>
      </c>
    </row>
    <row r="22" spans="1:11" ht="15.75" x14ac:dyDescent="0.25">
      <c r="A22" s="4" t="s">
        <v>111</v>
      </c>
      <c r="B22" s="6">
        <v>0</v>
      </c>
      <c r="C22" s="6">
        <v>2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1">
        <f t="shared" si="0"/>
        <v>4</v>
      </c>
      <c r="J22" s="11" t="s">
        <v>197</v>
      </c>
      <c r="K22" s="12" t="s">
        <v>32</v>
      </c>
    </row>
    <row r="23" spans="1:11" ht="15.75" x14ac:dyDescent="0.25">
      <c r="A23" s="4" t="s">
        <v>100</v>
      </c>
      <c r="B23" s="9">
        <v>0</v>
      </c>
      <c r="C23" s="9">
        <v>0</v>
      </c>
      <c r="D23" s="10">
        <v>2</v>
      </c>
      <c r="E23" s="10">
        <v>0</v>
      </c>
      <c r="F23" s="10">
        <v>1</v>
      </c>
      <c r="G23" s="10">
        <v>0.5</v>
      </c>
      <c r="H23" s="10">
        <v>0</v>
      </c>
      <c r="I23" s="5">
        <f t="shared" si="0"/>
        <v>3.5</v>
      </c>
      <c r="J23" s="11" t="s">
        <v>208</v>
      </c>
      <c r="K23" s="12" t="s">
        <v>32</v>
      </c>
    </row>
    <row r="24" spans="1:11" ht="15.75" x14ac:dyDescent="0.25">
      <c r="A24" s="4" t="s">
        <v>120</v>
      </c>
      <c r="B24" s="6">
        <v>0</v>
      </c>
      <c r="C24" s="6">
        <v>2</v>
      </c>
      <c r="D24" s="8">
        <v>0</v>
      </c>
      <c r="E24" s="8">
        <v>0</v>
      </c>
      <c r="F24" s="8">
        <v>1</v>
      </c>
      <c r="G24" s="8">
        <v>0</v>
      </c>
      <c r="H24" s="8">
        <v>0</v>
      </c>
      <c r="I24" s="1">
        <f t="shared" si="0"/>
        <v>3</v>
      </c>
      <c r="J24" s="11" t="s">
        <v>188</v>
      </c>
      <c r="K24" s="12" t="s">
        <v>48</v>
      </c>
    </row>
    <row r="25" spans="1:11" ht="15.75" x14ac:dyDescent="0.25">
      <c r="A25" s="4" t="s">
        <v>106</v>
      </c>
      <c r="B25" s="7">
        <v>0</v>
      </c>
      <c r="C25" s="7">
        <v>2</v>
      </c>
      <c r="D25" s="8">
        <v>0</v>
      </c>
      <c r="E25" s="8">
        <v>1</v>
      </c>
      <c r="F25" s="8">
        <v>0</v>
      </c>
      <c r="G25" s="8">
        <v>0</v>
      </c>
      <c r="H25" s="8">
        <v>0</v>
      </c>
      <c r="I25" s="5">
        <f t="shared" si="0"/>
        <v>3</v>
      </c>
      <c r="J25" s="11" t="s">
        <v>202</v>
      </c>
      <c r="K25" s="12" t="s">
        <v>44</v>
      </c>
    </row>
    <row r="26" spans="1:11" ht="15.75" x14ac:dyDescent="0.25">
      <c r="A26" s="4" t="s">
        <v>99</v>
      </c>
      <c r="B26" s="9">
        <v>0</v>
      </c>
      <c r="C26" s="9">
        <v>2</v>
      </c>
      <c r="D26" s="10">
        <v>0</v>
      </c>
      <c r="E26" s="10">
        <v>0</v>
      </c>
      <c r="F26" s="10">
        <v>0.5</v>
      </c>
      <c r="G26" s="10">
        <v>0.5</v>
      </c>
      <c r="H26" s="10">
        <v>0</v>
      </c>
      <c r="I26" s="5">
        <f t="shared" si="0"/>
        <v>3</v>
      </c>
      <c r="J26" s="11" t="s">
        <v>209</v>
      </c>
      <c r="K26" s="12" t="s">
        <v>43</v>
      </c>
    </row>
    <row r="27" spans="1:11" ht="15.75" x14ac:dyDescent="0.25">
      <c r="A27" s="4" t="s">
        <v>118</v>
      </c>
      <c r="B27" s="6">
        <v>0</v>
      </c>
      <c r="C27" s="6">
        <v>0</v>
      </c>
      <c r="D27" s="8">
        <v>1</v>
      </c>
      <c r="E27" s="8">
        <v>0</v>
      </c>
      <c r="F27" s="8">
        <v>1</v>
      </c>
      <c r="G27" s="8">
        <v>0</v>
      </c>
      <c r="H27" s="8">
        <v>0</v>
      </c>
      <c r="I27" s="1">
        <f t="shared" si="0"/>
        <v>2</v>
      </c>
      <c r="J27" s="11" t="s">
        <v>190</v>
      </c>
      <c r="K27" s="12" t="s">
        <v>24</v>
      </c>
    </row>
    <row r="28" spans="1:11" ht="15.75" x14ac:dyDescent="0.25">
      <c r="A28" s="4" t="s">
        <v>104</v>
      </c>
      <c r="B28" s="7">
        <v>0</v>
      </c>
      <c r="C28" s="7">
        <v>2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5">
        <f t="shared" si="0"/>
        <v>2</v>
      </c>
      <c r="J28" s="11" t="s">
        <v>204</v>
      </c>
      <c r="K28" s="12" t="s">
        <v>51</v>
      </c>
    </row>
    <row r="29" spans="1:11" ht="15.75" x14ac:dyDescent="0.25">
      <c r="A29" s="4" t="s">
        <v>110</v>
      </c>
      <c r="B29" s="7">
        <v>0</v>
      </c>
      <c r="C29" s="7">
        <v>1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5">
        <f t="shared" si="0"/>
        <v>1</v>
      </c>
      <c r="J29" s="11" t="s">
        <v>198</v>
      </c>
      <c r="K29" s="12" t="s">
        <v>12</v>
      </c>
    </row>
    <row r="30" spans="1:11" ht="15.75" x14ac:dyDescent="0.25">
      <c r="A30" s="4" t="s">
        <v>105</v>
      </c>
      <c r="B30" s="7">
        <v>0</v>
      </c>
      <c r="C30" s="7">
        <v>0</v>
      </c>
      <c r="D30" s="8">
        <v>0</v>
      </c>
      <c r="E30" s="8">
        <v>1</v>
      </c>
      <c r="F30" s="8">
        <v>0</v>
      </c>
      <c r="G30" s="8">
        <v>0</v>
      </c>
      <c r="H30" s="8">
        <v>0</v>
      </c>
      <c r="I30" s="5">
        <f t="shared" si="0"/>
        <v>1</v>
      </c>
      <c r="J30" s="11" t="s">
        <v>203</v>
      </c>
      <c r="K30" s="12" t="s">
        <v>53</v>
      </c>
    </row>
    <row r="31" spans="1:11" ht="15.75" x14ac:dyDescent="0.25">
      <c r="A31" s="4" t="s">
        <v>114</v>
      </c>
      <c r="B31" s="6">
        <v>0</v>
      </c>
      <c r="C31" s="6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1">
        <f t="shared" si="0"/>
        <v>0</v>
      </c>
      <c r="J31" s="11" t="s">
        <v>194</v>
      </c>
      <c r="K31" s="12" t="s">
        <v>55</v>
      </c>
    </row>
    <row r="32" spans="1:11" ht="15.75" x14ac:dyDescent="0.25">
      <c r="A32" s="4" t="s">
        <v>103</v>
      </c>
      <c r="B32" s="9">
        <v>0</v>
      </c>
      <c r="C32" s="9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5">
        <f t="shared" si="0"/>
        <v>0</v>
      </c>
      <c r="J32" s="11" t="s">
        <v>205</v>
      </c>
      <c r="K32" s="12" t="s">
        <v>24</v>
      </c>
    </row>
  </sheetData>
  <autoFilter ref="A1:L32">
    <sortState ref="A2:L32">
      <sortCondition descending="1" ref="I1:I3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" sqref="J2:K25"/>
    </sheetView>
  </sheetViews>
  <sheetFormatPr defaultRowHeight="15" x14ac:dyDescent="0.25"/>
  <cols>
    <col min="10" max="10" width="36.7109375" bestFit="1" customWidth="1"/>
    <col min="11" max="11" width="38.85546875" bestFit="1" customWidth="1"/>
  </cols>
  <sheetData>
    <row r="1" spans="1:11" x14ac:dyDescent="0.25">
      <c r="A1" t="s">
        <v>213</v>
      </c>
      <c r="B1" t="s">
        <v>213</v>
      </c>
      <c r="C1" t="s">
        <v>214</v>
      </c>
      <c r="D1" t="s">
        <v>213</v>
      </c>
      <c r="E1" t="s">
        <v>213</v>
      </c>
      <c r="F1" t="s">
        <v>213</v>
      </c>
      <c r="G1" t="s">
        <v>213</v>
      </c>
      <c r="H1" t="s">
        <v>213</v>
      </c>
      <c r="I1" t="s">
        <v>212</v>
      </c>
      <c r="J1" t="s">
        <v>213</v>
      </c>
      <c r="K1" t="s">
        <v>213</v>
      </c>
    </row>
    <row r="2" spans="1:11" ht="15.75" x14ac:dyDescent="0.25">
      <c r="A2" s="4" t="s">
        <v>71</v>
      </c>
      <c r="B2" s="6">
        <v>10.5</v>
      </c>
      <c r="C2" s="6">
        <v>5</v>
      </c>
      <c r="D2" s="8">
        <v>8</v>
      </c>
      <c r="E2" s="8">
        <v>1</v>
      </c>
      <c r="F2" s="8">
        <v>7</v>
      </c>
      <c r="G2" s="8">
        <v>1.5</v>
      </c>
      <c r="H2" s="8">
        <v>4.5</v>
      </c>
      <c r="I2" s="1">
        <f t="shared" ref="I2:I25" si="0">SUM(B2:H2)</f>
        <v>37.5</v>
      </c>
      <c r="J2" s="11" t="s">
        <v>143</v>
      </c>
      <c r="K2" s="12" t="s">
        <v>32</v>
      </c>
    </row>
    <row r="3" spans="1:11" ht="15.75" x14ac:dyDescent="0.25">
      <c r="A3" s="4" t="s">
        <v>75</v>
      </c>
      <c r="B3" s="6">
        <v>5</v>
      </c>
      <c r="C3" s="6">
        <v>5</v>
      </c>
      <c r="D3" s="8">
        <v>0</v>
      </c>
      <c r="E3" s="8">
        <v>0</v>
      </c>
      <c r="F3" s="8">
        <v>3.5</v>
      </c>
      <c r="G3" s="8">
        <v>1</v>
      </c>
      <c r="H3" s="8">
        <v>0</v>
      </c>
      <c r="I3" s="1">
        <f t="shared" si="0"/>
        <v>14.5</v>
      </c>
      <c r="J3" s="11" t="s">
        <v>147</v>
      </c>
      <c r="K3" s="12" t="s">
        <v>32</v>
      </c>
    </row>
    <row r="4" spans="1:11" ht="15.75" x14ac:dyDescent="0.25">
      <c r="A4" s="4" t="s">
        <v>66</v>
      </c>
      <c r="B4" s="6">
        <v>0</v>
      </c>
      <c r="C4" s="6">
        <v>4</v>
      </c>
      <c r="D4" s="8">
        <v>0</v>
      </c>
      <c r="E4" s="8">
        <v>0</v>
      </c>
      <c r="F4" s="8">
        <v>5.5</v>
      </c>
      <c r="G4" s="8">
        <v>0</v>
      </c>
      <c r="H4" s="8">
        <v>0</v>
      </c>
      <c r="I4" s="1">
        <f t="shared" si="0"/>
        <v>9.5</v>
      </c>
      <c r="J4" s="11" t="s">
        <v>138</v>
      </c>
      <c r="K4" s="12" t="s">
        <v>9</v>
      </c>
    </row>
    <row r="5" spans="1:11" ht="15.75" x14ac:dyDescent="0.25">
      <c r="A5" s="4" t="s">
        <v>81</v>
      </c>
      <c r="B5" s="7">
        <v>0</v>
      </c>
      <c r="C5" s="7">
        <v>6.5</v>
      </c>
      <c r="D5" s="8">
        <v>0</v>
      </c>
      <c r="E5" s="8">
        <v>0</v>
      </c>
      <c r="F5" s="8">
        <v>0</v>
      </c>
      <c r="G5" s="8">
        <v>1.5</v>
      </c>
      <c r="H5" s="8">
        <v>1.5</v>
      </c>
      <c r="I5" s="5">
        <f t="shared" si="0"/>
        <v>9.5</v>
      </c>
      <c r="J5" s="11" t="s">
        <v>153</v>
      </c>
      <c r="K5" s="12" t="s">
        <v>9</v>
      </c>
    </row>
    <row r="6" spans="1:11" ht="15.75" x14ac:dyDescent="0.25">
      <c r="A6" s="4" t="s">
        <v>61</v>
      </c>
      <c r="B6" s="6">
        <v>3</v>
      </c>
      <c r="C6" s="6">
        <v>4.5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2">
        <f t="shared" si="0"/>
        <v>8.5</v>
      </c>
      <c r="J6" s="11" t="s">
        <v>133</v>
      </c>
      <c r="K6" s="12" t="s">
        <v>44</v>
      </c>
    </row>
    <row r="7" spans="1:11" ht="15.75" x14ac:dyDescent="0.25">
      <c r="A7" s="4" t="s">
        <v>79</v>
      </c>
      <c r="B7" s="7">
        <v>3</v>
      </c>
      <c r="C7" s="7">
        <v>4.5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5">
        <f t="shared" si="0"/>
        <v>8.5</v>
      </c>
      <c r="J7" s="11" t="s">
        <v>151</v>
      </c>
      <c r="K7" s="12" t="s">
        <v>44</v>
      </c>
    </row>
    <row r="8" spans="1:11" ht="15.75" x14ac:dyDescent="0.25">
      <c r="A8" s="4" t="s">
        <v>59</v>
      </c>
      <c r="B8" s="6">
        <v>3</v>
      </c>
      <c r="C8" s="6">
        <v>5</v>
      </c>
      <c r="D8" s="8" t="s">
        <v>130</v>
      </c>
      <c r="E8" s="8" t="s">
        <v>130</v>
      </c>
      <c r="F8" s="8" t="s">
        <v>130</v>
      </c>
      <c r="G8" s="8" t="s">
        <v>130</v>
      </c>
      <c r="H8" s="8" t="s">
        <v>130</v>
      </c>
      <c r="I8" s="1">
        <f t="shared" si="0"/>
        <v>8</v>
      </c>
      <c r="J8" s="11" t="s">
        <v>131</v>
      </c>
      <c r="K8" s="12" t="s">
        <v>32</v>
      </c>
    </row>
    <row r="9" spans="1:11" ht="15.75" x14ac:dyDescent="0.25">
      <c r="A9" s="4" t="s">
        <v>76</v>
      </c>
      <c r="B9" s="7">
        <v>1</v>
      </c>
      <c r="C9" s="7">
        <v>5</v>
      </c>
      <c r="D9" s="8">
        <v>0</v>
      </c>
      <c r="E9" s="8">
        <v>0</v>
      </c>
      <c r="F9" s="8">
        <v>1</v>
      </c>
      <c r="G9" s="8">
        <v>1</v>
      </c>
      <c r="H9" s="8">
        <v>0</v>
      </c>
      <c r="I9" s="5">
        <f t="shared" si="0"/>
        <v>8</v>
      </c>
      <c r="J9" s="11" t="s">
        <v>148</v>
      </c>
      <c r="K9" s="12" t="s">
        <v>40</v>
      </c>
    </row>
    <row r="10" spans="1:11" ht="15.75" x14ac:dyDescent="0.25">
      <c r="A10" s="4" t="s">
        <v>68</v>
      </c>
      <c r="B10" s="6">
        <v>1</v>
      </c>
      <c r="C10" s="6">
        <v>5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1">
        <f t="shared" si="0"/>
        <v>6</v>
      </c>
      <c r="J10" s="11" t="s">
        <v>140</v>
      </c>
      <c r="K10" s="12" t="s">
        <v>38</v>
      </c>
    </row>
    <row r="11" spans="1:11" ht="15.75" x14ac:dyDescent="0.25">
      <c r="A11" s="4" t="s">
        <v>74</v>
      </c>
      <c r="B11" s="6">
        <v>2</v>
      </c>
      <c r="C11" s="6">
        <v>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">
        <f t="shared" si="0"/>
        <v>6</v>
      </c>
      <c r="J11" s="11" t="s">
        <v>146</v>
      </c>
      <c r="K11" s="12" t="s">
        <v>39</v>
      </c>
    </row>
    <row r="12" spans="1:11" ht="15.75" x14ac:dyDescent="0.25">
      <c r="A12" s="4" t="s">
        <v>77</v>
      </c>
      <c r="B12" s="7">
        <v>1</v>
      </c>
      <c r="C12" s="7">
        <v>2.5</v>
      </c>
      <c r="D12" s="8">
        <v>0</v>
      </c>
      <c r="E12" s="8">
        <v>2</v>
      </c>
      <c r="F12" s="8">
        <v>0</v>
      </c>
      <c r="G12" s="8">
        <v>0</v>
      </c>
      <c r="H12" s="8">
        <v>0</v>
      </c>
      <c r="I12" s="5">
        <f t="shared" si="0"/>
        <v>5.5</v>
      </c>
      <c r="J12" s="11" t="s">
        <v>149</v>
      </c>
      <c r="K12" s="12" t="s">
        <v>44</v>
      </c>
    </row>
    <row r="13" spans="1:11" ht="15.75" x14ac:dyDescent="0.25">
      <c r="A13" s="4" t="s">
        <v>69</v>
      </c>
      <c r="B13" s="6">
        <v>3</v>
      </c>
      <c r="C13" s="6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2">
        <f t="shared" si="0"/>
        <v>4</v>
      </c>
      <c r="J13" s="11" t="s">
        <v>141</v>
      </c>
      <c r="K13" s="12" t="s">
        <v>57</v>
      </c>
    </row>
    <row r="14" spans="1:11" ht="15.75" x14ac:dyDescent="0.25">
      <c r="A14" s="4" t="s">
        <v>78</v>
      </c>
      <c r="B14" s="7">
        <v>0</v>
      </c>
      <c r="C14" s="7">
        <v>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5">
        <f t="shared" si="0"/>
        <v>4</v>
      </c>
      <c r="J14" s="11" t="s">
        <v>150</v>
      </c>
      <c r="K14" s="12" t="s">
        <v>45</v>
      </c>
    </row>
    <row r="15" spans="1:11" ht="15.75" x14ac:dyDescent="0.25">
      <c r="A15" s="4" t="s">
        <v>63</v>
      </c>
      <c r="B15" s="6">
        <v>1</v>
      </c>
      <c r="C15" s="6">
        <v>2.5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1">
        <f t="shared" si="0"/>
        <v>3.5</v>
      </c>
      <c r="J15" s="11" t="s">
        <v>135</v>
      </c>
      <c r="K15" s="12" t="s">
        <v>32</v>
      </c>
    </row>
    <row r="16" spans="1:11" ht="15.75" x14ac:dyDescent="0.25">
      <c r="A16" s="4" t="s">
        <v>72</v>
      </c>
      <c r="B16" s="6">
        <v>0</v>
      </c>
      <c r="C16" s="6">
        <v>3.5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1">
        <f t="shared" si="0"/>
        <v>3.5</v>
      </c>
      <c r="J16" s="11" t="s">
        <v>144</v>
      </c>
      <c r="K16" s="12" t="s">
        <v>9</v>
      </c>
    </row>
    <row r="17" spans="1:11" ht="15.75" x14ac:dyDescent="0.25">
      <c r="A17" s="4" t="s">
        <v>80</v>
      </c>
      <c r="B17" s="7">
        <v>0</v>
      </c>
      <c r="C17" s="7">
        <v>2.5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5">
        <f t="shared" si="0"/>
        <v>3.5</v>
      </c>
      <c r="J17" s="11" t="s">
        <v>152</v>
      </c>
      <c r="K17" s="12" t="s">
        <v>47</v>
      </c>
    </row>
    <row r="18" spans="1:11" ht="15.75" x14ac:dyDescent="0.25">
      <c r="A18" s="4" t="s">
        <v>62</v>
      </c>
      <c r="B18" s="6">
        <v>0</v>
      </c>
      <c r="C18" s="6">
        <v>2.5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1">
        <f t="shared" si="0"/>
        <v>2.5</v>
      </c>
      <c r="J18" s="11" t="s">
        <v>134</v>
      </c>
      <c r="K18" s="12" t="s">
        <v>52</v>
      </c>
    </row>
    <row r="19" spans="1:11" ht="15.75" x14ac:dyDescent="0.25">
      <c r="A19" s="4" t="s">
        <v>64</v>
      </c>
      <c r="B19" s="6">
        <v>0</v>
      </c>
      <c r="C19" s="6">
        <v>2.5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1">
        <f t="shared" si="0"/>
        <v>2.5</v>
      </c>
      <c r="J19" s="11" t="s">
        <v>136</v>
      </c>
      <c r="K19" s="12" t="s">
        <v>54</v>
      </c>
    </row>
    <row r="20" spans="1:11" ht="15.75" x14ac:dyDescent="0.25">
      <c r="A20" s="4" t="s">
        <v>73</v>
      </c>
      <c r="B20" s="6">
        <v>0</v>
      </c>
      <c r="C20" s="6">
        <v>2</v>
      </c>
      <c r="D20" s="8">
        <v>0</v>
      </c>
      <c r="E20" s="8">
        <v>0</v>
      </c>
      <c r="F20" s="8">
        <v>0</v>
      </c>
      <c r="G20" s="8">
        <v>0</v>
      </c>
      <c r="H20" s="8">
        <v>0.5</v>
      </c>
      <c r="I20" s="1">
        <f t="shared" si="0"/>
        <v>2.5</v>
      </c>
      <c r="J20" s="11" t="s">
        <v>145</v>
      </c>
      <c r="K20" s="12" t="s">
        <v>16</v>
      </c>
    </row>
    <row r="21" spans="1:11" ht="15.75" x14ac:dyDescent="0.25">
      <c r="A21" s="4" t="s">
        <v>67</v>
      </c>
      <c r="B21" s="6">
        <v>0</v>
      </c>
      <c r="C21" s="6">
        <v>2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1">
        <f t="shared" si="0"/>
        <v>2</v>
      </c>
      <c r="J21" s="11" t="s">
        <v>139</v>
      </c>
      <c r="K21" s="12" t="s">
        <v>16</v>
      </c>
    </row>
    <row r="22" spans="1:11" ht="15.75" x14ac:dyDescent="0.25">
      <c r="A22" s="4" t="s">
        <v>82</v>
      </c>
      <c r="B22" s="7">
        <v>0</v>
      </c>
      <c r="C22" s="7">
        <v>1.5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5">
        <f t="shared" si="0"/>
        <v>1.5</v>
      </c>
      <c r="J22" s="11" t="s">
        <v>154</v>
      </c>
      <c r="K22" s="12" t="s">
        <v>12</v>
      </c>
    </row>
    <row r="23" spans="1:11" ht="15.75" x14ac:dyDescent="0.25">
      <c r="A23" s="4" t="s">
        <v>60</v>
      </c>
      <c r="B23" s="6">
        <v>1</v>
      </c>
      <c r="C23" s="6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1">
        <f t="shared" si="0"/>
        <v>1</v>
      </c>
      <c r="J23" s="11" t="s">
        <v>132</v>
      </c>
      <c r="K23" s="12" t="s">
        <v>16</v>
      </c>
    </row>
    <row r="24" spans="1:11" ht="15.75" x14ac:dyDescent="0.25">
      <c r="A24" s="4" t="s">
        <v>65</v>
      </c>
      <c r="B24" s="6">
        <v>0</v>
      </c>
      <c r="C24" s="6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1">
        <f t="shared" si="0"/>
        <v>0</v>
      </c>
      <c r="J24" s="11" t="s">
        <v>137</v>
      </c>
      <c r="K24" s="12" t="s">
        <v>56</v>
      </c>
    </row>
    <row r="25" spans="1:11" ht="15.75" x14ac:dyDescent="0.25">
      <c r="A25" s="4" t="s">
        <v>70</v>
      </c>
      <c r="B25" s="6">
        <v>0</v>
      </c>
      <c r="C25" s="6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1">
        <f t="shared" si="0"/>
        <v>0</v>
      </c>
      <c r="J25" s="11" t="s">
        <v>142</v>
      </c>
      <c r="K25" s="12" t="s">
        <v>56</v>
      </c>
    </row>
  </sheetData>
  <autoFilter ref="A1:K25">
    <sortState ref="A2:K25">
      <sortCondition descending="1" ref="I1:I2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L5" sqref="L5"/>
    </sheetView>
  </sheetViews>
  <sheetFormatPr defaultRowHeight="15" x14ac:dyDescent="0.25"/>
  <cols>
    <col min="3" max="3" width="11" customWidth="1"/>
  </cols>
  <sheetData>
    <row r="1" spans="1:3" x14ac:dyDescent="0.25">
      <c r="A1" t="s">
        <v>58</v>
      </c>
    </row>
    <row r="2" spans="1:3" x14ac:dyDescent="0.25">
      <c r="A2" s="3" t="s">
        <v>23</v>
      </c>
      <c r="B2" t="s">
        <v>128</v>
      </c>
      <c r="C2" t="str">
        <f>CONCATENATE(A2,B2)</f>
        <v>9-1_2н.pdf</v>
      </c>
    </row>
    <row r="3" spans="1:3" x14ac:dyDescent="0.25">
      <c r="A3" s="3" t="s">
        <v>17</v>
      </c>
      <c r="B3" t="s">
        <v>128</v>
      </c>
      <c r="C3" t="str">
        <f t="shared" ref="C3:C32" si="0">CONCATENATE(A3,B3)</f>
        <v>9-2_2н.pdf</v>
      </c>
    </row>
    <row r="4" spans="1:3" x14ac:dyDescent="0.25">
      <c r="A4" s="3" t="s">
        <v>25</v>
      </c>
      <c r="B4" t="s">
        <v>128</v>
      </c>
      <c r="C4" t="str">
        <f t="shared" si="0"/>
        <v>9-3_2н.pdf</v>
      </c>
    </row>
    <row r="5" spans="1:3" x14ac:dyDescent="0.25">
      <c r="A5" s="3" t="s">
        <v>26</v>
      </c>
      <c r="B5" t="s">
        <v>128</v>
      </c>
      <c r="C5" t="str">
        <f t="shared" si="0"/>
        <v>9-4_2н.pdf</v>
      </c>
    </row>
    <row r="6" spans="1:3" x14ac:dyDescent="0.25">
      <c r="A6" s="3" t="s">
        <v>18</v>
      </c>
      <c r="B6" t="s">
        <v>128</v>
      </c>
      <c r="C6" t="str">
        <f t="shared" si="0"/>
        <v>9-5_2н.pdf</v>
      </c>
    </row>
    <row r="7" spans="1:3" x14ac:dyDescent="0.25">
      <c r="A7" s="3" t="s">
        <v>27</v>
      </c>
      <c r="B7" t="s">
        <v>128</v>
      </c>
      <c r="C7" t="str">
        <f t="shared" si="0"/>
        <v>9-6_2н.pdf</v>
      </c>
    </row>
    <row r="8" spans="1:3" x14ac:dyDescent="0.25">
      <c r="A8" s="3" t="s">
        <v>28</v>
      </c>
      <c r="B8" t="s">
        <v>128</v>
      </c>
      <c r="C8" t="str">
        <f t="shared" si="0"/>
        <v>9-7_2н.pdf</v>
      </c>
    </row>
    <row r="9" spans="1:3" x14ac:dyDescent="0.25">
      <c r="A9" s="3" t="s">
        <v>19</v>
      </c>
      <c r="B9" t="s">
        <v>128</v>
      </c>
      <c r="C9" t="str">
        <f t="shared" si="0"/>
        <v>9-8_2н.pdf</v>
      </c>
    </row>
    <row r="10" spans="1:3" x14ac:dyDescent="0.25">
      <c r="A10" s="3" t="s">
        <v>13</v>
      </c>
      <c r="B10" t="s">
        <v>128</v>
      </c>
      <c r="C10" t="str">
        <f t="shared" si="0"/>
        <v>9-9_2н.pdf</v>
      </c>
    </row>
    <row r="11" spans="1:3" x14ac:dyDescent="0.25">
      <c r="A11" s="3" t="s">
        <v>10</v>
      </c>
      <c r="B11" t="s">
        <v>128</v>
      </c>
      <c r="C11" t="str">
        <f t="shared" si="0"/>
        <v>9-10_2н.pdf</v>
      </c>
    </row>
    <row r="12" spans="1:3" x14ac:dyDescent="0.25">
      <c r="A12" s="3" t="s">
        <v>8</v>
      </c>
      <c r="B12" t="s">
        <v>128</v>
      </c>
      <c r="C12" t="str">
        <f t="shared" si="0"/>
        <v>9-11_2н.pdf</v>
      </c>
    </row>
    <row r="13" spans="1:3" x14ac:dyDescent="0.25">
      <c r="A13" s="3" t="s">
        <v>21</v>
      </c>
      <c r="B13" t="s">
        <v>128</v>
      </c>
      <c r="C13" t="str">
        <f t="shared" si="0"/>
        <v>9-12_2н.pdf</v>
      </c>
    </row>
    <row r="14" spans="1:3" x14ac:dyDescent="0.25">
      <c r="A14" s="3" t="s">
        <v>22</v>
      </c>
      <c r="B14" t="s">
        <v>128</v>
      </c>
      <c r="C14" t="str">
        <f t="shared" si="0"/>
        <v>9-13_2н.pdf</v>
      </c>
    </row>
    <row r="15" spans="1:3" x14ac:dyDescent="0.25">
      <c r="A15" s="3" t="s">
        <v>29</v>
      </c>
      <c r="B15" t="s">
        <v>128</v>
      </c>
      <c r="C15" t="str">
        <f t="shared" si="0"/>
        <v>9-14_2н.pdf</v>
      </c>
    </row>
    <row r="16" spans="1:3" x14ac:dyDescent="0.25">
      <c r="A16" s="3" t="s">
        <v>30</v>
      </c>
      <c r="B16" t="s">
        <v>128</v>
      </c>
      <c r="C16" t="str">
        <f t="shared" si="0"/>
        <v>9-15_2н.pdf</v>
      </c>
    </row>
    <row r="17" spans="1:3" x14ac:dyDescent="0.25">
      <c r="A17" s="3" t="s">
        <v>31</v>
      </c>
      <c r="B17" t="s">
        <v>128</v>
      </c>
      <c r="C17" t="str">
        <f t="shared" si="0"/>
        <v>9-16_2н.pdf</v>
      </c>
    </row>
    <row r="18" spans="1:3" x14ac:dyDescent="0.25">
      <c r="A18" s="3" t="s">
        <v>15</v>
      </c>
      <c r="B18" t="s">
        <v>128</v>
      </c>
      <c r="C18" t="str">
        <f t="shared" si="0"/>
        <v>9-17_2н.pdf</v>
      </c>
    </row>
    <row r="19" spans="1:3" x14ac:dyDescent="0.25">
      <c r="A19" s="3" t="s">
        <v>96</v>
      </c>
      <c r="B19" t="s">
        <v>128</v>
      </c>
      <c r="C19" t="str">
        <f t="shared" si="0"/>
        <v>9-18_2н.pdf</v>
      </c>
    </row>
    <row r="20" spans="1:3" x14ac:dyDescent="0.25">
      <c r="A20" s="3" t="s">
        <v>95</v>
      </c>
      <c r="B20" t="s">
        <v>128</v>
      </c>
      <c r="C20" t="str">
        <f t="shared" si="0"/>
        <v>9-19_2н.pdf</v>
      </c>
    </row>
    <row r="21" spans="1:3" x14ac:dyDescent="0.25">
      <c r="A21" s="3" t="s">
        <v>94</v>
      </c>
      <c r="B21" t="s">
        <v>128</v>
      </c>
      <c r="C21" t="str">
        <f t="shared" si="0"/>
        <v>9-20_2н.pdf</v>
      </c>
    </row>
    <row r="22" spans="1:3" x14ac:dyDescent="0.25">
      <c r="A22" s="3" t="s">
        <v>93</v>
      </c>
      <c r="B22" t="s">
        <v>128</v>
      </c>
      <c r="C22" t="str">
        <f t="shared" si="0"/>
        <v>9-21_2н.pdf</v>
      </c>
    </row>
    <row r="23" spans="1:3" x14ac:dyDescent="0.25">
      <c r="A23" s="3" t="s">
        <v>92</v>
      </c>
      <c r="B23" t="s">
        <v>128</v>
      </c>
      <c r="C23" t="str">
        <f t="shared" si="0"/>
        <v>9-22_2н.pdf</v>
      </c>
    </row>
    <row r="24" spans="1:3" x14ac:dyDescent="0.25">
      <c r="A24" s="3" t="s">
        <v>91</v>
      </c>
      <c r="B24" t="s">
        <v>128</v>
      </c>
      <c r="C24" t="str">
        <f t="shared" si="0"/>
        <v>9-23_2н.pdf</v>
      </c>
    </row>
    <row r="25" spans="1:3" x14ac:dyDescent="0.25">
      <c r="A25" s="3" t="s">
        <v>90</v>
      </c>
      <c r="B25" t="s">
        <v>128</v>
      </c>
      <c r="C25" t="str">
        <f t="shared" si="0"/>
        <v>9-24_2н.pdf</v>
      </c>
    </row>
    <row r="26" spans="1:3" x14ac:dyDescent="0.25">
      <c r="A26" s="3" t="s">
        <v>89</v>
      </c>
      <c r="B26" t="s">
        <v>128</v>
      </c>
      <c r="C26" t="str">
        <f t="shared" si="0"/>
        <v>9-25_2н.pdf</v>
      </c>
    </row>
    <row r="27" spans="1:3" x14ac:dyDescent="0.25">
      <c r="A27" s="3" t="s">
        <v>88</v>
      </c>
      <c r="B27" t="s">
        <v>128</v>
      </c>
      <c r="C27" t="str">
        <f t="shared" si="0"/>
        <v>9-26_2н.pdf</v>
      </c>
    </row>
    <row r="28" spans="1:3" x14ac:dyDescent="0.25">
      <c r="A28" s="3" t="s">
        <v>87</v>
      </c>
      <c r="B28" t="s">
        <v>128</v>
      </c>
      <c r="C28" t="str">
        <f t="shared" si="0"/>
        <v>9-27_2н.pdf</v>
      </c>
    </row>
    <row r="29" spans="1:3" x14ac:dyDescent="0.25">
      <c r="A29" s="3" t="s">
        <v>86</v>
      </c>
      <c r="B29" t="s">
        <v>128</v>
      </c>
      <c r="C29" t="str">
        <f t="shared" si="0"/>
        <v>9-28_2н.pdf</v>
      </c>
    </row>
    <row r="30" spans="1:3" x14ac:dyDescent="0.25">
      <c r="A30" s="3" t="s">
        <v>85</v>
      </c>
      <c r="B30" t="s">
        <v>128</v>
      </c>
      <c r="C30" t="str">
        <f t="shared" si="0"/>
        <v>9-29_2н.pdf</v>
      </c>
    </row>
    <row r="31" spans="1:3" x14ac:dyDescent="0.25">
      <c r="A31" s="3" t="s">
        <v>83</v>
      </c>
      <c r="B31" t="s">
        <v>128</v>
      </c>
      <c r="C31" t="str">
        <f t="shared" si="0"/>
        <v>11-30_2н.pdf</v>
      </c>
    </row>
    <row r="32" spans="1:3" x14ac:dyDescent="0.25">
      <c r="A32" s="3" t="s">
        <v>84</v>
      </c>
      <c r="B32" t="s">
        <v>128</v>
      </c>
      <c r="C32" t="str">
        <f t="shared" si="0"/>
        <v>11-31_2н.pdf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технология</vt:lpstr>
      <vt:lpstr>Лист4</vt:lpstr>
      <vt:lpstr>Лист6</vt:lpstr>
      <vt:lpstr>Лист5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PC</cp:lastModifiedBy>
  <dcterms:created xsi:type="dcterms:W3CDTF">2015-06-05T18:17:20Z</dcterms:created>
  <dcterms:modified xsi:type="dcterms:W3CDTF">2024-11-29T10:14:48Z</dcterms:modified>
</cp:coreProperties>
</file>