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5\Октябрь\29\03\"/>
    </mc:Choice>
  </mc:AlternateContent>
  <bookViews>
    <workbookView xWindow="0" yWindow="0" windowWidth="28800" windowHeight="12330"/>
  </bookViews>
  <sheets>
    <sheet name="испанский язык" sheetId="1" r:id="rId1"/>
  </sheets>
  <definedNames>
    <definedName name="_xlnm._FilterDatabase" localSheetId="0" hidden="1">'испанский язык'!$A$5:$Q$63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I9" i="1" s="1"/>
  <c r="G14" i="1" l="1"/>
  <c r="I14" i="1" s="1"/>
  <c r="G36" i="1"/>
  <c r="I36" i="1" s="1"/>
  <c r="G33" i="1"/>
  <c r="I33" i="1" s="1"/>
  <c r="G24" i="1"/>
  <c r="I24" i="1" s="1"/>
  <c r="G22" i="1"/>
  <c r="I22" i="1" s="1"/>
  <c r="G31" i="1"/>
  <c r="I31" i="1" s="1"/>
  <c r="G35" i="1"/>
  <c r="I35" i="1" s="1"/>
  <c r="G45" i="1"/>
  <c r="I45" i="1" s="1"/>
  <c r="G53" i="1"/>
  <c r="I53" i="1" s="1"/>
  <c r="G58" i="1"/>
  <c r="I58" i="1" s="1"/>
  <c r="G47" i="1"/>
  <c r="I47" i="1" s="1"/>
  <c r="G61" i="1"/>
  <c r="I61" i="1" s="1"/>
  <c r="G55" i="1"/>
  <c r="I55" i="1" s="1"/>
  <c r="G54" i="1"/>
  <c r="I54" i="1" s="1"/>
  <c r="G41" i="1"/>
  <c r="I41" i="1" s="1"/>
  <c r="G37" i="1"/>
  <c r="I37" i="1" s="1"/>
  <c r="G40" i="1"/>
  <c r="I40" i="1" s="1"/>
  <c r="G48" i="1"/>
  <c r="I48" i="1" s="1"/>
  <c r="G43" i="1"/>
  <c r="I43" i="1" s="1"/>
  <c r="G46" i="1"/>
  <c r="I46" i="1" s="1"/>
  <c r="G63" i="1"/>
  <c r="I63" i="1" s="1"/>
  <c r="G62" i="1"/>
  <c r="I62" i="1" s="1"/>
  <c r="G39" i="1"/>
  <c r="I39" i="1" s="1"/>
  <c r="G44" i="1"/>
  <c r="I44" i="1" s="1"/>
  <c r="G42" i="1"/>
  <c r="I42" i="1" s="1"/>
  <c r="G52" i="1"/>
  <c r="I52" i="1" s="1"/>
  <c r="G34" i="1"/>
  <c r="I34" i="1" s="1"/>
  <c r="G32" i="1"/>
  <c r="I32" i="1" s="1"/>
  <c r="G30" i="1"/>
  <c r="I30" i="1" s="1"/>
  <c r="G57" i="1"/>
  <c r="I57" i="1" s="1"/>
  <c r="G56" i="1"/>
  <c r="I56" i="1" s="1"/>
  <c r="G13" i="1"/>
  <c r="I13" i="1" s="1"/>
  <c r="G17" i="1"/>
  <c r="I17" i="1" s="1"/>
  <c r="G19" i="1"/>
  <c r="I19" i="1" s="1"/>
  <c r="G16" i="1"/>
  <c r="I16" i="1" s="1"/>
  <c r="G27" i="1"/>
  <c r="I27" i="1" s="1"/>
  <c r="G15" i="1"/>
  <c r="I15" i="1" s="1"/>
  <c r="G18" i="1"/>
  <c r="I18" i="1" s="1"/>
  <c r="G29" i="1"/>
  <c r="I29" i="1" s="1"/>
  <c r="G28" i="1"/>
  <c r="I28" i="1" s="1"/>
  <c r="G23" i="1"/>
  <c r="I23" i="1" s="1"/>
  <c r="G25" i="1"/>
  <c r="I25" i="1" s="1"/>
  <c r="G21" i="1"/>
  <c r="I21" i="1" s="1"/>
  <c r="G20" i="1"/>
  <c r="I20" i="1" s="1"/>
  <c r="G26" i="1"/>
  <c r="I26" i="1" s="1"/>
  <c r="G8" i="1"/>
  <c r="I8" i="1" s="1"/>
  <c r="G10" i="1"/>
  <c r="I10" i="1" s="1"/>
  <c r="G11" i="1"/>
  <c r="I11" i="1" s="1"/>
  <c r="G7" i="1"/>
  <c r="I7" i="1" s="1"/>
  <c r="G12" i="1"/>
  <c r="I12" i="1" s="1"/>
  <c r="G6" i="1"/>
  <c r="I6" i="1" s="1"/>
</calcChain>
</file>

<file path=xl/sharedStrings.xml><?xml version="1.0" encoding="utf-8"?>
<sst xmlns="http://schemas.openxmlformats.org/spreadsheetml/2006/main" count="387" uniqueCount="239">
  <si>
    <t>ПРОТОКОЛ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</si>
  <si>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>по испанскому языку</t>
    </r>
    <r>
      <rPr>
        <sz val="14"/>
        <color theme="1"/>
        <rFont val="Times New Roman"/>
        <family val="1"/>
        <charset val="204"/>
      </rPr>
      <t xml:space="preserve"> (2025 - 2026 уч.г.)</t>
    </r>
  </si>
  <si>
    <t>№ п/п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</si>
  <si>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</si>
  <si>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</si>
  <si>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</si>
  <si>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</si>
  <si>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</si>
  <si>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</si>
  <si>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</si>
  <si>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</si>
  <si>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</si>
  <si>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</si>
  <si>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</si>
  <si>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</si>
  <si>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Лексико-грамматический тест</t>
  </si>
  <si>
    <t>Лингвострановедение</t>
  </si>
  <si>
    <t>Чтение</t>
  </si>
  <si>
    <t>230034972-5-6-1</t>
  </si>
  <si>
    <t>233115461-5-6-1</t>
  </si>
  <si>
    <t>317429440-6-6-1</t>
  </si>
  <si>
    <t>307163930-5-6-1</t>
  </si>
  <si>
    <t>206341234-5-6-1</t>
  </si>
  <si>
    <t>311848500-8-6-1</t>
  </si>
  <si>
    <t>403319697-7-6-1</t>
  </si>
  <si>
    <t>4258821840-8-6-1</t>
  </si>
  <si>
    <t>288338431-8-6-1</t>
  </si>
  <si>
    <t>344422744-8-6-1</t>
  </si>
  <si>
    <t>310378249-8-6-1</t>
  </si>
  <si>
    <t>358192152-8-6-1</t>
  </si>
  <si>
    <t>345042742-7-6-1</t>
  </si>
  <si>
    <t>380887220-7-6-1</t>
  </si>
  <si>
    <t>3963189047-8-6-1</t>
  </si>
  <si>
    <t>382390903-7-6-1</t>
  </si>
  <si>
    <t>327298493-7-6-1</t>
  </si>
  <si>
    <t>366368468-7-6-1</t>
  </si>
  <si>
    <t>345293748-7-6-1</t>
  </si>
  <si>
    <t>319397255-11-6-1</t>
  </si>
  <si>
    <t>239376630-11-6-1</t>
  </si>
  <si>
    <t>2807507883-9-6-1</t>
  </si>
  <si>
    <t>232575375-9-6-1</t>
  </si>
  <si>
    <t>340629429-8-6-1</t>
  </si>
  <si>
    <t>306883785-10-6-1</t>
  </si>
  <si>
    <t>328403908-9-6-1</t>
  </si>
  <si>
    <t>418696889-10-6-1</t>
  </si>
  <si>
    <t>337205228-9-6-1</t>
  </si>
  <si>
    <t>272877508-11-6-1</t>
  </si>
  <si>
    <t>4130694559-11-6-1</t>
  </si>
  <si>
    <t>423991669-10-6-1</t>
  </si>
  <si>
    <t>355115534-10-6-1</t>
  </si>
  <si>
    <t>292560586-10-6-1</t>
  </si>
  <si>
    <t>287841071-9-6-1</t>
  </si>
  <si>
    <t>334890011-9-6-1</t>
  </si>
  <si>
    <t>369196535-9-6-1</t>
  </si>
  <si>
    <t>365998558-11-6-1</t>
  </si>
  <si>
    <t>329943928-11-6-1</t>
  </si>
  <si>
    <t>349124421-11-6-1</t>
  </si>
  <si>
    <t>215842981-11-6-1</t>
  </si>
  <si>
    <t>262340139-10-6-1</t>
  </si>
  <si>
    <t>332612155-10-6-1</t>
  </si>
  <si>
    <t>362764214-9-6-1</t>
  </si>
  <si>
    <t>320139780-9-6-1</t>
  </si>
  <si>
    <t>328560128-8-6-1</t>
  </si>
  <si>
    <t>359024584-8-6-1</t>
  </si>
  <si>
    <t>356194085-9-6-1</t>
  </si>
  <si>
    <t>313387554-9-6-1</t>
  </si>
  <si>
    <t>402680513-7-6-1</t>
  </si>
  <si>
    <t>Симанович</t>
  </si>
  <si>
    <t>Александр</t>
  </si>
  <si>
    <t>Сергеевич</t>
  </si>
  <si>
    <t xml:space="preserve">МАОУ СОШ № 8 </t>
  </si>
  <si>
    <t>победитель</t>
  </si>
  <si>
    <t>Кужелева</t>
  </si>
  <si>
    <t>Александра</t>
  </si>
  <si>
    <t>Алексеевна</t>
  </si>
  <si>
    <t>МАОУ лицей 35 им. Буткова В.В.</t>
  </si>
  <si>
    <t>Муравьев</t>
  </si>
  <si>
    <t>Всеслав</t>
  </si>
  <si>
    <t>Денисович</t>
  </si>
  <si>
    <t>МАОУ лицей № 49</t>
  </si>
  <si>
    <t>участник</t>
  </si>
  <si>
    <t>Марцинкевич</t>
  </si>
  <si>
    <t>Иван</t>
  </si>
  <si>
    <t>Александрович</t>
  </si>
  <si>
    <t>Ковалёва</t>
  </si>
  <si>
    <t>Ульяна</t>
  </si>
  <si>
    <t>Семеновна</t>
  </si>
  <si>
    <t>МАОУ гимназия № 40 им. Ю.А. Гагарина</t>
  </si>
  <si>
    <t>Рябова</t>
  </si>
  <si>
    <t>Агата</t>
  </si>
  <si>
    <t>Андреевна</t>
  </si>
  <si>
    <t>Лободина</t>
  </si>
  <si>
    <t>Есения</t>
  </si>
  <si>
    <t>Александровна</t>
  </si>
  <si>
    <t>Шевченко</t>
  </si>
  <si>
    <t>Нелли</t>
  </si>
  <si>
    <t>Сергеевна</t>
  </si>
  <si>
    <t>Третьякова</t>
  </si>
  <si>
    <t>Елизавета</t>
  </si>
  <si>
    <t>Евгеньевна</t>
  </si>
  <si>
    <t>Матвеева</t>
  </si>
  <si>
    <t>Мария</t>
  </si>
  <si>
    <t>Николаевна</t>
  </si>
  <si>
    <t>Буткевич</t>
  </si>
  <si>
    <t>Эдуард</t>
  </si>
  <si>
    <t>Дмитриевич</t>
  </si>
  <si>
    <t>Валайтис</t>
  </si>
  <si>
    <t>Лукас</t>
  </si>
  <si>
    <t>Роландович</t>
  </si>
  <si>
    <t>Миничева</t>
  </si>
  <si>
    <t>Диана</t>
  </si>
  <si>
    <t>Шуманович</t>
  </si>
  <si>
    <t>Лебеденко</t>
  </si>
  <si>
    <t>Анна</t>
  </si>
  <si>
    <t>Руслановна</t>
  </si>
  <si>
    <t xml:space="preserve">Трофимов </t>
  </si>
  <si>
    <t xml:space="preserve">Александр </t>
  </si>
  <si>
    <t>Максимович</t>
  </si>
  <si>
    <t xml:space="preserve">Алексеева </t>
  </si>
  <si>
    <t xml:space="preserve">Арина </t>
  </si>
  <si>
    <t>Зайченко</t>
  </si>
  <si>
    <t xml:space="preserve"> Вероника </t>
  </si>
  <si>
    <t>Витальевна</t>
  </si>
  <si>
    <t xml:space="preserve">Иванова </t>
  </si>
  <si>
    <t xml:space="preserve">Анастасия </t>
  </si>
  <si>
    <t>Константиновна</t>
  </si>
  <si>
    <t>призер</t>
  </si>
  <si>
    <t xml:space="preserve">Бохан </t>
  </si>
  <si>
    <t xml:space="preserve">Елизавета </t>
  </si>
  <si>
    <t xml:space="preserve">Перевалов </t>
  </si>
  <si>
    <t xml:space="preserve">Родион </t>
  </si>
  <si>
    <t>Олегович</t>
  </si>
  <si>
    <t>Федюнина</t>
  </si>
  <si>
    <t>Дарья</t>
  </si>
  <si>
    <t>Максимовна</t>
  </si>
  <si>
    <t>Цыплакова</t>
  </si>
  <si>
    <t>Марика</t>
  </si>
  <si>
    <t>Романовна</t>
  </si>
  <si>
    <t>Савина</t>
  </si>
  <si>
    <t>Маргарита</t>
  </si>
  <si>
    <t>Артёмовна</t>
  </si>
  <si>
    <t>ГАУ КО ОО ШИЛИ</t>
  </si>
  <si>
    <t>Кастелльяно Пиментель</t>
  </si>
  <si>
    <t> Габриэль</t>
  </si>
  <si>
    <t>Нет</t>
  </si>
  <si>
    <t>МАОУ СОШ № 33</t>
  </si>
  <si>
    <t>Ортиз Корралес </t>
  </si>
  <si>
    <t>Андрес</t>
  </si>
  <si>
    <t>Майер</t>
  </si>
  <si>
    <t>Арина</t>
  </si>
  <si>
    <t>Ортиз Корралес</t>
  </si>
  <si>
    <t>Мигель</t>
  </si>
  <si>
    <t>Ана</t>
  </si>
  <si>
    <t>302585723-5-6-1</t>
  </si>
  <si>
    <t xml:space="preserve">Фадеев </t>
  </si>
  <si>
    <t xml:space="preserve">Назар </t>
  </si>
  <si>
    <t>Владиславович</t>
  </si>
  <si>
    <t>ГБОУ КО КШИ "АПКМК"</t>
  </si>
  <si>
    <t>Васильева</t>
  </si>
  <si>
    <t>Николь </t>
  </si>
  <si>
    <t>Ивановна</t>
  </si>
  <si>
    <t>МАОУ СОШ № 10</t>
  </si>
  <si>
    <t>Бывальцева </t>
  </si>
  <si>
    <t>Милана</t>
  </si>
  <si>
    <t>Игоревна</t>
  </si>
  <si>
    <t>Мануйлова </t>
  </si>
  <si>
    <t>Анастасия </t>
  </si>
  <si>
    <t>Савинкин </t>
  </si>
  <si>
    <t>Фёдор </t>
  </si>
  <si>
    <t>Юрьевич</t>
  </si>
  <si>
    <t>Коваленко</t>
  </si>
  <si>
    <t>МАОУ СОШ № 13</t>
  </si>
  <si>
    <t xml:space="preserve">Киселёв  </t>
  </si>
  <si>
    <t>Егор</t>
  </si>
  <si>
    <t>МАОУ лицей № 23</t>
  </si>
  <si>
    <t xml:space="preserve">Аракелян  </t>
  </si>
  <si>
    <t>Демид</t>
  </si>
  <si>
    <t>Гарникович</t>
  </si>
  <si>
    <t xml:space="preserve">Лановская          </t>
  </si>
  <si>
    <t xml:space="preserve">Баженова  </t>
  </si>
  <si>
    <t>Левченко</t>
  </si>
  <si>
    <t xml:space="preserve">Тимофей </t>
  </si>
  <si>
    <t>Алексеевич</t>
  </si>
  <si>
    <t>МАОУ гимназия № 22</t>
  </si>
  <si>
    <t xml:space="preserve">Александров </t>
  </si>
  <si>
    <t>Матвей</t>
  </si>
  <si>
    <t>МАОУ СОШ № 7</t>
  </si>
  <si>
    <t>Мауль</t>
  </si>
  <si>
    <t>Вероника</t>
  </si>
  <si>
    <t>Евагеньевна</t>
  </si>
  <si>
    <t xml:space="preserve">МАОУ СОШ № 2 </t>
  </si>
  <si>
    <t xml:space="preserve">Бутелин </t>
  </si>
  <si>
    <t>Арсений</t>
  </si>
  <si>
    <t>Николаевич</t>
  </si>
  <si>
    <t>МАОУ СОШ № 4</t>
  </si>
  <si>
    <t xml:space="preserve">Ситникова </t>
  </si>
  <si>
    <t>Артемовна</t>
  </si>
  <si>
    <t xml:space="preserve">Ким </t>
  </si>
  <si>
    <t>Евгения</t>
  </si>
  <si>
    <t>Анатольевна</t>
  </si>
  <si>
    <t>МАОУ СОШ № 24</t>
  </si>
  <si>
    <t>Устинкин</t>
  </si>
  <si>
    <t>Влас</t>
  </si>
  <si>
    <t>МАОУ гимназия № 1</t>
  </si>
  <si>
    <t>МАОУ СОШ № 58</t>
  </si>
  <si>
    <t>Кирилл</t>
  </si>
  <si>
    <t xml:space="preserve">Фролов </t>
  </si>
  <si>
    <t>Артем</t>
  </si>
  <si>
    <t>Павлович</t>
  </si>
  <si>
    <t>МАОУ СОШ № 31</t>
  </si>
  <si>
    <t>309594696-10-6-1</t>
  </si>
  <si>
    <t>Игоревич</t>
  </si>
  <si>
    <t xml:space="preserve">Бойченко </t>
  </si>
  <si>
    <t>Мандрик Котова</t>
  </si>
  <si>
    <t>Полина</t>
  </si>
  <si>
    <t>Борисовна</t>
  </si>
  <si>
    <t xml:space="preserve">Хайнеке </t>
  </si>
  <si>
    <t>Юлия Софи</t>
  </si>
  <si>
    <t>Петренко</t>
  </si>
  <si>
    <t>Албу(8 класс)</t>
  </si>
  <si>
    <t>МАОУ СОШ № 50</t>
  </si>
  <si>
    <t>252358609-6-6-1</t>
  </si>
  <si>
    <t>допущен к муниципальному этапу</t>
  </si>
  <si>
    <t>Хавьер</t>
  </si>
  <si>
    <t>Бордак</t>
  </si>
  <si>
    <t>Влада</t>
  </si>
  <si>
    <t>Ортиз Корралес(7 класс)</t>
  </si>
  <si>
    <t>Клара</t>
  </si>
  <si>
    <t>Самуель</t>
  </si>
  <si>
    <t>Кастелльяно Пиментель(8 класс)</t>
  </si>
  <si>
    <t>победитель МЭ 24-25 уч.г.</t>
  </si>
  <si>
    <t>253505518-9-6-1</t>
  </si>
  <si>
    <t>Кишиев</t>
  </si>
  <si>
    <t>Турал</t>
  </si>
  <si>
    <t>Сейран оглы</t>
  </si>
  <si>
    <t>МАОУ СОШ № 46 с УИОП</t>
  </si>
  <si>
    <t>АНО СОШ "Росток"</t>
  </si>
  <si>
    <t>призер МЭ 24-25 уч.г.</t>
  </si>
  <si>
    <t>Ортиз Корралес (9 класс)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</si>
</sst>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0" fillId="0" borderId="0" xfId="0" applyFill="1"/>
    <xf numFmtId="0" fontId="1" fillId="0" borderId="1" xfId="0" applyFont="1" applyFill="1" applyBorder="1" applyAlignment="1">
      <alignment horizontal="left" vertical="top"/>
    </xf>
    <xf numFmtId="0" fontId="1" fillId="0" borderId="0" xfId="0" applyFont="1" applyFill="1" applyAlignment="1">
      <alignment horizontal="left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0" fontId="1" fillId="0" borderId="0" xfId="0" applyFont="1" applyFill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10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/>
    <xf numFmtId="0" fontId="0" fillId="2" borderId="0" xfId="0" applyFill="1"/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/>
    <xf numFmtId="0" fontId="0" fillId="3" borderId="0" xfId="0" applyFill="1"/>
    <xf numFmtId="0" fontId="5" fillId="3" borderId="0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left" vertical="center"/>
    </xf>
    <xf numFmtId="0" fontId="5" fillId="3" borderId="1" xfId="0" applyFont="1" applyFill="1" applyBorder="1"/>
    <xf numFmtId="0" fontId="7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abSelected="1" zoomScale="70" zoomScaleNormal="70" workbookViewId="0">
      <selection activeCell="S11" sqref="S11"/>
    </sheetView>
  </sheetViews>
  <sheetFormatPr defaultColWidth="14.42578125" defaultRowHeight="15" customHeight="1" x14ac:dyDescent="0.3"/>
  <cols>
    <col min="1" max="1" width="5.85546875" style="18" customWidth="1"/>
    <col min="2" max="2" width="22.85546875" style="17" customWidth="1"/>
    <col min="3" max="3" width="10.5703125" style="3" customWidth="1"/>
    <col min="4" max="4" width="8.28515625" style="3" customWidth="1"/>
    <col min="5" max="5" width="7.7109375" style="3" customWidth="1"/>
    <col min="6" max="6" width="10.28515625" style="3" customWidth="1"/>
    <col min="7" max="7" width="15.140625" style="3" customWidth="1"/>
    <col min="8" max="8" width="11.42578125" style="3" customWidth="1"/>
    <col min="9" max="9" width="14.85546875" style="3" customWidth="1"/>
    <col min="10" max="10" width="10.7109375" style="3" customWidth="1"/>
    <col min="11" max="11" width="15.85546875" style="3" customWidth="1"/>
    <col min="12" max="12" width="39.28515625" style="23" customWidth="1"/>
    <col min="13" max="13" width="19.28515625" style="23" customWidth="1"/>
    <col min="14" max="14" width="20.28515625" style="23" customWidth="1"/>
    <col min="15" max="15" width="51.7109375" style="17" customWidth="1"/>
    <col min="16" max="16" width="9.140625" style="3" customWidth="1"/>
    <col min="17" max="17" width="42.85546875" style="4" customWidth="1"/>
  </cols>
  <sheetData>
    <row r="1" spans="1:17" ht="18.75" customHeight="1" x14ac:dyDescent="0.3">
      <c r="A1" s="1"/>
      <c r="B1" s="2"/>
      <c r="H1" s="5"/>
      <c r="I1" s="25"/>
      <c r="J1" s="5"/>
      <c r="L1" s="23" t="s">
        <v>0</v>
      </c>
      <c r="O1" s="6"/>
    </row>
    <row r="2" spans="1:17" ht="18.75" customHeight="1" x14ac:dyDescent="0.3">
      <c r="A2" s="1"/>
      <c r="B2" s="2"/>
      <c r="H2" s="51" t="s">
        <v>1</v>
      </c>
      <c r="I2" s="52"/>
      <c r="J2" s="52"/>
      <c r="K2" s="52"/>
      <c r="L2" s="52"/>
      <c r="M2" s="52"/>
      <c r="N2" s="52"/>
      <c r="O2" s="6"/>
    </row>
    <row r="3" spans="1:17" s="7" customFormat="1" ht="36" customHeight="1" x14ac:dyDescent="0.25">
      <c r="A3" s="53" t="s">
        <v>2</v>
      </c>
      <c r="B3" s="55" t="s">
        <v>3</v>
      </c>
      <c r="C3" s="57" t="s">
        <v>4</v>
      </c>
      <c r="D3" s="58"/>
      <c r="E3" s="58"/>
      <c r="F3" s="59"/>
      <c r="G3" s="60" t="s">
        <v>5</v>
      </c>
      <c r="H3" s="60" t="s">
        <v>6</v>
      </c>
      <c r="I3" s="60" t="s">
        <v>7</v>
      </c>
      <c r="J3" s="60" t="s">
        <v>8</v>
      </c>
      <c r="K3" s="60" t="s">
        <v>9</v>
      </c>
      <c r="L3" s="62" t="s">
        <v>10</v>
      </c>
      <c r="M3" s="55" t="s">
        <v>11</v>
      </c>
      <c r="N3" s="55" t="s">
        <v>12</v>
      </c>
      <c r="O3" s="68" t="s">
        <v>13</v>
      </c>
      <c r="P3" s="60" t="s">
        <v>14</v>
      </c>
      <c r="Q3" s="65"/>
    </row>
    <row r="4" spans="1:17" ht="79.5" customHeight="1" x14ac:dyDescent="0.25">
      <c r="A4" s="53"/>
      <c r="B4" s="55"/>
      <c r="C4" s="26" t="s">
        <v>15</v>
      </c>
      <c r="D4" s="61" t="s">
        <v>16</v>
      </c>
      <c r="E4" s="61"/>
      <c r="F4" s="26" t="s">
        <v>17</v>
      </c>
      <c r="G4" s="60"/>
      <c r="H4" s="60"/>
      <c r="I4" s="60"/>
      <c r="J4" s="60"/>
      <c r="K4" s="60"/>
      <c r="L4" s="63"/>
      <c r="M4" s="55"/>
      <c r="N4" s="55"/>
      <c r="O4" s="68"/>
      <c r="P4" s="60"/>
      <c r="Q4" s="66"/>
    </row>
    <row r="5" spans="1:17" s="7" customFormat="1" ht="36" customHeight="1" x14ac:dyDescent="0.25">
      <c r="A5" s="54"/>
      <c r="B5" s="56"/>
      <c r="C5" s="27">
        <v>1</v>
      </c>
      <c r="D5" s="27">
        <v>2</v>
      </c>
      <c r="E5" s="27">
        <v>3</v>
      </c>
      <c r="F5" s="27">
        <v>4</v>
      </c>
      <c r="G5" s="61"/>
      <c r="H5" s="61"/>
      <c r="I5" s="61"/>
      <c r="J5" s="61"/>
      <c r="K5" s="61"/>
      <c r="L5" s="64"/>
      <c r="M5" s="56"/>
      <c r="N5" s="56"/>
      <c r="O5" s="69"/>
      <c r="P5" s="61"/>
      <c r="Q5" s="67"/>
    </row>
    <row r="6" spans="1:17" s="15" customFormat="1" ht="18" customHeight="1" x14ac:dyDescent="0.3">
      <c r="A6" s="8">
        <v>1</v>
      </c>
      <c r="B6" s="9" t="s">
        <v>18</v>
      </c>
      <c r="C6" s="10">
        <v>15</v>
      </c>
      <c r="D6" s="10">
        <v>6</v>
      </c>
      <c r="E6" s="10"/>
      <c r="F6" s="10">
        <v>4</v>
      </c>
      <c r="G6" s="11">
        <f t="shared" ref="G6:G37" si="0">SUM(C6:F6)</f>
        <v>25</v>
      </c>
      <c r="H6" s="10">
        <v>35</v>
      </c>
      <c r="I6" s="12">
        <f t="shared" ref="I6:I37" si="1">G6/H6</f>
        <v>0.7142857142857143</v>
      </c>
      <c r="J6" s="10">
        <v>1</v>
      </c>
      <c r="K6" s="13" t="s">
        <v>71</v>
      </c>
      <c r="L6" s="16" t="s">
        <v>142</v>
      </c>
      <c r="M6" s="16" t="s">
        <v>143</v>
      </c>
      <c r="N6" s="16" t="s">
        <v>144</v>
      </c>
      <c r="O6" s="16" t="s">
        <v>145</v>
      </c>
      <c r="P6" s="13">
        <v>5</v>
      </c>
      <c r="Q6" s="14"/>
    </row>
    <row r="7" spans="1:17" s="15" customFormat="1" ht="18" customHeight="1" x14ac:dyDescent="0.3">
      <c r="A7" s="8">
        <v>2</v>
      </c>
      <c r="B7" s="9" t="s">
        <v>19</v>
      </c>
      <c r="C7" s="10">
        <v>15</v>
      </c>
      <c r="D7" s="10">
        <v>7</v>
      </c>
      <c r="E7" s="10"/>
      <c r="F7" s="10">
        <v>2</v>
      </c>
      <c r="G7" s="11">
        <f t="shared" si="0"/>
        <v>24</v>
      </c>
      <c r="H7" s="10">
        <v>35</v>
      </c>
      <c r="I7" s="12">
        <f t="shared" si="1"/>
        <v>0.68571428571428572</v>
      </c>
      <c r="J7" s="10">
        <v>1</v>
      </c>
      <c r="K7" s="13" t="s">
        <v>71</v>
      </c>
      <c r="L7" s="16" t="s">
        <v>84</v>
      </c>
      <c r="M7" s="16" t="s">
        <v>85</v>
      </c>
      <c r="N7" s="16" t="s">
        <v>86</v>
      </c>
      <c r="O7" s="16" t="s">
        <v>87</v>
      </c>
      <c r="P7" s="13">
        <v>5</v>
      </c>
      <c r="Q7" s="14"/>
    </row>
    <row r="8" spans="1:17" s="15" customFormat="1" ht="18" customHeight="1" x14ac:dyDescent="0.3">
      <c r="A8" s="8">
        <v>3</v>
      </c>
      <c r="B8" s="9" t="s">
        <v>22</v>
      </c>
      <c r="C8" s="10">
        <v>12</v>
      </c>
      <c r="D8" s="10">
        <v>5</v>
      </c>
      <c r="E8" s="10"/>
      <c r="F8" s="10">
        <v>2</v>
      </c>
      <c r="G8" s="11">
        <f t="shared" si="0"/>
        <v>19</v>
      </c>
      <c r="H8" s="10">
        <v>35</v>
      </c>
      <c r="I8" s="12">
        <f t="shared" si="1"/>
        <v>0.54285714285714282</v>
      </c>
      <c r="J8" s="10">
        <v>1</v>
      </c>
      <c r="K8" s="13" t="s">
        <v>71</v>
      </c>
      <c r="L8" s="16" t="s">
        <v>115</v>
      </c>
      <c r="M8" s="16" t="s">
        <v>116</v>
      </c>
      <c r="N8" s="16" t="s">
        <v>117</v>
      </c>
      <c r="O8" s="16" t="s">
        <v>204</v>
      </c>
      <c r="P8" s="13">
        <v>5</v>
      </c>
      <c r="Q8" s="14"/>
    </row>
    <row r="9" spans="1:17" s="15" customFormat="1" ht="18" customHeight="1" x14ac:dyDescent="0.3">
      <c r="A9" s="8">
        <v>4</v>
      </c>
      <c r="B9" s="20" t="s">
        <v>153</v>
      </c>
      <c r="C9" s="21">
        <v>10</v>
      </c>
      <c r="D9" s="21">
        <v>0</v>
      </c>
      <c r="E9" s="21"/>
      <c r="F9" s="21">
        <v>4</v>
      </c>
      <c r="G9" s="11">
        <f t="shared" si="0"/>
        <v>14</v>
      </c>
      <c r="H9" s="21">
        <v>35</v>
      </c>
      <c r="I9" s="12">
        <f t="shared" si="1"/>
        <v>0.4</v>
      </c>
      <c r="J9" s="21">
        <v>1</v>
      </c>
      <c r="K9" s="19" t="s">
        <v>80</v>
      </c>
      <c r="L9" s="24" t="s">
        <v>154</v>
      </c>
      <c r="M9" s="24" t="s">
        <v>155</v>
      </c>
      <c r="N9" s="24" t="s">
        <v>156</v>
      </c>
      <c r="O9" s="24" t="s">
        <v>157</v>
      </c>
      <c r="P9" s="19">
        <v>5</v>
      </c>
      <c r="Q9" s="22"/>
    </row>
    <row r="10" spans="1:17" s="15" customFormat="1" ht="18" customHeight="1" x14ac:dyDescent="0.3">
      <c r="A10" s="8">
        <v>5</v>
      </c>
      <c r="B10" s="9" t="s">
        <v>21</v>
      </c>
      <c r="C10" s="10">
        <v>5</v>
      </c>
      <c r="D10" s="10">
        <v>2</v>
      </c>
      <c r="E10" s="10"/>
      <c r="F10" s="10">
        <v>5</v>
      </c>
      <c r="G10" s="11">
        <f t="shared" si="0"/>
        <v>12</v>
      </c>
      <c r="H10" s="10">
        <v>35</v>
      </c>
      <c r="I10" s="12">
        <f t="shared" si="1"/>
        <v>0.34285714285714286</v>
      </c>
      <c r="J10" s="10">
        <v>1</v>
      </c>
      <c r="K10" s="13" t="s">
        <v>80</v>
      </c>
      <c r="L10" s="16" t="s">
        <v>172</v>
      </c>
      <c r="M10" s="16" t="s">
        <v>173</v>
      </c>
      <c r="N10" s="16" t="s">
        <v>105</v>
      </c>
      <c r="O10" s="16" t="s">
        <v>174</v>
      </c>
      <c r="P10" s="13">
        <v>5</v>
      </c>
      <c r="Q10" s="14"/>
    </row>
    <row r="11" spans="1:17" s="15" customFormat="1" ht="18" customHeight="1" x14ac:dyDescent="0.3">
      <c r="A11" s="8">
        <v>6</v>
      </c>
      <c r="B11" s="9" t="s">
        <v>20</v>
      </c>
      <c r="C11" s="10">
        <v>11</v>
      </c>
      <c r="D11" s="10">
        <v>7</v>
      </c>
      <c r="E11" s="10"/>
      <c r="F11" s="10">
        <v>3</v>
      </c>
      <c r="G11" s="11">
        <f t="shared" si="0"/>
        <v>21</v>
      </c>
      <c r="H11" s="10">
        <v>35</v>
      </c>
      <c r="I11" s="12">
        <f t="shared" si="1"/>
        <v>0.6</v>
      </c>
      <c r="J11" s="10">
        <v>1</v>
      </c>
      <c r="K11" s="13" t="s">
        <v>71</v>
      </c>
      <c r="L11" s="16" t="s">
        <v>180</v>
      </c>
      <c r="M11" s="16" t="s">
        <v>181</v>
      </c>
      <c r="N11" s="16" t="s">
        <v>182</v>
      </c>
      <c r="O11" s="16" t="s">
        <v>183</v>
      </c>
      <c r="P11" s="13">
        <v>6</v>
      </c>
      <c r="Q11" s="14"/>
    </row>
    <row r="12" spans="1:17" s="15" customFormat="1" ht="18" customHeight="1" x14ac:dyDescent="0.3">
      <c r="A12" s="8">
        <v>7</v>
      </c>
      <c r="B12" s="9" t="s">
        <v>221</v>
      </c>
      <c r="C12" s="10">
        <v>9</v>
      </c>
      <c r="D12" s="10">
        <v>6</v>
      </c>
      <c r="E12" s="10"/>
      <c r="F12" s="10">
        <v>5</v>
      </c>
      <c r="G12" s="11">
        <f t="shared" si="0"/>
        <v>20</v>
      </c>
      <c r="H12" s="10">
        <v>35</v>
      </c>
      <c r="I12" s="12">
        <f t="shared" si="1"/>
        <v>0.5714285714285714</v>
      </c>
      <c r="J12" s="10">
        <v>1</v>
      </c>
      <c r="K12" s="13" t="s">
        <v>71</v>
      </c>
      <c r="L12" s="16" t="s">
        <v>201</v>
      </c>
      <c r="M12" s="16" t="s">
        <v>202</v>
      </c>
      <c r="N12" s="16" t="s">
        <v>117</v>
      </c>
      <c r="O12" s="16" t="s">
        <v>203</v>
      </c>
      <c r="P12" s="13">
        <v>6</v>
      </c>
      <c r="Q12" s="14"/>
    </row>
    <row r="13" spans="1:17" s="35" customFormat="1" ht="18" customHeight="1" x14ac:dyDescent="0.3">
      <c r="A13" s="28">
        <v>8</v>
      </c>
      <c r="B13" s="29" t="s">
        <v>36</v>
      </c>
      <c r="C13" s="30">
        <v>17</v>
      </c>
      <c r="D13" s="30">
        <v>8</v>
      </c>
      <c r="E13" s="30"/>
      <c r="F13" s="30">
        <v>5</v>
      </c>
      <c r="G13" s="31">
        <f t="shared" si="0"/>
        <v>30</v>
      </c>
      <c r="H13" s="30">
        <v>35</v>
      </c>
      <c r="I13" s="32">
        <f t="shared" si="1"/>
        <v>0.8571428571428571</v>
      </c>
      <c r="J13" s="30">
        <v>1</v>
      </c>
      <c r="K13" s="28" t="s">
        <v>71</v>
      </c>
      <c r="L13" s="33" t="s">
        <v>118</v>
      </c>
      <c r="M13" s="33" t="s">
        <v>119</v>
      </c>
      <c r="N13" s="33" t="s">
        <v>90</v>
      </c>
      <c r="O13" s="33" t="s">
        <v>204</v>
      </c>
      <c r="P13" s="28">
        <v>7</v>
      </c>
      <c r="Q13" s="34" t="s">
        <v>222</v>
      </c>
    </row>
    <row r="14" spans="1:17" s="35" customFormat="1" ht="18" customHeight="1" x14ac:dyDescent="0.3">
      <c r="A14" s="28">
        <v>9</v>
      </c>
      <c r="B14" s="36" t="s">
        <v>66</v>
      </c>
      <c r="C14" s="28">
        <v>15</v>
      </c>
      <c r="D14" s="28">
        <v>9</v>
      </c>
      <c r="E14" s="28"/>
      <c r="F14" s="28">
        <v>5</v>
      </c>
      <c r="G14" s="31">
        <f t="shared" si="0"/>
        <v>29</v>
      </c>
      <c r="H14" s="30">
        <v>35</v>
      </c>
      <c r="I14" s="32">
        <f t="shared" si="1"/>
        <v>0.82857142857142863</v>
      </c>
      <c r="J14" s="28">
        <v>1</v>
      </c>
      <c r="K14" s="28" t="s">
        <v>71</v>
      </c>
      <c r="L14" s="33" t="s">
        <v>206</v>
      </c>
      <c r="M14" s="33" t="s">
        <v>207</v>
      </c>
      <c r="N14" s="33" t="s">
        <v>208</v>
      </c>
      <c r="O14" s="33" t="s">
        <v>209</v>
      </c>
      <c r="P14" s="28">
        <v>7</v>
      </c>
      <c r="Q14" s="34" t="s">
        <v>222</v>
      </c>
    </row>
    <row r="15" spans="1:17" s="35" customFormat="1" ht="18" customHeight="1" x14ac:dyDescent="0.3">
      <c r="A15" s="28">
        <v>10</v>
      </c>
      <c r="B15" s="29" t="s">
        <v>31</v>
      </c>
      <c r="C15" s="30">
        <v>7</v>
      </c>
      <c r="D15" s="30">
        <v>5</v>
      </c>
      <c r="E15" s="30"/>
      <c r="F15" s="30">
        <v>4</v>
      </c>
      <c r="G15" s="31">
        <f t="shared" si="0"/>
        <v>16</v>
      </c>
      <c r="H15" s="30">
        <v>35</v>
      </c>
      <c r="I15" s="32">
        <f t="shared" si="1"/>
        <v>0.45714285714285713</v>
      </c>
      <c r="J15" s="30">
        <v>1</v>
      </c>
      <c r="K15" s="28" t="s">
        <v>80</v>
      </c>
      <c r="L15" s="33" t="s">
        <v>81</v>
      </c>
      <c r="M15" s="33" t="s">
        <v>82</v>
      </c>
      <c r="N15" s="33" t="s">
        <v>83</v>
      </c>
      <c r="O15" s="33" t="s">
        <v>79</v>
      </c>
      <c r="P15" s="28">
        <v>7</v>
      </c>
      <c r="Q15" s="34" t="s">
        <v>222</v>
      </c>
    </row>
    <row r="16" spans="1:17" s="35" customFormat="1" ht="18" customHeight="1" x14ac:dyDescent="0.3">
      <c r="A16" s="28">
        <v>11</v>
      </c>
      <c r="B16" s="29" t="s">
        <v>33</v>
      </c>
      <c r="C16" s="30">
        <v>7</v>
      </c>
      <c r="D16" s="30">
        <v>5</v>
      </c>
      <c r="E16" s="30"/>
      <c r="F16" s="30">
        <v>4</v>
      </c>
      <c r="G16" s="31">
        <f t="shared" si="0"/>
        <v>16</v>
      </c>
      <c r="H16" s="30">
        <v>35</v>
      </c>
      <c r="I16" s="32">
        <f t="shared" si="1"/>
        <v>0.45714285714285713</v>
      </c>
      <c r="J16" s="30">
        <v>1</v>
      </c>
      <c r="K16" s="28" t="s">
        <v>80</v>
      </c>
      <c r="L16" s="33" t="s">
        <v>88</v>
      </c>
      <c r="M16" s="33" t="s">
        <v>89</v>
      </c>
      <c r="N16" s="33" t="s">
        <v>90</v>
      </c>
      <c r="O16" s="33" t="s">
        <v>87</v>
      </c>
      <c r="P16" s="28">
        <v>7</v>
      </c>
      <c r="Q16" s="34" t="s">
        <v>222</v>
      </c>
    </row>
    <row r="17" spans="1:17" s="35" customFormat="1" ht="18" customHeight="1" x14ac:dyDescent="0.3">
      <c r="A17" s="28">
        <v>12</v>
      </c>
      <c r="B17" s="29" t="s">
        <v>35</v>
      </c>
      <c r="C17" s="30">
        <v>8</v>
      </c>
      <c r="D17" s="30">
        <v>4</v>
      </c>
      <c r="E17" s="30"/>
      <c r="F17" s="30">
        <v>3</v>
      </c>
      <c r="G17" s="31">
        <f t="shared" si="0"/>
        <v>15</v>
      </c>
      <c r="H17" s="30">
        <v>35</v>
      </c>
      <c r="I17" s="32">
        <f t="shared" si="1"/>
        <v>0.42857142857142855</v>
      </c>
      <c r="J17" s="30">
        <v>1</v>
      </c>
      <c r="K17" s="28" t="s">
        <v>80</v>
      </c>
      <c r="L17" s="33" t="s">
        <v>175</v>
      </c>
      <c r="M17" s="33" t="s">
        <v>176</v>
      </c>
      <c r="N17" s="33" t="s">
        <v>177</v>
      </c>
      <c r="O17" s="33" t="s">
        <v>174</v>
      </c>
      <c r="P17" s="28">
        <v>7</v>
      </c>
      <c r="Q17" s="34" t="s">
        <v>222</v>
      </c>
    </row>
    <row r="18" spans="1:17" s="44" customFormat="1" ht="18" customHeight="1" x14ac:dyDescent="0.3">
      <c r="A18" s="37">
        <v>13</v>
      </c>
      <c r="B18" s="38" t="s">
        <v>30</v>
      </c>
      <c r="C18" s="39">
        <v>6</v>
      </c>
      <c r="D18" s="39">
        <v>4</v>
      </c>
      <c r="E18" s="39"/>
      <c r="F18" s="39">
        <v>3</v>
      </c>
      <c r="G18" s="40">
        <f t="shared" si="0"/>
        <v>13</v>
      </c>
      <c r="H18" s="39">
        <v>35</v>
      </c>
      <c r="I18" s="41">
        <f t="shared" si="1"/>
        <v>0.37142857142857144</v>
      </c>
      <c r="J18" s="39">
        <v>1</v>
      </c>
      <c r="K18" s="37" t="s">
        <v>80</v>
      </c>
      <c r="L18" s="42" t="s">
        <v>170</v>
      </c>
      <c r="M18" s="42" t="s">
        <v>85</v>
      </c>
      <c r="N18" s="42" t="s">
        <v>160</v>
      </c>
      <c r="O18" s="42" t="s">
        <v>171</v>
      </c>
      <c r="P18" s="37">
        <v>7</v>
      </c>
      <c r="Q18" s="43"/>
    </row>
    <row r="19" spans="1:17" s="44" customFormat="1" ht="18" customHeight="1" x14ac:dyDescent="0.3">
      <c r="A19" s="37">
        <v>14</v>
      </c>
      <c r="B19" s="38" t="s">
        <v>34</v>
      </c>
      <c r="C19" s="39">
        <v>6</v>
      </c>
      <c r="D19" s="39">
        <v>4</v>
      </c>
      <c r="E19" s="39"/>
      <c r="F19" s="39">
        <v>2</v>
      </c>
      <c r="G19" s="40">
        <f t="shared" si="0"/>
        <v>12</v>
      </c>
      <c r="H19" s="39">
        <v>35</v>
      </c>
      <c r="I19" s="41">
        <f t="shared" si="1"/>
        <v>0.34285714285714286</v>
      </c>
      <c r="J19" s="39">
        <v>2</v>
      </c>
      <c r="K19" s="37" t="s">
        <v>80</v>
      </c>
      <c r="L19" s="42" t="s">
        <v>91</v>
      </c>
      <c r="M19" s="42" t="s">
        <v>92</v>
      </c>
      <c r="N19" s="42" t="s">
        <v>93</v>
      </c>
      <c r="O19" s="42" t="s">
        <v>87</v>
      </c>
      <c r="P19" s="37">
        <v>7</v>
      </c>
      <c r="Q19" s="43"/>
    </row>
    <row r="20" spans="1:17" s="15" customFormat="1" ht="18" customHeight="1" x14ac:dyDescent="0.3">
      <c r="A20" s="8">
        <v>15</v>
      </c>
      <c r="B20" s="9" t="s">
        <v>24</v>
      </c>
      <c r="C20" s="10">
        <v>0</v>
      </c>
      <c r="D20" s="10">
        <v>0</v>
      </c>
      <c r="E20" s="10"/>
      <c r="F20" s="10">
        <v>0</v>
      </c>
      <c r="G20" s="11">
        <f t="shared" si="0"/>
        <v>0</v>
      </c>
      <c r="H20" s="10">
        <v>35</v>
      </c>
      <c r="I20" s="12">
        <f t="shared" si="1"/>
        <v>0</v>
      </c>
      <c r="J20" s="10"/>
      <c r="K20" s="13" t="s">
        <v>80</v>
      </c>
      <c r="L20" s="16" t="s">
        <v>135</v>
      </c>
      <c r="M20" s="16" t="s">
        <v>136</v>
      </c>
      <c r="N20" s="16" t="s">
        <v>137</v>
      </c>
      <c r="O20" s="16" t="s">
        <v>141</v>
      </c>
      <c r="P20" s="13">
        <v>7</v>
      </c>
      <c r="Q20" s="14"/>
    </row>
    <row r="21" spans="1:17" s="35" customFormat="1" ht="18" customHeight="1" x14ac:dyDescent="0.3">
      <c r="A21" s="28">
        <v>16</v>
      </c>
      <c r="B21" s="29" t="s">
        <v>25</v>
      </c>
      <c r="C21" s="30">
        <v>17</v>
      </c>
      <c r="D21" s="30">
        <v>4</v>
      </c>
      <c r="E21" s="30"/>
      <c r="F21" s="30">
        <v>5</v>
      </c>
      <c r="G21" s="31">
        <f t="shared" si="0"/>
        <v>26</v>
      </c>
      <c r="H21" s="30">
        <v>35</v>
      </c>
      <c r="I21" s="32">
        <f t="shared" si="1"/>
        <v>0.74285714285714288</v>
      </c>
      <c r="J21" s="30">
        <v>1</v>
      </c>
      <c r="K21" s="28" t="s">
        <v>71</v>
      </c>
      <c r="L21" s="33" t="s">
        <v>146</v>
      </c>
      <c r="M21" s="33" t="s">
        <v>147</v>
      </c>
      <c r="N21" s="33" t="s">
        <v>144</v>
      </c>
      <c r="O21" s="33" t="s">
        <v>145</v>
      </c>
      <c r="P21" s="28">
        <v>8</v>
      </c>
      <c r="Q21" s="34" t="s">
        <v>222</v>
      </c>
    </row>
    <row r="22" spans="1:17" s="35" customFormat="1" ht="18" customHeight="1" x14ac:dyDescent="0.3">
      <c r="A22" s="28">
        <v>17</v>
      </c>
      <c r="B22" s="29" t="s">
        <v>62</v>
      </c>
      <c r="C22" s="30">
        <v>9</v>
      </c>
      <c r="D22" s="30">
        <v>9</v>
      </c>
      <c r="E22" s="28"/>
      <c r="F22" s="30">
        <v>4</v>
      </c>
      <c r="G22" s="31">
        <f t="shared" si="0"/>
        <v>22</v>
      </c>
      <c r="H22" s="30">
        <v>35</v>
      </c>
      <c r="I22" s="32">
        <f t="shared" si="1"/>
        <v>0.62857142857142856</v>
      </c>
      <c r="J22" s="30">
        <v>1</v>
      </c>
      <c r="K22" s="30" t="s">
        <v>71</v>
      </c>
      <c r="L22" s="33" t="s">
        <v>218</v>
      </c>
      <c r="M22" s="33" t="s">
        <v>82</v>
      </c>
      <c r="N22" s="33" t="s">
        <v>211</v>
      </c>
      <c r="O22" s="33" t="s">
        <v>236</v>
      </c>
      <c r="P22" s="28">
        <v>8</v>
      </c>
      <c r="Q22" s="34" t="s">
        <v>222</v>
      </c>
    </row>
    <row r="23" spans="1:17" s="35" customFormat="1" ht="18" customHeight="1" x14ac:dyDescent="0.3">
      <c r="A23" s="28">
        <v>18</v>
      </c>
      <c r="B23" s="29" t="s">
        <v>27</v>
      </c>
      <c r="C23" s="30">
        <v>10</v>
      </c>
      <c r="D23" s="30">
        <v>6</v>
      </c>
      <c r="E23" s="30"/>
      <c r="F23" s="30">
        <v>4</v>
      </c>
      <c r="G23" s="31">
        <f t="shared" si="0"/>
        <v>20</v>
      </c>
      <c r="H23" s="30">
        <v>35</v>
      </c>
      <c r="I23" s="32">
        <f t="shared" si="1"/>
        <v>0.5714285714285714</v>
      </c>
      <c r="J23" s="30">
        <v>1</v>
      </c>
      <c r="K23" s="28" t="s">
        <v>71</v>
      </c>
      <c r="L23" s="33" t="s">
        <v>162</v>
      </c>
      <c r="M23" s="33" t="s">
        <v>163</v>
      </c>
      <c r="N23" s="33" t="s">
        <v>164</v>
      </c>
      <c r="O23" s="33" t="s">
        <v>161</v>
      </c>
      <c r="P23" s="28">
        <v>8</v>
      </c>
      <c r="Q23" s="34" t="s">
        <v>222</v>
      </c>
    </row>
    <row r="24" spans="1:17" s="35" customFormat="1" ht="18" customHeight="1" x14ac:dyDescent="0.3">
      <c r="A24" s="28">
        <v>19</v>
      </c>
      <c r="B24" s="29" t="s">
        <v>63</v>
      </c>
      <c r="C24" s="30">
        <v>8</v>
      </c>
      <c r="D24" s="30">
        <v>6</v>
      </c>
      <c r="E24" s="28"/>
      <c r="F24" s="30">
        <v>3</v>
      </c>
      <c r="G24" s="31">
        <f t="shared" si="0"/>
        <v>17</v>
      </c>
      <c r="H24" s="30">
        <v>35</v>
      </c>
      <c r="I24" s="32">
        <f t="shared" si="1"/>
        <v>0.48571428571428571</v>
      </c>
      <c r="J24" s="30">
        <v>2</v>
      </c>
      <c r="K24" s="30" t="s">
        <v>80</v>
      </c>
      <c r="L24" s="33" t="s">
        <v>212</v>
      </c>
      <c r="M24" s="33" t="s">
        <v>68</v>
      </c>
      <c r="N24" s="33" t="s">
        <v>83</v>
      </c>
      <c r="O24" s="33" t="s">
        <v>236</v>
      </c>
      <c r="P24" s="28">
        <v>8</v>
      </c>
      <c r="Q24" s="34" t="s">
        <v>222</v>
      </c>
    </row>
    <row r="25" spans="1:17" s="35" customFormat="1" ht="18" customHeight="1" x14ac:dyDescent="0.3">
      <c r="A25" s="28">
        <v>20</v>
      </c>
      <c r="B25" s="29" t="s">
        <v>26</v>
      </c>
      <c r="C25" s="30">
        <v>10</v>
      </c>
      <c r="D25" s="30">
        <v>3</v>
      </c>
      <c r="E25" s="30"/>
      <c r="F25" s="30">
        <v>4</v>
      </c>
      <c r="G25" s="31">
        <f t="shared" si="0"/>
        <v>17</v>
      </c>
      <c r="H25" s="30">
        <v>35</v>
      </c>
      <c r="I25" s="32">
        <f t="shared" si="1"/>
        <v>0.48571428571428571</v>
      </c>
      <c r="J25" s="30">
        <v>2</v>
      </c>
      <c r="K25" s="28" t="s">
        <v>80</v>
      </c>
      <c r="L25" s="33" t="s">
        <v>158</v>
      </c>
      <c r="M25" s="33" t="s">
        <v>159</v>
      </c>
      <c r="N25" s="33" t="s">
        <v>160</v>
      </c>
      <c r="O25" s="33" t="s">
        <v>161</v>
      </c>
      <c r="P25" s="28">
        <v>8</v>
      </c>
      <c r="Q25" s="34" t="s">
        <v>222</v>
      </c>
    </row>
    <row r="26" spans="1:17" s="35" customFormat="1" ht="18" customHeight="1" x14ac:dyDescent="0.3">
      <c r="A26" s="28">
        <v>21</v>
      </c>
      <c r="B26" s="29" t="s">
        <v>23</v>
      </c>
      <c r="C26" s="30">
        <v>10</v>
      </c>
      <c r="D26" s="30">
        <v>3</v>
      </c>
      <c r="E26" s="30"/>
      <c r="F26" s="30">
        <v>4</v>
      </c>
      <c r="G26" s="31">
        <f t="shared" si="0"/>
        <v>17</v>
      </c>
      <c r="H26" s="30">
        <v>35</v>
      </c>
      <c r="I26" s="32">
        <f t="shared" si="1"/>
        <v>0.48571428571428571</v>
      </c>
      <c r="J26" s="30">
        <v>1</v>
      </c>
      <c r="K26" s="28" t="s">
        <v>80</v>
      </c>
      <c r="L26" s="33" t="s">
        <v>132</v>
      </c>
      <c r="M26" s="33" t="s">
        <v>133</v>
      </c>
      <c r="N26" s="33" t="s">
        <v>134</v>
      </c>
      <c r="O26" s="33" t="s">
        <v>141</v>
      </c>
      <c r="P26" s="28">
        <v>8</v>
      </c>
      <c r="Q26" s="34" t="s">
        <v>222</v>
      </c>
    </row>
    <row r="27" spans="1:17" s="35" customFormat="1" ht="18" customHeight="1" x14ac:dyDescent="0.3">
      <c r="A27" s="28">
        <v>22</v>
      </c>
      <c r="B27" s="29" t="s">
        <v>32</v>
      </c>
      <c r="C27" s="30">
        <v>8</v>
      </c>
      <c r="D27" s="30">
        <v>5</v>
      </c>
      <c r="E27" s="30"/>
      <c r="F27" s="30">
        <v>3</v>
      </c>
      <c r="G27" s="31">
        <f t="shared" si="0"/>
        <v>16</v>
      </c>
      <c r="H27" s="30">
        <v>35</v>
      </c>
      <c r="I27" s="32">
        <f t="shared" si="1"/>
        <v>0.45714285714285713</v>
      </c>
      <c r="J27" s="30">
        <v>1</v>
      </c>
      <c r="K27" s="28" t="s">
        <v>80</v>
      </c>
      <c r="L27" s="33" t="s">
        <v>187</v>
      </c>
      <c r="M27" s="33" t="s">
        <v>188</v>
      </c>
      <c r="N27" s="33" t="s">
        <v>189</v>
      </c>
      <c r="O27" s="33" t="s">
        <v>190</v>
      </c>
      <c r="P27" s="28">
        <v>8</v>
      </c>
      <c r="Q27" s="34" t="s">
        <v>222</v>
      </c>
    </row>
    <row r="28" spans="1:17" s="44" customFormat="1" ht="18" customHeight="1" x14ac:dyDescent="0.3">
      <c r="A28" s="37">
        <v>23</v>
      </c>
      <c r="B28" s="38" t="s">
        <v>28</v>
      </c>
      <c r="C28" s="39">
        <v>6</v>
      </c>
      <c r="D28" s="39">
        <v>0</v>
      </c>
      <c r="E28" s="39"/>
      <c r="F28" s="39">
        <v>1</v>
      </c>
      <c r="G28" s="40">
        <f t="shared" si="0"/>
        <v>7</v>
      </c>
      <c r="H28" s="39">
        <v>35</v>
      </c>
      <c r="I28" s="41">
        <f t="shared" si="1"/>
        <v>0.2</v>
      </c>
      <c r="J28" s="39">
        <v>3</v>
      </c>
      <c r="K28" s="37" t="s">
        <v>80</v>
      </c>
      <c r="L28" s="42" t="s">
        <v>165</v>
      </c>
      <c r="M28" s="42" t="s">
        <v>166</v>
      </c>
      <c r="N28" s="42" t="s">
        <v>160</v>
      </c>
      <c r="O28" s="42" t="s">
        <v>161</v>
      </c>
      <c r="P28" s="37">
        <v>8</v>
      </c>
      <c r="Q28" s="43"/>
    </row>
    <row r="29" spans="1:17" s="44" customFormat="1" ht="18" customHeight="1" x14ac:dyDescent="0.3">
      <c r="A29" s="37">
        <v>24</v>
      </c>
      <c r="B29" s="38" t="s">
        <v>29</v>
      </c>
      <c r="C29" s="39">
        <v>0</v>
      </c>
      <c r="D29" s="39">
        <v>2</v>
      </c>
      <c r="E29" s="39"/>
      <c r="F29" s="39">
        <v>3</v>
      </c>
      <c r="G29" s="40">
        <f t="shared" si="0"/>
        <v>5</v>
      </c>
      <c r="H29" s="39">
        <v>35</v>
      </c>
      <c r="I29" s="41">
        <f t="shared" si="1"/>
        <v>0.14285714285714285</v>
      </c>
      <c r="J29" s="39">
        <v>4</v>
      </c>
      <c r="K29" s="37" t="s">
        <v>80</v>
      </c>
      <c r="L29" s="42" t="s">
        <v>167</v>
      </c>
      <c r="M29" s="42" t="s">
        <v>168</v>
      </c>
      <c r="N29" s="42" t="s">
        <v>169</v>
      </c>
      <c r="O29" s="42" t="s">
        <v>161</v>
      </c>
      <c r="P29" s="37">
        <v>8</v>
      </c>
      <c r="Q29" s="43"/>
    </row>
    <row r="30" spans="1:17" s="35" customFormat="1" ht="18" customHeight="1" x14ac:dyDescent="0.3">
      <c r="A30" s="28">
        <v>25</v>
      </c>
      <c r="B30" s="29" t="s">
        <v>39</v>
      </c>
      <c r="C30" s="30">
        <v>18</v>
      </c>
      <c r="D30" s="30">
        <v>3</v>
      </c>
      <c r="E30" s="30"/>
      <c r="F30" s="30">
        <v>4</v>
      </c>
      <c r="G30" s="31">
        <f t="shared" si="0"/>
        <v>25</v>
      </c>
      <c r="H30" s="30">
        <v>35</v>
      </c>
      <c r="I30" s="32">
        <f t="shared" si="1"/>
        <v>0.7142857142857143</v>
      </c>
      <c r="J30" s="30">
        <v>1</v>
      </c>
      <c r="K30" s="28" t="s">
        <v>71</v>
      </c>
      <c r="L30" s="33" t="s">
        <v>226</v>
      </c>
      <c r="M30" s="33" t="s">
        <v>151</v>
      </c>
      <c r="N30" s="33" t="s">
        <v>144</v>
      </c>
      <c r="O30" s="33" t="s">
        <v>145</v>
      </c>
      <c r="P30" s="28">
        <v>9</v>
      </c>
      <c r="Q30" s="34" t="s">
        <v>222</v>
      </c>
    </row>
    <row r="31" spans="1:17" s="35" customFormat="1" ht="18" customHeight="1" x14ac:dyDescent="0.3">
      <c r="A31" s="28">
        <v>26</v>
      </c>
      <c r="B31" s="36" t="s">
        <v>61</v>
      </c>
      <c r="C31" s="28">
        <v>11</v>
      </c>
      <c r="D31" s="28">
        <v>8</v>
      </c>
      <c r="E31" s="28"/>
      <c r="F31" s="28">
        <v>4</v>
      </c>
      <c r="G31" s="31">
        <f t="shared" si="0"/>
        <v>23</v>
      </c>
      <c r="H31" s="30">
        <v>35</v>
      </c>
      <c r="I31" s="32">
        <f t="shared" si="1"/>
        <v>0.65714285714285714</v>
      </c>
      <c r="J31" s="28">
        <v>1</v>
      </c>
      <c r="K31" s="28" t="s">
        <v>71</v>
      </c>
      <c r="L31" s="33" t="s">
        <v>67</v>
      </c>
      <c r="M31" s="33" t="s">
        <v>68</v>
      </c>
      <c r="N31" s="33" t="s">
        <v>69</v>
      </c>
      <c r="O31" s="33" t="s">
        <v>70</v>
      </c>
      <c r="P31" s="28">
        <v>9</v>
      </c>
      <c r="Q31" s="34" t="s">
        <v>222</v>
      </c>
    </row>
    <row r="32" spans="1:17" s="35" customFormat="1" ht="18" customHeight="1" x14ac:dyDescent="0.3">
      <c r="A32" s="28">
        <v>27</v>
      </c>
      <c r="B32" s="29" t="s">
        <v>40</v>
      </c>
      <c r="C32" s="30">
        <v>13</v>
      </c>
      <c r="D32" s="30">
        <v>3</v>
      </c>
      <c r="E32" s="30"/>
      <c r="F32" s="30">
        <v>4</v>
      </c>
      <c r="G32" s="31">
        <f t="shared" si="0"/>
        <v>20</v>
      </c>
      <c r="H32" s="30">
        <v>35</v>
      </c>
      <c r="I32" s="32">
        <f t="shared" si="1"/>
        <v>0.5714285714285714</v>
      </c>
      <c r="J32" s="30">
        <v>2</v>
      </c>
      <c r="K32" s="28" t="s">
        <v>126</v>
      </c>
      <c r="L32" s="49" t="s">
        <v>229</v>
      </c>
      <c r="M32" s="33" t="s">
        <v>152</v>
      </c>
      <c r="N32" s="33" t="s">
        <v>144</v>
      </c>
      <c r="O32" s="33" t="s">
        <v>145</v>
      </c>
      <c r="P32" s="28">
        <v>9</v>
      </c>
      <c r="Q32" s="34" t="s">
        <v>222</v>
      </c>
    </row>
    <row r="33" spans="1:17" s="35" customFormat="1" ht="18" customHeight="1" x14ac:dyDescent="0.25">
      <c r="A33" s="28">
        <v>28</v>
      </c>
      <c r="B33" s="29" t="s">
        <v>64</v>
      </c>
      <c r="C33" s="30">
        <v>14</v>
      </c>
      <c r="D33" s="30">
        <v>2</v>
      </c>
      <c r="E33" s="28"/>
      <c r="F33" s="30">
        <v>4</v>
      </c>
      <c r="G33" s="31">
        <f t="shared" si="0"/>
        <v>20</v>
      </c>
      <c r="H33" s="30">
        <v>35</v>
      </c>
      <c r="I33" s="32">
        <f t="shared" si="1"/>
        <v>0.5714285714285714</v>
      </c>
      <c r="J33" s="30">
        <v>1</v>
      </c>
      <c r="K33" s="30" t="s">
        <v>71</v>
      </c>
      <c r="L33" s="33" t="s">
        <v>213</v>
      </c>
      <c r="M33" s="33" t="s">
        <v>214</v>
      </c>
      <c r="N33" s="33" t="s">
        <v>215</v>
      </c>
      <c r="O33" s="33" t="s">
        <v>236</v>
      </c>
      <c r="P33" s="28">
        <v>9</v>
      </c>
      <c r="Q33" s="47" t="s">
        <v>230</v>
      </c>
    </row>
    <row r="34" spans="1:17" s="35" customFormat="1" ht="18" customHeight="1" x14ac:dyDescent="0.3">
      <c r="A34" s="28">
        <v>29</v>
      </c>
      <c r="B34" s="29" t="s">
        <v>41</v>
      </c>
      <c r="C34" s="30">
        <v>15</v>
      </c>
      <c r="D34" s="30">
        <v>0</v>
      </c>
      <c r="E34" s="30"/>
      <c r="F34" s="30">
        <v>1</v>
      </c>
      <c r="G34" s="31">
        <f t="shared" si="0"/>
        <v>16</v>
      </c>
      <c r="H34" s="30">
        <v>35</v>
      </c>
      <c r="I34" s="32">
        <f t="shared" si="1"/>
        <v>0.45714285714285713</v>
      </c>
      <c r="J34" s="30">
        <v>1</v>
      </c>
      <c r="K34" s="28" t="s">
        <v>80</v>
      </c>
      <c r="L34" s="33" t="s">
        <v>219</v>
      </c>
      <c r="M34" s="33" t="s">
        <v>205</v>
      </c>
      <c r="N34" s="33" t="s">
        <v>105</v>
      </c>
      <c r="O34" s="33" t="s">
        <v>220</v>
      </c>
      <c r="P34" s="28">
        <v>9</v>
      </c>
      <c r="Q34" s="34" t="s">
        <v>222</v>
      </c>
    </row>
    <row r="35" spans="1:17" s="35" customFormat="1" ht="18" customHeight="1" x14ac:dyDescent="0.3">
      <c r="A35" s="28">
        <v>30</v>
      </c>
      <c r="B35" s="36" t="s">
        <v>60</v>
      </c>
      <c r="C35" s="28">
        <v>9</v>
      </c>
      <c r="D35" s="28">
        <v>4</v>
      </c>
      <c r="E35" s="28"/>
      <c r="F35" s="28">
        <v>3</v>
      </c>
      <c r="G35" s="31">
        <f t="shared" si="0"/>
        <v>16</v>
      </c>
      <c r="H35" s="30">
        <v>35</v>
      </c>
      <c r="I35" s="32">
        <f t="shared" si="1"/>
        <v>0.45714285714285713</v>
      </c>
      <c r="J35" s="28">
        <v>1</v>
      </c>
      <c r="K35" s="28" t="s">
        <v>80</v>
      </c>
      <c r="L35" s="33" t="s">
        <v>179</v>
      </c>
      <c r="M35" s="33" t="s">
        <v>98</v>
      </c>
      <c r="N35" s="33" t="s">
        <v>134</v>
      </c>
      <c r="O35" s="33" t="s">
        <v>174</v>
      </c>
      <c r="P35" s="28">
        <v>9</v>
      </c>
      <c r="Q35" s="34" t="s">
        <v>222</v>
      </c>
    </row>
    <row r="36" spans="1:17" s="35" customFormat="1" ht="18" customHeight="1" x14ac:dyDescent="0.3">
      <c r="A36" s="28">
        <v>31</v>
      </c>
      <c r="B36" s="29" t="s">
        <v>65</v>
      </c>
      <c r="C36" s="30">
        <v>10</v>
      </c>
      <c r="D36" s="30">
        <v>2</v>
      </c>
      <c r="E36" s="28"/>
      <c r="F36" s="30">
        <v>3</v>
      </c>
      <c r="G36" s="31">
        <f t="shared" si="0"/>
        <v>15</v>
      </c>
      <c r="H36" s="30">
        <v>35</v>
      </c>
      <c r="I36" s="32">
        <f t="shared" si="1"/>
        <v>0.42857142857142855</v>
      </c>
      <c r="J36" s="28">
        <v>2</v>
      </c>
      <c r="K36" s="30" t="s">
        <v>80</v>
      </c>
      <c r="L36" s="33" t="s">
        <v>216</v>
      </c>
      <c r="M36" s="33" t="s">
        <v>217</v>
      </c>
      <c r="N36" s="33"/>
      <c r="O36" s="33" t="s">
        <v>236</v>
      </c>
      <c r="P36" s="28">
        <v>9</v>
      </c>
      <c r="Q36" s="34" t="s">
        <v>222</v>
      </c>
    </row>
    <row r="37" spans="1:17" s="35" customFormat="1" ht="18" customHeight="1" x14ac:dyDescent="0.3">
      <c r="A37" s="28">
        <v>32</v>
      </c>
      <c r="B37" s="29" t="s">
        <v>52</v>
      </c>
      <c r="C37" s="30">
        <v>7</v>
      </c>
      <c r="D37" s="30">
        <v>4</v>
      </c>
      <c r="E37" s="30"/>
      <c r="F37" s="30">
        <v>3</v>
      </c>
      <c r="G37" s="31">
        <f t="shared" si="0"/>
        <v>14</v>
      </c>
      <c r="H37" s="30">
        <v>35</v>
      </c>
      <c r="I37" s="32">
        <f t="shared" si="1"/>
        <v>0.4</v>
      </c>
      <c r="J37" s="30">
        <v>1</v>
      </c>
      <c r="K37" s="28" t="s">
        <v>80</v>
      </c>
      <c r="L37" s="33" t="s">
        <v>94</v>
      </c>
      <c r="M37" s="33" t="s">
        <v>95</v>
      </c>
      <c r="N37" s="33" t="s">
        <v>96</v>
      </c>
      <c r="O37" s="33" t="s">
        <v>87</v>
      </c>
      <c r="P37" s="28">
        <v>9</v>
      </c>
      <c r="Q37" s="34" t="s">
        <v>222</v>
      </c>
    </row>
    <row r="38" spans="1:17" s="48" customFormat="1" ht="18" customHeight="1" x14ac:dyDescent="0.3">
      <c r="A38" s="37">
        <v>33</v>
      </c>
      <c r="B38" s="38" t="s">
        <v>231</v>
      </c>
      <c r="C38" s="39">
        <v>10</v>
      </c>
      <c r="D38" s="39">
        <v>0</v>
      </c>
      <c r="E38" s="39"/>
      <c r="F38" s="39">
        <v>3</v>
      </c>
      <c r="G38" s="40">
        <v>13</v>
      </c>
      <c r="H38" s="39">
        <v>35</v>
      </c>
      <c r="I38" s="41">
        <v>0.37140000000000001</v>
      </c>
      <c r="J38" s="39">
        <v>1</v>
      </c>
      <c r="K38" s="37" t="s">
        <v>80</v>
      </c>
      <c r="L38" s="42" t="s">
        <v>232</v>
      </c>
      <c r="M38" s="42" t="s">
        <v>233</v>
      </c>
      <c r="N38" s="42" t="s">
        <v>234</v>
      </c>
      <c r="O38" s="42" t="s">
        <v>235</v>
      </c>
      <c r="P38" s="37">
        <v>9</v>
      </c>
      <c r="Q38" s="43"/>
    </row>
    <row r="39" spans="1:17" s="44" customFormat="1" ht="18" customHeight="1" x14ac:dyDescent="0.3">
      <c r="A39" s="37">
        <v>34</v>
      </c>
      <c r="B39" s="38" t="s">
        <v>45</v>
      </c>
      <c r="C39" s="39">
        <v>7</v>
      </c>
      <c r="D39" s="39">
        <v>4</v>
      </c>
      <c r="E39" s="39"/>
      <c r="F39" s="39">
        <v>1</v>
      </c>
      <c r="G39" s="40">
        <f t="shared" ref="G39:G63" si="2">SUM(C39:F39)</f>
        <v>12</v>
      </c>
      <c r="H39" s="39">
        <v>35</v>
      </c>
      <c r="I39" s="41">
        <f t="shared" ref="I39:I63" si="3">G39/H39</f>
        <v>0.34285714285714286</v>
      </c>
      <c r="J39" s="39">
        <v>1</v>
      </c>
      <c r="K39" s="37" t="s">
        <v>80</v>
      </c>
      <c r="L39" s="42" t="s">
        <v>120</v>
      </c>
      <c r="M39" s="42" t="s">
        <v>121</v>
      </c>
      <c r="N39" s="42" t="s">
        <v>122</v>
      </c>
      <c r="O39" s="16" t="s">
        <v>204</v>
      </c>
      <c r="P39" s="37">
        <v>9</v>
      </c>
      <c r="Q39" s="43"/>
    </row>
    <row r="40" spans="1:17" s="44" customFormat="1" ht="18" customHeight="1" x14ac:dyDescent="0.3">
      <c r="A40" s="37">
        <v>35</v>
      </c>
      <c r="B40" s="38" t="s">
        <v>51</v>
      </c>
      <c r="C40" s="39">
        <v>7</v>
      </c>
      <c r="D40" s="39">
        <v>3</v>
      </c>
      <c r="E40" s="39"/>
      <c r="F40" s="39">
        <v>2</v>
      </c>
      <c r="G40" s="40">
        <f t="shared" si="2"/>
        <v>12</v>
      </c>
      <c r="H40" s="39">
        <v>35</v>
      </c>
      <c r="I40" s="41">
        <f t="shared" si="3"/>
        <v>0.34285714285714286</v>
      </c>
      <c r="J40" s="39">
        <v>2</v>
      </c>
      <c r="K40" s="37" t="s">
        <v>80</v>
      </c>
      <c r="L40" s="42" t="s">
        <v>97</v>
      </c>
      <c r="M40" s="42" t="s">
        <v>98</v>
      </c>
      <c r="N40" s="42" t="s">
        <v>99</v>
      </c>
      <c r="O40" s="42" t="s">
        <v>87</v>
      </c>
      <c r="P40" s="37">
        <v>9</v>
      </c>
      <c r="Q40" s="43"/>
    </row>
    <row r="41" spans="1:17" s="44" customFormat="1" ht="18" customHeight="1" x14ac:dyDescent="0.3">
      <c r="A41" s="37">
        <v>36</v>
      </c>
      <c r="B41" s="38" t="s">
        <v>53</v>
      </c>
      <c r="C41" s="39">
        <v>5</v>
      </c>
      <c r="D41" s="39">
        <v>3</v>
      </c>
      <c r="E41" s="39"/>
      <c r="F41" s="39">
        <v>3</v>
      </c>
      <c r="G41" s="40">
        <f t="shared" si="2"/>
        <v>11</v>
      </c>
      <c r="H41" s="39">
        <v>35</v>
      </c>
      <c r="I41" s="41">
        <f t="shared" si="3"/>
        <v>0.31428571428571428</v>
      </c>
      <c r="J41" s="39">
        <v>3</v>
      </c>
      <c r="K41" s="37" t="s">
        <v>80</v>
      </c>
      <c r="L41" s="42" t="s">
        <v>100</v>
      </c>
      <c r="M41" s="42" t="s">
        <v>101</v>
      </c>
      <c r="N41" s="42" t="s">
        <v>102</v>
      </c>
      <c r="O41" s="42" t="s">
        <v>87</v>
      </c>
      <c r="P41" s="37">
        <v>9</v>
      </c>
      <c r="Q41" s="43"/>
    </row>
    <row r="42" spans="1:17" s="44" customFormat="1" ht="18" customHeight="1" x14ac:dyDescent="0.3">
      <c r="A42" s="37">
        <v>37</v>
      </c>
      <c r="B42" s="38" t="s">
        <v>43</v>
      </c>
      <c r="C42" s="39">
        <v>7</v>
      </c>
      <c r="D42" s="39">
        <v>3</v>
      </c>
      <c r="E42" s="39"/>
      <c r="F42" s="39">
        <v>1</v>
      </c>
      <c r="G42" s="40">
        <f t="shared" si="2"/>
        <v>11</v>
      </c>
      <c r="H42" s="39">
        <v>35</v>
      </c>
      <c r="I42" s="41">
        <f t="shared" si="3"/>
        <v>0.31428571428571428</v>
      </c>
      <c r="J42" s="39">
        <v>1</v>
      </c>
      <c r="K42" s="37" t="s">
        <v>80</v>
      </c>
      <c r="L42" s="42" t="s">
        <v>76</v>
      </c>
      <c r="M42" s="42" t="s">
        <v>77</v>
      </c>
      <c r="N42" s="42" t="s">
        <v>78</v>
      </c>
      <c r="O42" s="42" t="s">
        <v>79</v>
      </c>
      <c r="P42" s="37">
        <v>9</v>
      </c>
      <c r="Q42" s="43"/>
    </row>
    <row r="43" spans="1:17" s="35" customFormat="1" ht="18" customHeight="1" x14ac:dyDescent="0.3">
      <c r="A43" s="28">
        <v>38</v>
      </c>
      <c r="B43" s="29" t="s">
        <v>49</v>
      </c>
      <c r="C43" s="30">
        <v>20</v>
      </c>
      <c r="D43" s="30">
        <v>10</v>
      </c>
      <c r="E43" s="30"/>
      <c r="F43" s="30">
        <v>5</v>
      </c>
      <c r="G43" s="31">
        <f t="shared" si="2"/>
        <v>35</v>
      </c>
      <c r="H43" s="30">
        <v>35</v>
      </c>
      <c r="I43" s="32">
        <f t="shared" si="3"/>
        <v>1</v>
      </c>
      <c r="J43" s="30">
        <v>1</v>
      </c>
      <c r="K43" s="28" t="s">
        <v>71</v>
      </c>
      <c r="L43" s="33" t="s">
        <v>103</v>
      </c>
      <c r="M43" s="33" t="s">
        <v>104</v>
      </c>
      <c r="N43" s="33" t="s">
        <v>105</v>
      </c>
      <c r="O43" s="33" t="s">
        <v>87</v>
      </c>
      <c r="P43" s="28">
        <v>10</v>
      </c>
      <c r="Q43" s="34" t="s">
        <v>222</v>
      </c>
    </row>
    <row r="44" spans="1:17" s="35" customFormat="1" ht="18" customHeight="1" x14ac:dyDescent="0.3">
      <c r="A44" s="28">
        <v>39</v>
      </c>
      <c r="B44" s="29" t="s">
        <v>44</v>
      </c>
      <c r="C44" s="30">
        <v>15</v>
      </c>
      <c r="D44" s="30">
        <v>4</v>
      </c>
      <c r="E44" s="30"/>
      <c r="F44" s="30">
        <v>4</v>
      </c>
      <c r="G44" s="31">
        <f t="shared" si="2"/>
        <v>23</v>
      </c>
      <c r="H44" s="30">
        <v>35</v>
      </c>
      <c r="I44" s="32">
        <f t="shared" si="3"/>
        <v>0.65714285714285714</v>
      </c>
      <c r="J44" s="30">
        <v>1</v>
      </c>
      <c r="K44" s="28" t="s">
        <v>71</v>
      </c>
      <c r="L44" s="33" t="s">
        <v>184</v>
      </c>
      <c r="M44" s="33" t="s">
        <v>185</v>
      </c>
      <c r="N44" s="33"/>
      <c r="O44" s="33" t="s">
        <v>186</v>
      </c>
      <c r="P44" s="28">
        <v>10</v>
      </c>
      <c r="Q44" s="34" t="s">
        <v>222</v>
      </c>
    </row>
    <row r="45" spans="1:17" s="35" customFormat="1" ht="18" customHeight="1" x14ac:dyDescent="0.3">
      <c r="A45" s="28">
        <v>40</v>
      </c>
      <c r="B45" s="29" t="s">
        <v>59</v>
      </c>
      <c r="C45" s="30">
        <v>16</v>
      </c>
      <c r="D45" s="30">
        <v>1</v>
      </c>
      <c r="E45" s="30"/>
      <c r="F45" s="30">
        <v>5</v>
      </c>
      <c r="G45" s="31">
        <f t="shared" si="2"/>
        <v>22</v>
      </c>
      <c r="H45" s="30">
        <v>35</v>
      </c>
      <c r="I45" s="32">
        <f t="shared" si="3"/>
        <v>0.62857142857142856</v>
      </c>
      <c r="J45" s="30">
        <v>1</v>
      </c>
      <c r="K45" s="28" t="s">
        <v>71</v>
      </c>
      <c r="L45" s="33" t="s">
        <v>178</v>
      </c>
      <c r="M45" s="33" t="s">
        <v>113</v>
      </c>
      <c r="N45" s="33" t="s">
        <v>74</v>
      </c>
      <c r="O45" s="33" t="s">
        <v>174</v>
      </c>
      <c r="P45" s="28">
        <v>10</v>
      </c>
      <c r="Q45" s="34" t="s">
        <v>222</v>
      </c>
    </row>
    <row r="46" spans="1:17" s="35" customFormat="1" ht="18" customHeight="1" x14ac:dyDescent="0.3">
      <c r="A46" s="28">
        <v>41</v>
      </c>
      <c r="B46" s="29" t="s">
        <v>48</v>
      </c>
      <c r="C46" s="30">
        <v>12</v>
      </c>
      <c r="D46" s="30">
        <v>6</v>
      </c>
      <c r="E46" s="30"/>
      <c r="F46" s="30">
        <v>2</v>
      </c>
      <c r="G46" s="31">
        <f t="shared" si="2"/>
        <v>20</v>
      </c>
      <c r="H46" s="30">
        <v>35</v>
      </c>
      <c r="I46" s="32">
        <f t="shared" si="3"/>
        <v>0.5714285714285714</v>
      </c>
      <c r="J46" s="30">
        <v>2</v>
      </c>
      <c r="K46" s="28" t="s">
        <v>126</v>
      </c>
      <c r="L46" s="33" t="s">
        <v>106</v>
      </c>
      <c r="M46" s="33" t="s">
        <v>107</v>
      </c>
      <c r="N46" s="33" t="s">
        <v>108</v>
      </c>
      <c r="O46" s="33" t="s">
        <v>87</v>
      </c>
      <c r="P46" s="28">
        <v>10</v>
      </c>
      <c r="Q46" s="34" t="s">
        <v>222</v>
      </c>
    </row>
    <row r="47" spans="1:17" s="35" customFormat="1" ht="18" customHeight="1" x14ac:dyDescent="0.3">
      <c r="A47" s="28">
        <v>42</v>
      </c>
      <c r="B47" s="29" t="s">
        <v>210</v>
      </c>
      <c r="C47" s="30">
        <v>10</v>
      </c>
      <c r="D47" s="30">
        <v>7</v>
      </c>
      <c r="E47" s="30"/>
      <c r="F47" s="30">
        <v>3</v>
      </c>
      <c r="G47" s="31">
        <f t="shared" si="2"/>
        <v>20</v>
      </c>
      <c r="H47" s="30">
        <v>35</v>
      </c>
      <c r="I47" s="32">
        <f t="shared" si="3"/>
        <v>0.5714285714285714</v>
      </c>
      <c r="J47" s="30">
        <v>1</v>
      </c>
      <c r="K47" s="28" t="s">
        <v>71</v>
      </c>
      <c r="L47" s="33" t="s">
        <v>72</v>
      </c>
      <c r="M47" s="33" t="s">
        <v>73</v>
      </c>
      <c r="N47" s="33" t="s">
        <v>74</v>
      </c>
      <c r="O47" s="33" t="s">
        <v>75</v>
      </c>
      <c r="P47" s="28">
        <v>10</v>
      </c>
      <c r="Q47" s="34" t="s">
        <v>222</v>
      </c>
    </row>
    <row r="48" spans="1:17" s="35" customFormat="1" ht="18" customHeight="1" x14ac:dyDescent="0.3">
      <c r="A48" s="28">
        <v>43</v>
      </c>
      <c r="B48" s="29" t="s">
        <v>50</v>
      </c>
      <c r="C48" s="30">
        <v>7</v>
      </c>
      <c r="D48" s="30">
        <v>5</v>
      </c>
      <c r="E48" s="30"/>
      <c r="F48" s="30">
        <v>3</v>
      </c>
      <c r="G48" s="31">
        <f t="shared" si="2"/>
        <v>15</v>
      </c>
      <c r="H48" s="30">
        <v>35</v>
      </c>
      <c r="I48" s="32">
        <f t="shared" si="3"/>
        <v>0.42857142857142855</v>
      </c>
      <c r="J48" s="30">
        <v>3</v>
      </c>
      <c r="K48" s="28" t="s">
        <v>80</v>
      </c>
      <c r="L48" s="33" t="s">
        <v>109</v>
      </c>
      <c r="M48" s="33" t="s">
        <v>110</v>
      </c>
      <c r="N48" s="33" t="s">
        <v>93</v>
      </c>
      <c r="O48" s="33" t="s">
        <v>87</v>
      </c>
      <c r="P48" s="28">
        <v>10</v>
      </c>
      <c r="Q48" s="34" t="s">
        <v>222</v>
      </c>
    </row>
    <row r="49" spans="1:17" s="35" customFormat="1" ht="18" customHeight="1" x14ac:dyDescent="0.3">
      <c r="A49" s="28"/>
      <c r="B49" s="29"/>
      <c r="C49" s="30"/>
      <c r="D49" s="30"/>
      <c r="E49" s="30"/>
      <c r="F49" s="30"/>
      <c r="G49" s="31"/>
      <c r="H49" s="30"/>
      <c r="I49" s="32"/>
      <c r="J49" s="30"/>
      <c r="K49" s="28"/>
      <c r="L49" s="33" t="s">
        <v>238</v>
      </c>
      <c r="M49" s="33" t="s">
        <v>223</v>
      </c>
      <c r="N49" s="33"/>
      <c r="O49" s="33" t="s">
        <v>145</v>
      </c>
      <c r="P49" s="50">
        <v>10</v>
      </c>
      <c r="Q49" s="46" t="s">
        <v>230</v>
      </c>
    </row>
    <row r="50" spans="1:17" s="35" customFormat="1" ht="18" customHeight="1" x14ac:dyDescent="0.3">
      <c r="A50" s="28"/>
      <c r="B50" s="29"/>
      <c r="C50" s="30"/>
      <c r="D50" s="30"/>
      <c r="E50" s="30"/>
      <c r="F50" s="30"/>
      <c r="G50" s="31"/>
      <c r="H50" s="30"/>
      <c r="I50" s="32"/>
      <c r="J50" s="30"/>
      <c r="K50" s="28"/>
      <c r="L50" s="33" t="s">
        <v>224</v>
      </c>
      <c r="M50" s="33" t="s">
        <v>225</v>
      </c>
      <c r="N50" s="33" t="s">
        <v>74</v>
      </c>
      <c r="O50" s="33" t="s">
        <v>220</v>
      </c>
      <c r="P50" s="28">
        <v>10</v>
      </c>
      <c r="Q50" s="46" t="s">
        <v>237</v>
      </c>
    </row>
    <row r="51" spans="1:17" s="35" customFormat="1" ht="18" customHeight="1" x14ac:dyDescent="0.3">
      <c r="A51" s="28"/>
      <c r="B51" s="29"/>
      <c r="C51" s="30"/>
      <c r="D51" s="30"/>
      <c r="E51" s="30"/>
      <c r="F51" s="30"/>
      <c r="G51" s="31"/>
      <c r="H51" s="30"/>
      <c r="I51" s="32"/>
      <c r="J51" s="30"/>
      <c r="K51" s="28"/>
      <c r="L51" s="33" t="s">
        <v>224</v>
      </c>
      <c r="M51" s="33" t="s">
        <v>185</v>
      </c>
      <c r="N51" s="33" t="s">
        <v>182</v>
      </c>
      <c r="O51" s="33" t="s">
        <v>220</v>
      </c>
      <c r="P51" s="28">
        <v>10</v>
      </c>
      <c r="Q51" s="46" t="s">
        <v>237</v>
      </c>
    </row>
    <row r="52" spans="1:17" s="44" customFormat="1" ht="18" customHeight="1" x14ac:dyDescent="0.3">
      <c r="A52" s="37">
        <v>44</v>
      </c>
      <c r="B52" s="38" t="s">
        <v>42</v>
      </c>
      <c r="C52" s="39">
        <v>9</v>
      </c>
      <c r="D52" s="39">
        <v>2</v>
      </c>
      <c r="E52" s="39"/>
      <c r="F52" s="39">
        <v>1</v>
      </c>
      <c r="G52" s="40">
        <f t="shared" si="2"/>
        <v>12</v>
      </c>
      <c r="H52" s="39">
        <v>35</v>
      </c>
      <c r="I52" s="41">
        <f t="shared" si="3"/>
        <v>0.34285714285714286</v>
      </c>
      <c r="J52" s="39">
        <v>1</v>
      </c>
      <c r="K52" s="37" t="s">
        <v>80</v>
      </c>
      <c r="L52" s="42" t="s">
        <v>191</v>
      </c>
      <c r="M52" s="42" t="s">
        <v>192</v>
      </c>
      <c r="N52" s="42" t="s">
        <v>193</v>
      </c>
      <c r="O52" s="42" t="s">
        <v>194</v>
      </c>
      <c r="P52" s="37">
        <v>10</v>
      </c>
      <c r="Q52" s="43"/>
    </row>
    <row r="53" spans="1:17" s="44" customFormat="1" ht="18" customHeight="1" x14ac:dyDescent="0.3">
      <c r="A53" s="37">
        <v>45</v>
      </c>
      <c r="B53" s="38" t="s">
        <v>58</v>
      </c>
      <c r="C53" s="39">
        <v>8</v>
      </c>
      <c r="D53" s="39">
        <v>2</v>
      </c>
      <c r="E53" s="39"/>
      <c r="F53" s="39">
        <v>1</v>
      </c>
      <c r="G53" s="40">
        <f t="shared" si="2"/>
        <v>11</v>
      </c>
      <c r="H53" s="39">
        <v>35</v>
      </c>
      <c r="I53" s="41">
        <f t="shared" si="3"/>
        <v>0.31428571428571428</v>
      </c>
      <c r="J53" s="39">
        <v>1</v>
      </c>
      <c r="K53" s="37" t="s">
        <v>80</v>
      </c>
      <c r="L53" s="42" t="s">
        <v>197</v>
      </c>
      <c r="M53" s="42" t="s">
        <v>198</v>
      </c>
      <c r="N53" s="42" t="s">
        <v>199</v>
      </c>
      <c r="O53" s="42" t="s">
        <v>200</v>
      </c>
      <c r="P53" s="37">
        <v>10</v>
      </c>
      <c r="Q53" s="43"/>
    </row>
    <row r="54" spans="1:17" s="35" customFormat="1" ht="18" customHeight="1" x14ac:dyDescent="0.3">
      <c r="A54" s="28">
        <v>46</v>
      </c>
      <c r="B54" s="29" t="s">
        <v>54</v>
      </c>
      <c r="C54" s="30">
        <v>14</v>
      </c>
      <c r="D54" s="30">
        <v>9</v>
      </c>
      <c r="E54" s="30"/>
      <c r="F54" s="30">
        <v>3</v>
      </c>
      <c r="G54" s="31">
        <f t="shared" si="2"/>
        <v>26</v>
      </c>
      <c r="H54" s="30">
        <v>35</v>
      </c>
      <c r="I54" s="32">
        <f t="shared" si="3"/>
        <v>0.74285714285714288</v>
      </c>
      <c r="J54" s="30">
        <v>1</v>
      </c>
      <c r="K54" s="28" t="s">
        <v>71</v>
      </c>
      <c r="L54" s="33" t="s">
        <v>123</v>
      </c>
      <c r="M54" s="33" t="s">
        <v>124</v>
      </c>
      <c r="N54" s="33" t="s">
        <v>125</v>
      </c>
      <c r="O54" s="33" t="s">
        <v>204</v>
      </c>
      <c r="P54" s="28">
        <v>11</v>
      </c>
      <c r="Q54" s="34" t="s">
        <v>222</v>
      </c>
    </row>
    <row r="55" spans="1:17" s="35" customFormat="1" ht="18" customHeight="1" x14ac:dyDescent="0.3">
      <c r="A55" s="28">
        <v>47</v>
      </c>
      <c r="B55" s="29" t="s">
        <v>55</v>
      </c>
      <c r="C55" s="30">
        <v>14</v>
      </c>
      <c r="D55" s="30">
        <v>8</v>
      </c>
      <c r="E55" s="30"/>
      <c r="F55" s="30">
        <v>3</v>
      </c>
      <c r="G55" s="31">
        <f t="shared" si="2"/>
        <v>25</v>
      </c>
      <c r="H55" s="30">
        <v>35</v>
      </c>
      <c r="I55" s="32">
        <f t="shared" si="3"/>
        <v>0.7142857142857143</v>
      </c>
      <c r="J55" s="30">
        <v>2</v>
      </c>
      <c r="K55" s="28" t="s">
        <v>126</v>
      </c>
      <c r="L55" s="33" t="s">
        <v>127</v>
      </c>
      <c r="M55" s="33" t="s">
        <v>128</v>
      </c>
      <c r="N55" s="33" t="s">
        <v>99</v>
      </c>
      <c r="O55" s="33" t="s">
        <v>204</v>
      </c>
      <c r="P55" s="28">
        <v>11</v>
      </c>
      <c r="Q55" s="34" t="s">
        <v>222</v>
      </c>
    </row>
    <row r="56" spans="1:17" s="35" customFormat="1" ht="18" customHeight="1" x14ac:dyDescent="0.3">
      <c r="A56" s="28">
        <v>48</v>
      </c>
      <c r="B56" s="29" t="s">
        <v>37</v>
      </c>
      <c r="C56" s="30">
        <v>10</v>
      </c>
      <c r="D56" s="30">
        <v>5</v>
      </c>
      <c r="E56" s="30"/>
      <c r="F56" s="30">
        <v>4</v>
      </c>
      <c r="G56" s="31">
        <f t="shared" si="2"/>
        <v>19</v>
      </c>
      <c r="H56" s="30">
        <v>35</v>
      </c>
      <c r="I56" s="32">
        <f t="shared" si="3"/>
        <v>0.54285714285714282</v>
      </c>
      <c r="J56" s="30">
        <v>1</v>
      </c>
      <c r="K56" s="28" t="s">
        <v>71</v>
      </c>
      <c r="L56" s="33" t="s">
        <v>138</v>
      </c>
      <c r="M56" s="33" t="s">
        <v>139</v>
      </c>
      <c r="N56" s="33" t="s">
        <v>140</v>
      </c>
      <c r="O56" s="33" t="s">
        <v>141</v>
      </c>
      <c r="P56" s="28">
        <v>11</v>
      </c>
      <c r="Q56" s="34" t="s">
        <v>222</v>
      </c>
    </row>
    <row r="57" spans="1:17" s="35" customFormat="1" ht="18" customHeight="1" x14ac:dyDescent="0.3">
      <c r="A57" s="28">
        <v>49</v>
      </c>
      <c r="B57" s="29" t="s">
        <v>38</v>
      </c>
      <c r="C57" s="30">
        <v>13</v>
      </c>
      <c r="D57" s="30">
        <v>1</v>
      </c>
      <c r="E57" s="30"/>
      <c r="F57" s="30">
        <v>4</v>
      </c>
      <c r="G57" s="31">
        <f t="shared" si="2"/>
        <v>18</v>
      </c>
      <c r="H57" s="30">
        <v>35</v>
      </c>
      <c r="I57" s="32">
        <f t="shared" si="3"/>
        <v>0.51428571428571423</v>
      </c>
      <c r="J57" s="30">
        <v>1</v>
      </c>
      <c r="K57" s="28" t="s">
        <v>71</v>
      </c>
      <c r="L57" s="33" t="s">
        <v>148</v>
      </c>
      <c r="M57" s="33" t="s">
        <v>149</v>
      </c>
      <c r="N57" s="33" t="s">
        <v>99</v>
      </c>
      <c r="O57" s="33" t="s">
        <v>145</v>
      </c>
      <c r="P57" s="28">
        <v>11</v>
      </c>
      <c r="Q57" s="34" t="s">
        <v>222</v>
      </c>
    </row>
    <row r="58" spans="1:17" s="35" customFormat="1" ht="18" customHeight="1" x14ac:dyDescent="0.3">
      <c r="A58" s="28">
        <v>50</v>
      </c>
      <c r="B58" s="29" t="s">
        <v>57</v>
      </c>
      <c r="C58" s="30">
        <v>12</v>
      </c>
      <c r="D58" s="30">
        <v>1</v>
      </c>
      <c r="E58" s="30"/>
      <c r="F58" s="30">
        <v>4</v>
      </c>
      <c r="G58" s="31">
        <f t="shared" si="2"/>
        <v>17</v>
      </c>
      <c r="H58" s="30">
        <v>35</v>
      </c>
      <c r="I58" s="32">
        <f t="shared" si="3"/>
        <v>0.48571428571428571</v>
      </c>
      <c r="J58" s="30">
        <v>1</v>
      </c>
      <c r="K58" s="28" t="s">
        <v>80</v>
      </c>
      <c r="L58" s="33" t="s">
        <v>195</v>
      </c>
      <c r="M58" s="33" t="s">
        <v>133</v>
      </c>
      <c r="N58" s="33" t="s">
        <v>196</v>
      </c>
      <c r="O58" s="33" t="s">
        <v>200</v>
      </c>
      <c r="P58" s="28">
        <v>11</v>
      </c>
      <c r="Q58" s="34" t="s">
        <v>222</v>
      </c>
    </row>
    <row r="59" spans="1:17" s="35" customFormat="1" ht="18" customHeight="1" x14ac:dyDescent="0.3">
      <c r="A59" s="28"/>
      <c r="B59" s="29"/>
      <c r="C59" s="30"/>
      <c r="D59" s="30"/>
      <c r="E59" s="30"/>
      <c r="F59" s="30"/>
      <c r="G59" s="31"/>
      <c r="H59" s="30"/>
      <c r="I59" s="32"/>
      <c r="J59" s="30"/>
      <c r="K59" s="28"/>
      <c r="L59" s="33" t="s">
        <v>150</v>
      </c>
      <c r="M59" s="33" t="s">
        <v>227</v>
      </c>
      <c r="N59" s="33"/>
      <c r="O59" s="33" t="s">
        <v>145</v>
      </c>
      <c r="P59" s="28">
        <v>11</v>
      </c>
      <c r="Q59" s="46" t="s">
        <v>230</v>
      </c>
    </row>
    <row r="60" spans="1:17" s="35" customFormat="1" ht="18" customHeight="1" x14ac:dyDescent="0.3">
      <c r="A60" s="28"/>
      <c r="B60" s="29"/>
      <c r="C60" s="30"/>
      <c r="D60" s="30"/>
      <c r="E60" s="30"/>
      <c r="F60" s="30"/>
      <c r="G60" s="31"/>
      <c r="H60" s="30"/>
      <c r="I60" s="32"/>
      <c r="J60" s="30"/>
      <c r="K60" s="28"/>
      <c r="L60" s="33" t="s">
        <v>142</v>
      </c>
      <c r="M60" s="33" t="s">
        <v>228</v>
      </c>
      <c r="N60" s="33"/>
      <c r="O60" s="33" t="s">
        <v>145</v>
      </c>
      <c r="P60" s="28">
        <v>11</v>
      </c>
      <c r="Q60" s="46" t="s">
        <v>237</v>
      </c>
    </row>
    <row r="61" spans="1:17" s="44" customFormat="1" ht="18" customHeight="1" x14ac:dyDescent="0.3">
      <c r="A61" s="37">
        <v>51</v>
      </c>
      <c r="B61" s="38" t="s">
        <v>56</v>
      </c>
      <c r="C61" s="39">
        <v>9</v>
      </c>
      <c r="D61" s="39">
        <v>1</v>
      </c>
      <c r="E61" s="39"/>
      <c r="F61" s="39">
        <v>3</v>
      </c>
      <c r="G61" s="40">
        <f t="shared" si="2"/>
        <v>13</v>
      </c>
      <c r="H61" s="39">
        <v>35</v>
      </c>
      <c r="I61" s="41">
        <f t="shared" si="3"/>
        <v>0.37142857142857144</v>
      </c>
      <c r="J61" s="39">
        <v>3</v>
      </c>
      <c r="K61" s="37" t="s">
        <v>80</v>
      </c>
      <c r="L61" s="42" t="s">
        <v>129</v>
      </c>
      <c r="M61" s="42" t="s">
        <v>130</v>
      </c>
      <c r="N61" s="42" t="s">
        <v>131</v>
      </c>
      <c r="O61" s="16" t="s">
        <v>204</v>
      </c>
      <c r="P61" s="37">
        <v>11</v>
      </c>
      <c r="Q61" s="43"/>
    </row>
    <row r="62" spans="1:17" s="44" customFormat="1" ht="18" customHeight="1" x14ac:dyDescent="0.3">
      <c r="A62" s="37">
        <v>52</v>
      </c>
      <c r="B62" s="38" t="s">
        <v>46</v>
      </c>
      <c r="C62" s="39">
        <v>7</v>
      </c>
      <c r="D62" s="39">
        <v>3</v>
      </c>
      <c r="E62" s="39"/>
      <c r="F62" s="39">
        <v>3</v>
      </c>
      <c r="G62" s="40">
        <f t="shared" si="2"/>
        <v>13</v>
      </c>
      <c r="H62" s="39">
        <v>35</v>
      </c>
      <c r="I62" s="41">
        <f t="shared" si="3"/>
        <v>0.37142857142857144</v>
      </c>
      <c r="J62" s="39">
        <v>1</v>
      </c>
      <c r="K62" s="37" t="s">
        <v>80</v>
      </c>
      <c r="L62" s="42" t="s">
        <v>111</v>
      </c>
      <c r="M62" s="42" t="s">
        <v>73</v>
      </c>
      <c r="N62" s="42" t="s">
        <v>99</v>
      </c>
      <c r="O62" s="42" t="s">
        <v>87</v>
      </c>
      <c r="P62" s="37">
        <v>11</v>
      </c>
      <c r="Q62" s="43"/>
    </row>
    <row r="63" spans="1:17" s="45" customFormat="1" ht="18" customHeight="1" x14ac:dyDescent="0.3">
      <c r="A63" s="37">
        <v>53</v>
      </c>
      <c r="B63" s="38" t="s">
        <v>47</v>
      </c>
      <c r="C63" s="39">
        <v>8</v>
      </c>
      <c r="D63" s="39">
        <v>1</v>
      </c>
      <c r="E63" s="39"/>
      <c r="F63" s="39">
        <v>2</v>
      </c>
      <c r="G63" s="40">
        <f t="shared" si="2"/>
        <v>11</v>
      </c>
      <c r="H63" s="39">
        <v>35</v>
      </c>
      <c r="I63" s="41">
        <f t="shared" si="3"/>
        <v>0.31428571428571428</v>
      </c>
      <c r="J63" s="39">
        <v>2</v>
      </c>
      <c r="K63" s="37" t="s">
        <v>80</v>
      </c>
      <c r="L63" s="42" t="s">
        <v>112</v>
      </c>
      <c r="M63" s="42" t="s">
        <v>113</v>
      </c>
      <c r="N63" s="42" t="s">
        <v>114</v>
      </c>
      <c r="O63" s="42" t="s">
        <v>87</v>
      </c>
      <c r="P63" s="37">
        <v>11</v>
      </c>
      <c r="Q63" s="43"/>
    </row>
  </sheetData>
  <sheetProtection algorithmName="SHA-512" hashValue="BPAVcYVcwLc8BJtt8RnSSdqsiHcPutVEBy0bP5zTF1mQLv3x1qgtGe1CuTpLlwFGrgpr2BNfOjveYC5hZcJIeA==" saltValue="yEyG05Zv/GavivQ/Vxcbxw==" spinCount="100000" sheet="1" formatCells="0" sort="0" autoFilter="0"/>
  <autoFilter ref="A5:Q63"/>
  <sortState ref="A6:R58">
    <sortCondition ref="P6:P58"/>
    <sortCondition descending="1" ref="G6:G58"/>
    <sortCondition ref="L6:L58"/>
    <sortCondition ref="M6:M58"/>
  </sortState>
  <mergeCells count="16">
    <mergeCell ref="Q3:Q5"/>
    <mergeCell ref="D4:E4"/>
    <mergeCell ref="M3:M5"/>
    <mergeCell ref="N3:N5"/>
    <mergeCell ref="O3:O5"/>
    <mergeCell ref="P3:P5"/>
    <mergeCell ref="H2:N2"/>
    <mergeCell ref="A3:A5"/>
    <mergeCell ref="B3:B5"/>
    <mergeCell ref="C3:F3"/>
    <mergeCell ref="G3:G5"/>
    <mergeCell ref="H3:H5"/>
    <mergeCell ref="I3:I5"/>
    <mergeCell ref="J3:J5"/>
    <mergeCell ref="K3:K5"/>
    <mergeCell ref="L3:L5"/>
  </mergeCells>
  <dataValidations count="4">
    <dataValidation type="decimal" allowBlank="1" showErrorMessage="1" sqref="A1:A3">
      <formula1>1</formula1>
      <formula2>500000</formula2>
    </dataValidation>
    <dataValidation type="decimal" allowBlank="1" showErrorMessage="1" sqref="H1 H5 C3 H3 C5:F5 C1:F2">
      <formula1>0</formula1>
      <formula2>150</formula2>
    </dataValidation>
    <dataValidation type="decimal" allowBlank="1" showErrorMessage="1" sqref="J1 J3 J5">
      <formula1>0</formula1>
      <formula2>500000</formula2>
    </dataValidation>
    <dataValidation allowBlank="1" showErrorMessage="1" sqref="K56:K60 J63 Q39:Q53 J49 J6:J43 Q6:Q37"/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испанский язык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cabinet11_2</dc:creator>
  <cp:lastModifiedBy>PC</cp:lastModifiedBy>
  <dcterms:created xsi:type="dcterms:W3CDTF">2025-10-03T15:59:40Z</dcterms:created>
  <dcterms:modified xsi:type="dcterms:W3CDTF">2025-10-29T14:22:06Z</dcterms:modified>
</cp:coreProperties>
</file>