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5\Ноябрь\01\"/>
    </mc:Choice>
  </mc:AlternateContent>
  <bookViews>
    <workbookView xWindow="0" yWindow="0" windowWidth="28800" windowHeight="12330"/>
  </bookViews>
  <sheets>
    <sheet name="Китайский" sheetId="1" r:id="rId1"/>
  </sheets>
  <definedNames>
    <definedName name="_xlnm._FilterDatabase" localSheetId="0" hidden="1">Китайский!$A$5:$W$141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8" i="1" l="1"/>
  <c r="I118" i="1" s="1"/>
  <c r="G78" i="1" l="1"/>
  <c r="I78" i="1" s="1"/>
  <c r="G69" i="1"/>
  <c r="I69" i="1" s="1"/>
  <c r="G7" i="1"/>
  <c r="I7" i="1" s="1"/>
  <c r="G139" i="1"/>
  <c r="I139" i="1" s="1"/>
  <c r="G143" i="1"/>
  <c r="I143" i="1" s="1"/>
  <c r="G138" i="1"/>
  <c r="I138" i="1" s="1"/>
  <c r="G136" i="1"/>
  <c r="I136" i="1" s="1"/>
  <c r="G142" i="1"/>
  <c r="I142" i="1" s="1"/>
  <c r="G137" i="1"/>
  <c r="I137" i="1" s="1"/>
  <c r="G131" i="1"/>
  <c r="I131" i="1" s="1"/>
  <c r="G127" i="1"/>
  <c r="I127" i="1" s="1"/>
  <c r="G132" i="1"/>
  <c r="I132" i="1" s="1"/>
  <c r="G129" i="1"/>
  <c r="I129" i="1" s="1"/>
  <c r="G141" i="1"/>
  <c r="I141" i="1" s="1"/>
  <c r="G125" i="1"/>
  <c r="I125" i="1" s="1"/>
  <c r="G126" i="1"/>
  <c r="I126" i="1" s="1"/>
  <c r="G134" i="1"/>
  <c r="I134" i="1" s="1"/>
  <c r="G140" i="1"/>
  <c r="I140" i="1" s="1"/>
  <c r="G133" i="1"/>
  <c r="I133" i="1" s="1"/>
  <c r="G135" i="1"/>
  <c r="I135" i="1" s="1"/>
  <c r="G128" i="1"/>
  <c r="I128" i="1" s="1"/>
  <c r="G130" i="1"/>
  <c r="I130" i="1" s="1"/>
  <c r="G124" i="1"/>
  <c r="I124" i="1" s="1"/>
  <c r="G115" i="1"/>
  <c r="I115" i="1" s="1"/>
  <c r="G119" i="1"/>
  <c r="I119" i="1" s="1"/>
  <c r="G110" i="1"/>
  <c r="I110" i="1" s="1"/>
  <c r="G106" i="1"/>
  <c r="I106" i="1" s="1"/>
  <c r="G116" i="1"/>
  <c r="I116" i="1" s="1"/>
  <c r="G112" i="1"/>
  <c r="I112" i="1" s="1"/>
  <c r="G113" i="1"/>
  <c r="I113" i="1" s="1"/>
  <c r="G121" i="1"/>
  <c r="I121" i="1" s="1"/>
  <c r="G108" i="1"/>
  <c r="I108" i="1" s="1"/>
  <c r="G109" i="1"/>
  <c r="I109" i="1" s="1"/>
  <c r="G120" i="1"/>
  <c r="I120" i="1" s="1"/>
  <c r="G111" i="1"/>
  <c r="I111" i="1" s="1"/>
  <c r="G123" i="1"/>
  <c r="I123" i="1" s="1"/>
  <c r="G122" i="1"/>
  <c r="I122" i="1" s="1"/>
  <c r="G105" i="1"/>
  <c r="I105" i="1" s="1"/>
  <c r="G114" i="1"/>
  <c r="I114" i="1" s="1"/>
  <c r="G117" i="1"/>
  <c r="I117" i="1" s="1"/>
  <c r="G107" i="1"/>
  <c r="I107" i="1" s="1"/>
  <c r="G87" i="1"/>
  <c r="I87" i="1" s="1"/>
  <c r="G99" i="1"/>
  <c r="I99" i="1" s="1"/>
  <c r="G101" i="1"/>
  <c r="I101" i="1" s="1"/>
  <c r="G86" i="1"/>
  <c r="I86" i="1" s="1"/>
  <c r="G89" i="1"/>
  <c r="I89" i="1" s="1"/>
  <c r="G95" i="1"/>
  <c r="I95" i="1" s="1"/>
  <c r="G91" i="1"/>
  <c r="I91" i="1" s="1"/>
  <c r="G93" i="1"/>
  <c r="I93" i="1" s="1"/>
  <c r="G98" i="1"/>
  <c r="I98" i="1" s="1"/>
  <c r="G85" i="1"/>
  <c r="I85" i="1" s="1"/>
  <c r="G97" i="1"/>
  <c r="I97" i="1" s="1"/>
  <c r="G100" i="1"/>
  <c r="I100" i="1" s="1"/>
  <c r="G96" i="1"/>
  <c r="I96" i="1" s="1"/>
  <c r="G90" i="1"/>
  <c r="I90" i="1" s="1"/>
  <c r="G84" i="1"/>
  <c r="I84" i="1" s="1"/>
  <c r="G92" i="1"/>
  <c r="I92" i="1" s="1"/>
  <c r="G88" i="1"/>
  <c r="I88" i="1" s="1"/>
  <c r="G94" i="1"/>
  <c r="I94" i="1" s="1"/>
  <c r="G102" i="1"/>
  <c r="I102" i="1" s="1"/>
  <c r="G63" i="1"/>
  <c r="I63" i="1" s="1"/>
  <c r="G67" i="1"/>
  <c r="I67" i="1" s="1"/>
  <c r="G65" i="1"/>
  <c r="I65" i="1" s="1"/>
  <c r="G66" i="1"/>
  <c r="I66" i="1" s="1"/>
  <c r="G75" i="1"/>
  <c r="I75" i="1" s="1"/>
  <c r="G68" i="1"/>
  <c r="I68" i="1" s="1"/>
  <c r="G77" i="1"/>
  <c r="I77" i="1" s="1"/>
  <c r="G70" i="1"/>
  <c r="I70" i="1" s="1"/>
  <c r="G72" i="1"/>
  <c r="I72" i="1" s="1"/>
  <c r="G74" i="1"/>
  <c r="I74" i="1" s="1"/>
  <c r="G73" i="1"/>
  <c r="I73" i="1" s="1"/>
  <c r="G83" i="1"/>
  <c r="I83" i="1" s="1"/>
  <c r="G76" i="1"/>
  <c r="I76" i="1" s="1"/>
  <c r="G80" i="1"/>
  <c r="I80" i="1" s="1"/>
  <c r="G82" i="1"/>
  <c r="I82" i="1" s="1"/>
  <c r="G81" i="1"/>
  <c r="I81" i="1" s="1"/>
  <c r="G79" i="1"/>
  <c r="I79" i="1" s="1"/>
  <c r="G71" i="1"/>
  <c r="I71" i="1" s="1"/>
  <c r="G64" i="1"/>
  <c r="I64" i="1" s="1"/>
  <c r="G45" i="1"/>
  <c r="I45" i="1" s="1"/>
  <c r="G38" i="1"/>
  <c r="I38" i="1" s="1"/>
  <c r="G44" i="1"/>
  <c r="I44" i="1" s="1"/>
  <c r="G58" i="1"/>
  <c r="I58" i="1" s="1"/>
  <c r="G48" i="1"/>
  <c r="I48" i="1" s="1"/>
  <c r="G47" i="1"/>
  <c r="I47" i="1" s="1"/>
  <c r="G51" i="1"/>
  <c r="I51" i="1" s="1"/>
  <c r="G37" i="1"/>
  <c r="I37" i="1" s="1"/>
  <c r="G62" i="1"/>
  <c r="I62" i="1" s="1"/>
  <c r="G60" i="1"/>
  <c r="I60" i="1" s="1"/>
  <c r="G61" i="1"/>
  <c r="I61" i="1" s="1"/>
  <c r="G59" i="1"/>
  <c r="I59" i="1" s="1"/>
  <c r="G46" i="1"/>
  <c r="I46" i="1" s="1"/>
  <c r="G52" i="1"/>
  <c r="I52" i="1" s="1"/>
  <c r="G54" i="1"/>
  <c r="I54" i="1" s="1"/>
  <c r="G49" i="1"/>
  <c r="I49" i="1" s="1"/>
  <c r="G57" i="1"/>
  <c r="I57" i="1" s="1"/>
  <c r="G56" i="1"/>
  <c r="I56" i="1" s="1"/>
  <c r="G55" i="1"/>
  <c r="I55" i="1" s="1"/>
  <c r="G42" i="1"/>
  <c r="I42" i="1" s="1"/>
  <c r="G40" i="1"/>
  <c r="I40" i="1" s="1"/>
  <c r="G39" i="1"/>
  <c r="I39" i="1" s="1"/>
  <c r="G41" i="1"/>
  <c r="I41" i="1" s="1"/>
  <c r="G53" i="1"/>
  <c r="I53" i="1" s="1"/>
  <c r="G43" i="1"/>
  <c r="I43" i="1" s="1"/>
  <c r="G50" i="1"/>
  <c r="I50" i="1" s="1"/>
  <c r="G32" i="1"/>
  <c r="I32" i="1" s="1"/>
  <c r="G31" i="1"/>
  <c r="I31" i="1" s="1"/>
  <c r="G24" i="1"/>
  <c r="I24" i="1" s="1"/>
  <c r="G25" i="1"/>
  <c r="I25" i="1" s="1"/>
  <c r="G29" i="1"/>
  <c r="I29" i="1" s="1"/>
  <c r="G30" i="1"/>
  <c r="I30" i="1" s="1"/>
  <c r="G34" i="1"/>
  <c r="I34" i="1" s="1"/>
  <c r="G26" i="1"/>
  <c r="I26" i="1" s="1"/>
  <c r="G33" i="1"/>
  <c r="I33" i="1" s="1"/>
  <c r="G27" i="1"/>
  <c r="I27" i="1" s="1"/>
  <c r="G23" i="1"/>
  <c r="I23" i="1" s="1"/>
  <c r="G28" i="1"/>
  <c r="I28" i="1" s="1"/>
  <c r="G22" i="1"/>
  <c r="I22" i="1" s="1"/>
  <c r="G35" i="1"/>
  <c r="I35" i="1" s="1"/>
  <c r="G36" i="1"/>
  <c r="I36" i="1" s="1"/>
  <c r="G21" i="1"/>
  <c r="I21" i="1" s="1"/>
  <c r="G19" i="1"/>
  <c r="I19" i="1" s="1"/>
  <c r="G15" i="1"/>
  <c r="I15" i="1" s="1"/>
  <c r="G18" i="1"/>
  <c r="I18" i="1" s="1"/>
  <c r="G17" i="1"/>
  <c r="I17" i="1" s="1"/>
  <c r="G16" i="1"/>
  <c r="I16" i="1" s="1"/>
  <c r="G14" i="1"/>
  <c r="I14" i="1" s="1"/>
  <c r="G20" i="1"/>
  <c r="I20" i="1" s="1"/>
  <c r="G12" i="1"/>
  <c r="I12" i="1" s="1"/>
  <c r="G8" i="1"/>
  <c r="I8" i="1" s="1"/>
  <c r="G13" i="1"/>
  <c r="I13" i="1" s="1"/>
  <c r="G10" i="1"/>
  <c r="I10" i="1" s="1"/>
  <c r="G9" i="1"/>
  <c r="I9" i="1" s="1"/>
  <c r="G11" i="1"/>
  <c r="I11" i="1" s="1"/>
  <c r="G6" i="1"/>
  <c r="I6" i="1" s="1"/>
</calcChain>
</file>

<file path=xl/sharedStrings.xml><?xml version="1.0" encoding="utf-8"?>
<sst xmlns="http://schemas.openxmlformats.org/spreadsheetml/2006/main" count="926" uniqueCount="483">
  <si>
    <t>ПРОТОКОЛ</t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</si>
  <si>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</si>
  <si>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</si>
  <si>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</si>
  <si>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</si>
  <si>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</si>
  <si>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</si>
  <si>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</si>
  <si>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</si>
  <si>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</si>
  <si>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</si>
  <si>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</si>
  <si>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</si>
  <si>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</si>
  <si>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Аудирование</t>
  </si>
  <si>
    <t>Чтение</t>
  </si>
  <si>
    <t>Лекс.-грамм. тест</t>
  </si>
  <si>
    <t>Письмо</t>
  </si>
  <si>
    <t>371090512-4-9-1</t>
  </si>
  <si>
    <t>К-04-01</t>
  </si>
  <si>
    <t>296492158-4-9-1</t>
  </si>
  <si>
    <t>385321579-4-9-1</t>
  </si>
  <si>
    <t>289821029-4-9-1</t>
  </si>
  <si>
    <t>281963498-4-9-1</t>
  </si>
  <si>
    <t>321709897-4-9-1</t>
  </si>
  <si>
    <t>366972387-5-9-1</t>
  </si>
  <si>
    <t>335704827-5-9-1</t>
  </si>
  <si>
    <t>389815977-5-9-1</t>
  </si>
  <si>
    <t>307172670-5-9-1</t>
  </si>
  <si>
    <t>360018790-5-9-1</t>
  </si>
  <si>
    <t>420747259-5-9-1</t>
  </si>
  <si>
    <t>426052038-5-9-1</t>
  </si>
  <si>
    <t>440223980-6-9-1</t>
  </si>
  <si>
    <t>Гюрер</t>
  </si>
  <si>
    <t>Айлин</t>
  </si>
  <si>
    <t>355166794-6-9-1</t>
  </si>
  <si>
    <t>Аничкина</t>
  </si>
  <si>
    <t>Анастасия</t>
  </si>
  <si>
    <t>Денисовна</t>
  </si>
  <si>
    <t>416381601-6-9-1</t>
  </si>
  <si>
    <t>321878912-6-9-1</t>
  </si>
  <si>
    <t>Сергеевна</t>
  </si>
  <si>
    <t>365925969-6-9-1</t>
  </si>
  <si>
    <t>334542214-6-9-1</t>
  </si>
  <si>
    <t>290191242-6-9-1</t>
  </si>
  <si>
    <t>341925863-6-9-1</t>
  </si>
  <si>
    <t>258559872-6-9-1</t>
  </si>
  <si>
    <t>292795180-6-9-1</t>
  </si>
  <si>
    <t>202260706-6-9-1</t>
  </si>
  <si>
    <t>255859407-6-9-1</t>
  </si>
  <si>
    <t>373936978-6-9-1</t>
  </si>
  <si>
    <t>352337523-6-9-1</t>
  </si>
  <si>
    <t>17120571127-7-9-1</t>
  </si>
  <si>
    <t>Ганзейская ладья</t>
  </si>
  <si>
    <t>348756983-7-9-1</t>
  </si>
  <si>
    <t xml:space="preserve">Васюкова </t>
  </si>
  <si>
    <t>Кристина</t>
  </si>
  <si>
    <t>Ватальевна</t>
  </si>
  <si>
    <t>379631913-7-9-1</t>
  </si>
  <si>
    <t>Коростелева</t>
  </si>
  <si>
    <t>Марина</t>
  </si>
  <si>
    <t>Андреевна</t>
  </si>
  <si>
    <t>4211501029-7-9-1</t>
  </si>
  <si>
    <t>336463822-7-9-1</t>
  </si>
  <si>
    <t>378985736-7-9-1</t>
  </si>
  <si>
    <t>373863037-7-9-1</t>
  </si>
  <si>
    <t>281469924-7-9-1</t>
  </si>
  <si>
    <t>264560873-7-9-1</t>
  </si>
  <si>
    <t>312788606-7-9-1</t>
  </si>
  <si>
    <t>273008508-7-9-1</t>
  </si>
  <si>
    <t>244857637-7-9-1</t>
  </si>
  <si>
    <t>348930515-7-9-1</t>
  </si>
  <si>
    <t>364319360-7-9-1</t>
  </si>
  <si>
    <t>235535892-7-9-1</t>
  </si>
  <si>
    <t>2940518547-9-1</t>
  </si>
  <si>
    <t>300412928-7-9-1</t>
  </si>
  <si>
    <t>381387233-7-9-1</t>
  </si>
  <si>
    <t>301603189-7-9-1</t>
  </si>
  <si>
    <t>316257987-7-9-1</t>
  </si>
  <si>
    <t>396127299-7-9-1</t>
  </si>
  <si>
    <t>337608811-7-9-1</t>
  </si>
  <si>
    <t xml:space="preserve">294912385-7-9-1
</t>
  </si>
  <si>
    <t>343763477-7-9-1</t>
  </si>
  <si>
    <t>336034999-7-9-1</t>
  </si>
  <si>
    <t>379644379-7-9-1</t>
  </si>
  <si>
    <t>Попова</t>
  </si>
  <si>
    <t>Алена</t>
  </si>
  <si>
    <t>Александровна</t>
  </si>
  <si>
    <t>20122185691-8-9-1</t>
  </si>
  <si>
    <t>377745324-8-9-1</t>
  </si>
  <si>
    <t>Кочетова</t>
  </si>
  <si>
    <t>Дарья</t>
  </si>
  <si>
    <t>Константиновна</t>
  </si>
  <si>
    <t>318674400-8-9-1</t>
  </si>
  <si>
    <t>236065903-8-9-1</t>
  </si>
  <si>
    <t>312074852-8-9-1</t>
  </si>
  <si>
    <t>370445522-8-9-1</t>
  </si>
  <si>
    <t>390003982-8-9-1</t>
  </si>
  <si>
    <t>314988834-8-9-1</t>
  </si>
  <si>
    <t>296703708-8-9-1</t>
  </si>
  <si>
    <t>371347079-8-9-1</t>
  </si>
  <si>
    <t>355125255-8-9-1</t>
  </si>
  <si>
    <t>197049923-8-9-1</t>
  </si>
  <si>
    <t>3398402733-8-9-1</t>
  </si>
  <si>
    <t>201230423-8-9-1</t>
  </si>
  <si>
    <t>258559886-8-9-1</t>
  </si>
  <si>
    <t>282798412-8-9-1</t>
  </si>
  <si>
    <t>469595218-8-9-1</t>
  </si>
  <si>
    <t>235573836-8-9-1</t>
  </si>
  <si>
    <t>323910544-8-9-1</t>
  </si>
  <si>
    <t>222063707-9-9-1</t>
  </si>
  <si>
    <t>201720387-9-9-1</t>
  </si>
  <si>
    <t>282333957-9-9-1</t>
  </si>
  <si>
    <t>286192072-9-9-1</t>
  </si>
  <si>
    <t>349503633-9-9-1</t>
  </si>
  <si>
    <t>287511079-9-9-1</t>
  </si>
  <si>
    <t>314364791-9-9-1</t>
  </si>
  <si>
    <t>326036839-9-9-1</t>
  </si>
  <si>
    <t>Толкачев</t>
  </si>
  <si>
    <t>343139847-9-9-1</t>
  </si>
  <si>
    <t>311887247-9-9-1</t>
  </si>
  <si>
    <t>347235255-9-9-1</t>
  </si>
  <si>
    <t>406958950-9-9-1</t>
  </si>
  <si>
    <t>4998950046-9-9-1</t>
  </si>
  <si>
    <t>276623061-9-9-1</t>
  </si>
  <si>
    <t>365314692-9-9-1</t>
  </si>
  <si>
    <t>284528023-9-9-1</t>
  </si>
  <si>
    <t>315496737-9-9-1</t>
  </si>
  <si>
    <t>284270272-9-9-1</t>
  </si>
  <si>
    <t>287743375-9-9-1</t>
  </si>
  <si>
    <t>367572846-10-9-1</t>
  </si>
  <si>
    <t>Семке</t>
  </si>
  <si>
    <t>Ксения</t>
  </si>
  <si>
    <t>233133466-10-9-1</t>
  </si>
  <si>
    <t>357305737-10-9-1</t>
  </si>
  <si>
    <t>402108206-10-9-1</t>
  </si>
  <si>
    <t>347984024-10-9-1</t>
  </si>
  <si>
    <t>285270387-10-9-1</t>
  </si>
  <si>
    <t>275252414-10-9-1</t>
  </si>
  <si>
    <t>344422233-10-9-1</t>
  </si>
  <si>
    <t>353182941-10-9-1</t>
  </si>
  <si>
    <t>4798604000-10-9-1</t>
  </si>
  <si>
    <t>443800985-10-9-1</t>
  </si>
  <si>
    <t>396754547-10-9-1</t>
  </si>
  <si>
    <t>285190605-10-9-1</t>
  </si>
  <si>
    <t>346523019-10-9-1</t>
  </si>
  <si>
    <t>351452554-10-9-1</t>
  </si>
  <si>
    <t>314133835-10-9-1</t>
  </si>
  <si>
    <t>Киселева</t>
  </si>
  <si>
    <t>Мирослава</t>
  </si>
  <si>
    <t>338885398-10-9-1</t>
  </si>
  <si>
    <t>Кужильная</t>
  </si>
  <si>
    <t>Злата</t>
  </si>
  <si>
    <t>198840079-10-9-1</t>
  </si>
  <si>
    <t>Рязанова</t>
  </si>
  <si>
    <t>Вероника</t>
  </si>
  <si>
    <t>317124636-10-9-1</t>
  </si>
  <si>
    <t>Судиян</t>
  </si>
  <si>
    <t>Валентина</t>
  </si>
  <si>
    <t>Васильевна</t>
  </si>
  <si>
    <t>391122265-11-9-1</t>
  </si>
  <si>
    <t>349413552-11-9-1</t>
  </si>
  <si>
    <t>415970053-11-9-1</t>
  </si>
  <si>
    <t>306133941-11-9-1</t>
  </si>
  <si>
    <t>312733594-11-9-1</t>
  </si>
  <si>
    <t>255845900-11-9-1</t>
  </si>
  <si>
    <t>Перминов</t>
  </si>
  <si>
    <t>310343365-11-9-1</t>
  </si>
  <si>
    <t>3280040652-11-9-1</t>
  </si>
  <si>
    <t>2320500271-11-9-1</t>
  </si>
  <si>
    <t>291944392-11-9-1</t>
  </si>
  <si>
    <t>346481841-11-9-1</t>
  </si>
  <si>
    <t>Соловьева</t>
  </si>
  <si>
    <t>Софья</t>
  </si>
  <si>
    <t>Дмитриевна</t>
  </si>
  <si>
    <t>248948639-11-9-1</t>
  </si>
  <si>
    <t>Текучева</t>
  </si>
  <si>
    <t>Мария</t>
  </si>
  <si>
    <t>Геннадьевна</t>
  </si>
  <si>
    <t>300676699-11-9-1</t>
  </si>
  <si>
    <t>Черкунов</t>
  </si>
  <si>
    <t>Владислав</t>
  </si>
  <si>
    <t>Вадимович</t>
  </si>
  <si>
    <t>294930506-11-9-1</t>
  </si>
  <si>
    <t>Орлова</t>
  </si>
  <si>
    <t>Анна</t>
  </si>
  <si>
    <t>Олеговна</t>
  </si>
  <si>
    <t>К-11-01</t>
  </si>
  <si>
    <t>К-11-02</t>
  </si>
  <si>
    <t>К-11-03</t>
  </si>
  <si>
    <t>К-11-04</t>
  </si>
  <si>
    <t>К-11-05</t>
  </si>
  <si>
    <t>345725089-4-9-1</t>
  </si>
  <si>
    <t>311703615-8-9-1</t>
  </si>
  <si>
    <t>406515118-8-9-1</t>
  </si>
  <si>
    <t>участник</t>
  </si>
  <si>
    <t>Борзикова</t>
  </si>
  <si>
    <t>София</t>
  </si>
  <si>
    <t>Анатольевна</t>
  </si>
  <si>
    <t>Абрамова</t>
  </si>
  <si>
    <t>Ольга</t>
  </si>
  <si>
    <t>МАОУ СОШ № 8</t>
  </si>
  <si>
    <t>победитель</t>
  </si>
  <si>
    <t>МАОУ гимназия № 1</t>
  </si>
  <si>
    <t>Глушкова</t>
  </si>
  <si>
    <t>Мария </t>
  </si>
  <si>
    <t>Антоновна</t>
  </si>
  <si>
    <t>МАОУ СОШ № 10</t>
  </si>
  <si>
    <t>284870337-5-9-1</t>
  </si>
  <si>
    <t>Победитель</t>
  </si>
  <si>
    <t>Крыцын</t>
  </si>
  <si>
    <t>Никита </t>
  </si>
  <si>
    <t>Сергеевич</t>
  </si>
  <si>
    <t>323180329-6-9-1</t>
  </si>
  <si>
    <t>Новиков</t>
  </si>
  <si>
    <t>Тимофей</t>
  </si>
  <si>
    <t>Дмитриевич</t>
  </si>
  <si>
    <t>Данченко</t>
  </si>
  <si>
    <t>Оливия</t>
  </si>
  <si>
    <t>Михайловна</t>
  </si>
  <si>
    <t>Шевцова</t>
  </si>
  <si>
    <t>Артёмовна</t>
  </si>
  <si>
    <t>Сирук</t>
  </si>
  <si>
    <t>Елена</t>
  </si>
  <si>
    <t>Шахвердиева</t>
  </si>
  <si>
    <t>Диана</t>
  </si>
  <si>
    <t>Амировна</t>
  </si>
  <si>
    <t>Лапин</t>
  </si>
  <si>
    <t>Глеб</t>
  </si>
  <si>
    <t>Константинович</t>
  </si>
  <si>
    <t>призёр</t>
  </si>
  <si>
    <t xml:space="preserve">Шишов </t>
  </si>
  <si>
    <t>Давид</t>
  </si>
  <si>
    <t xml:space="preserve"> Максимович</t>
  </si>
  <si>
    <t>МАОУ лицей № 49</t>
  </si>
  <si>
    <t>Тупий</t>
  </si>
  <si>
    <t>призер</t>
  </si>
  <si>
    <t>Козлова</t>
  </si>
  <si>
    <t>Лилия</t>
  </si>
  <si>
    <t>Юрьевна</t>
  </si>
  <si>
    <t xml:space="preserve">Поторочин </t>
  </si>
  <si>
    <t>Александр</t>
  </si>
  <si>
    <t>Корнилова</t>
  </si>
  <si>
    <t>Мурчич (3 класс)</t>
  </si>
  <si>
    <t>Лев</t>
  </si>
  <si>
    <t>Александрович</t>
  </si>
  <si>
    <t>МАОУ СОШ № 58</t>
  </si>
  <si>
    <t xml:space="preserve">Мищенюк </t>
  </si>
  <si>
    <t>Вера</t>
  </si>
  <si>
    <t>Евгеньевна</t>
  </si>
  <si>
    <t>Люосева</t>
  </si>
  <si>
    <t xml:space="preserve">Софья </t>
  </si>
  <si>
    <t>Богдан</t>
  </si>
  <si>
    <t>Тимошенко</t>
  </si>
  <si>
    <t>Игорь</t>
  </si>
  <si>
    <t>Груберт</t>
  </si>
  <si>
    <t>Лейкина</t>
  </si>
  <si>
    <t>Хайрутдинов</t>
  </si>
  <si>
    <t>Тагир</t>
  </si>
  <si>
    <t>Фаридович</t>
  </si>
  <si>
    <t>Косолапова </t>
  </si>
  <si>
    <t> Евгения </t>
  </si>
  <si>
    <t>Кукушева</t>
  </si>
  <si>
    <t>Эмилия</t>
  </si>
  <si>
    <t>Игоревна</t>
  </si>
  <si>
    <t>Полева</t>
  </si>
  <si>
    <t>Максимовна</t>
  </si>
  <si>
    <t>МАОУ СОШ № 33</t>
  </si>
  <si>
    <t>Яшин</t>
  </si>
  <si>
    <t>Даниил</t>
  </si>
  <si>
    <t>Игоревич</t>
  </si>
  <si>
    <t>Живцова</t>
  </si>
  <si>
    <t>Полина</t>
  </si>
  <si>
    <t>Романовна</t>
  </si>
  <si>
    <t>Сыроежкина </t>
  </si>
  <si>
    <t>Юлиана </t>
  </si>
  <si>
    <t>МАОУ СОШ № 56</t>
  </si>
  <si>
    <t>Соколова</t>
  </si>
  <si>
    <t>Анастасия </t>
  </si>
  <si>
    <t>Кардюков </t>
  </si>
  <si>
    <t>Александр </t>
  </si>
  <si>
    <t>Ильинский </t>
  </si>
  <si>
    <t>Андрей </t>
  </si>
  <si>
    <t>Витальевич</t>
  </si>
  <si>
    <t>Дружинин</t>
  </si>
  <si>
    <t>Фролов</t>
  </si>
  <si>
    <t>Роман</t>
  </si>
  <si>
    <t>Иванович</t>
  </si>
  <si>
    <t>филиал НВМУ в г. Калининграде</t>
  </si>
  <si>
    <t>Линь</t>
  </si>
  <si>
    <t>Чэньсинь</t>
  </si>
  <si>
    <t>Сыткина</t>
  </si>
  <si>
    <t>Виктория</t>
  </si>
  <si>
    <t>Валерьевна</t>
  </si>
  <si>
    <t>Пугачева</t>
  </si>
  <si>
    <t>Баклан</t>
  </si>
  <si>
    <t>Алексеевна</t>
  </si>
  <si>
    <t>Полякова</t>
  </si>
  <si>
    <t>Агния</t>
  </si>
  <si>
    <t>Павловна</t>
  </si>
  <si>
    <t>Владиславовна</t>
  </si>
  <si>
    <t>Юрчук</t>
  </si>
  <si>
    <t>МАОУ гимназия № 32</t>
  </si>
  <si>
    <t>Карпенко</t>
  </si>
  <si>
    <t>Екатерина</t>
  </si>
  <si>
    <t>МАОУ СОШ № 48</t>
  </si>
  <si>
    <t xml:space="preserve">Леоновец </t>
  </si>
  <si>
    <t xml:space="preserve">Егор </t>
  </si>
  <si>
    <t>Валерьевич</t>
  </si>
  <si>
    <t>МАОУ СОШ № 6 с УИОП</t>
  </si>
  <si>
    <t xml:space="preserve">Лаврентьева </t>
  </si>
  <si>
    <t xml:space="preserve">Александра </t>
  </si>
  <si>
    <t>Зобов</t>
  </si>
  <si>
    <t xml:space="preserve">Евгений </t>
  </si>
  <si>
    <t>Головизнин</t>
  </si>
  <si>
    <t>Матвей</t>
  </si>
  <si>
    <t>МАОУ лицей № 18</t>
  </si>
  <si>
    <t>Федотов</t>
  </si>
  <si>
    <t>Петр</t>
  </si>
  <si>
    <t>Владимирович</t>
  </si>
  <si>
    <t>Степанова</t>
  </si>
  <si>
    <t>Варвара</t>
  </si>
  <si>
    <t>Макарова</t>
  </si>
  <si>
    <t>Тимшенко</t>
  </si>
  <si>
    <t>Витальевна</t>
  </si>
  <si>
    <t>Старовойтова</t>
  </si>
  <si>
    <t>Сердюк</t>
  </si>
  <si>
    <t>Кира</t>
  </si>
  <si>
    <t>МАОУ СОШ № 28</t>
  </si>
  <si>
    <t>Ходаковская</t>
  </si>
  <si>
    <t>Захаровна</t>
  </si>
  <si>
    <t>Жевлакова</t>
  </si>
  <si>
    <t>Гончарук</t>
  </si>
  <si>
    <t>Денис</t>
  </si>
  <si>
    <t>Юрьевич</t>
  </si>
  <si>
    <t>Тихонов</t>
  </si>
  <si>
    <t>Андрей</t>
  </si>
  <si>
    <t>Андреевич</t>
  </si>
  <si>
    <t>Васильев</t>
  </si>
  <si>
    <t>Евгеньевич</t>
  </si>
  <si>
    <t>Раченкова</t>
  </si>
  <si>
    <t>Падерин</t>
  </si>
  <si>
    <t>Степан</t>
  </si>
  <si>
    <t>Викторович</t>
  </si>
  <si>
    <t>Соболева</t>
  </si>
  <si>
    <t xml:space="preserve">София </t>
  </si>
  <si>
    <t>Юдин</t>
  </si>
  <si>
    <t>Фролова</t>
  </si>
  <si>
    <t>Михаил</t>
  </si>
  <si>
    <t>Федорова</t>
  </si>
  <si>
    <t>Юлия</t>
  </si>
  <si>
    <t>Ивановна</t>
  </si>
  <si>
    <t>Хлебников</t>
  </si>
  <si>
    <t>Каролина</t>
  </si>
  <si>
    <t>Егор</t>
  </si>
  <si>
    <t>Павлович</t>
  </si>
  <si>
    <t>Буйницкий</t>
  </si>
  <si>
    <t>Илья</t>
  </si>
  <si>
    <t>Антонович</t>
  </si>
  <si>
    <t>Черненко</t>
  </si>
  <si>
    <t>Викторовна</t>
  </si>
  <si>
    <t>Мамонтов</t>
  </si>
  <si>
    <t>Ульяна</t>
  </si>
  <si>
    <t>Персиянова</t>
  </si>
  <si>
    <t>Иван</t>
  </si>
  <si>
    <t>Петров</t>
  </si>
  <si>
    <t>Владимир</t>
  </si>
  <si>
    <t xml:space="preserve">Захаров </t>
  </si>
  <si>
    <t xml:space="preserve">Александр </t>
  </si>
  <si>
    <t xml:space="preserve">Петрова </t>
  </si>
  <si>
    <t xml:space="preserve"> Романовна</t>
  </si>
  <si>
    <t>Теслин</t>
  </si>
  <si>
    <t>Луцатник</t>
  </si>
  <si>
    <t>Рыченко</t>
  </si>
  <si>
    <t>Андрущенко</t>
  </si>
  <si>
    <t>Яна</t>
  </si>
  <si>
    <t>Бушина</t>
  </si>
  <si>
    <t>Есения</t>
  </si>
  <si>
    <t>Рыбас</t>
  </si>
  <si>
    <t>Дмитрий</t>
  </si>
  <si>
    <t>Алексеевич</t>
  </si>
  <si>
    <t>Албаева</t>
  </si>
  <si>
    <t>Алиса</t>
  </si>
  <si>
    <t>Тиунова</t>
  </si>
  <si>
    <t>Сухомлина</t>
  </si>
  <si>
    <t xml:space="preserve">Репина </t>
  </si>
  <si>
    <t>МАОУ СОШ № 50</t>
  </si>
  <si>
    <t xml:space="preserve">Козека </t>
  </si>
  <si>
    <t xml:space="preserve">Варвара </t>
  </si>
  <si>
    <t>Владимировна</t>
  </si>
  <si>
    <t>МАОУ гимназия № 22</t>
  </si>
  <si>
    <t xml:space="preserve">Белугина </t>
  </si>
  <si>
    <t>Гришов</t>
  </si>
  <si>
    <t>Марк</t>
  </si>
  <si>
    <t>Барилко</t>
  </si>
  <si>
    <t xml:space="preserve"> Александра </t>
  </si>
  <si>
    <t>Трапезникова</t>
  </si>
  <si>
    <t>Молчанова</t>
  </si>
  <si>
    <t>Милана</t>
  </si>
  <si>
    <t>Ермакова</t>
  </si>
  <si>
    <t xml:space="preserve">МАОУ ООШ № 15 </t>
  </si>
  <si>
    <t>Быстрицкая</t>
  </si>
  <si>
    <t>МАОУ гимназия № 40 им. Ю.А. Гагарина</t>
  </si>
  <si>
    <t>Сиротина</t>
  </si>
  <si>
    <t>Силаева</t>
  </si>
  <si>
    <t>Расторгуева</t>
  </si>
  <si>
    <t>Иванто</t>
  </si>
  <si>
    <t>Сексяева</t>
  </si>
  <si>
    <t>МАОУ лицей № 23</t>
  </si>
  <si>
    <t>МАОУ СОШ № 11</t>
  </si>
  <si>
    <t>Иванов</t>
  </si>
  <si>
    <t>МАОУ СОШ № 31</t>
  </si>
  <si>
    <t>АНО СОШ "Росток"</t>
  </si>
  <si>
    <t>Ерощук</t>
  </si>
  <si>
    <t>Азов</t>
  </si>
  <si>
    <t>Максимович</t>
  </si>
  <si>
    <t>Строгая</t>
  </si>
  <si>
    <t>Дарина</t>
  </si>
  <si>
    <t>Эвелина</t>
  </si>
  <si>
    <t>Овчаренко</t>
  </si>
  <si>
    <t>Кирилл</t>
  </si>
  <si>
    <t>Бондарева</t>
  </si>
  <si>
    <t>Баранова</t>
  </si>
  <si>
    <t>Абдель Вахаб</t>
  </si>
  <si>
    <t>Жасмин</t>
  </si>
  <si>
    <t>Исламовна</t>
  </si>
  <si>
    <t>Багдасарян</t>
  </si>
  <si>
    <t>Сергей</t>
  </si>
  <si>
    <t>Левонович</t>
  </si>
  <si>
    <t>Алиева</t>
  </si>
  <si>
    <t>Аделина</t>
  </si>
  <si>
    <t>Эльдоровна</t>
  </si>
  <si>
    <t>Теплова</t>
  </si>
  <si>
    <t>ГАУ КО ОО ШИЛИ</t>
  </si>
  <si>
    <t>Мотаева</t>
  </si>
  <si>
    <t>Рогачева</t>
  </si>
  <si>
    <t xml:space="preserve"> Александровна</t>
  </si>
  <si>
    <t>МАОУ СОШ № 21</t>
  </si>
  <si>
    <t>Артур</t>
  </si>
  <si>
    <t>Георгий</t>
  </si>
  <si>
    <t xml:space="preserve">Глушко </t>
  </si>
  <si>
    <t xml:space="preserve">Даниил </t>
  </si>
  <si>
    <t>Васильевич</t>
  </si>
  <si>
    <t xml:space="preserve">Семенихин </t>
  </si>
  <si>
    <t xml:space="preserve">Тимур </t>
  </si>
  <si>
    <t xml:space="preserve">Новикова </t>
  </si>
  <si>
    <t xml:space="preserve">Маргарита </t>
  </si>
  <si>
    <t>Вадимовна</t>
  </si>
  <si>
    <t>МАОУ СОШ № 38</t>
  </si>
  <si>
    <t>Симанкова</t>
  </si>
  <si>
    <t xml:space="preserve">Сауть </t>
  </si>
  <si>
    <t xml:space="preserve">Кирилл </t>
  </si>
  <si>
    <t xml:space="preserve">Орлов </t>
  </si>
  <si>
    <t>Максим</t>
  </si>
  <si>
    <t>Денисович</t>
  </si>
  <si>
    <t>Борчук</t>
  </si>
  <si>
    <t xml:space="preserve">Семененко </t>
  </si>
  <si>
    <t xml:space="preserve">Максим </t>
  </si>
  <si>
    <t>Костючик</t>
  </si>
  <si>
    <t>Вячеславович</t>
  </si>
  <si>
    <t>МАОУ СОШ № 57</t>
  </si>
  <si>
    <t>допущен к муниципальному этапу</t>
  </si>
  <si>
    <t>Допуск к муниципальному этапу</t>
  </si>
  <si>
    <t>призер МЭ 2024-2025 уч.г.</t>
  </si>
  <si>
    <t>победитель МЭ 2024-2025 уч.г.</t>
  </si>
  <si>
    <t>289649614-10-9-1</t>
  </si>
  <si>
    <t>Чудинова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</si>
  <si>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китайскому языку</t>
    </r>
    <r>
      <rPr>
        <sz val="14"/>
        <color theme="1"/>
        <rFont val="Times New Roman"/>
        <family val="1"/>
        <charset val="204"/>
      </rPr>
      <t xml:space="preserve"> (2025 - 2026 уч.г.)</t>
    </r>
  </si>
  <si>
    <t>МАОУ СОШ № 4</t>
  </si>
  <si>
    <t>МАОУ СОШ № 46 с УИОП</t>
  </si>
  <si>
    <t>МАОУ СОШ № 25 с УИОП</t>
  </si>
  <si>
    <t>Православная гимназия г. Калининграда</t>
  </si>
  <si>
    <t>филиал МГАХ в Калининграде</t>
  </si>
  <si>
    <t>Сафинов</t>
  </si>
  <si>
    <t>Горячёнок</t>
  </si>
  <si>
    <t>Елизавета</t>
  </si>
  <si>
    <t>Кучина</t>
  </si>
  <si>
    <t>Лю</t>
  </si>
  <si>
    <t>Чу-бо</t>
  </si>
  <si>
    <t>Калашникова</t>
  </si>
  <si>
    <t>Ярославовна</t>
  </si>
  <si>
    <t>Давыдов</t>
  </si>
  <si>
    <t>Олегович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</si>
</sst>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2" borderId="0" applyNumberFormat="0" applyBorder="0" applyAlignment="0" applyProtection="0"/>
  </cellStyleXfs>
  <cellXfs count="116">
    <xf numFmtId="0" fontId="0" fillId="0" borderId="0" xfId="0"/>
    <xf numFmtId="1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/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/>
    </xf>
    <xf numFmtId="2" fontId="5" fillId="0" borderId="1" xfId="1" applyNumberFormat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5" fillId="0" borderId="1" xfId="1" applyFont="1" applyFill="1" applyBorder="1"/>
    <xf numFmtId="1" fontId="5" fillId="0" borderId="1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0" fontId="7" fillId="0" borderId="1" xfId="0" applyFont="1" applyFill="1" applyBorder="1" applyAlignment="1">
      <alignment horizontal="left" vertical="center"/>
    </xf>
    <xf numFmtId="0" fontId="5" fillId="0" borderId="0" xfId="1" applyFont="1" applyFill="1" applyBorder="1"/>
    <xf numFmtId="0" fontId="2" fillId="0" borderId="0" xfId="0" applyFont="1" applyFill="1" applyBorder="1"/>
    <xf numFmtId="0" fontId="5" fillId="0" borderId="1" xfId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49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top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2" fillId="3" borderId="0" xfId="0" applyFont="1" applyFill="1"/>
    <xf numFmtId="0" fontId="2" fillId="3" borderId="1" xfId="0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1" fontId="5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/>
    <xf numFmtId="0" fontId="5" fillId="3" borderId="1" xfId="1" applyFont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 vertical="center"/>
    </xf>
    <xf numFmtId="1" fontId="5" fillId="3" borderId="1" xfId="1" applyNumberFormat="1" applyFont="1" applyFill="1" applyBorder="1" applyAlignment="1">
      <alignment horizontal="center" vertical="center"/>
    </xf>
    <xf numFmtId="10" fontId="5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/>
    </xf>
    <xf numFmtId="0" fontId="5" fillId="3" borderId="1" xfId="1" applyFont="1" applyFill="1" applyBorder="1" applyAlignment="1">
      <alignment horizontal="center" vertical="center"/>
    </xf>
    <xf numFmtId="0" fontId="5" fillId="3" borderId="0" xfId="1" applyFont="1" applyFill="1" applyBorder="1"/>
    <xf numFmtId="0" fontId="7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/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2" fillId="3" borderId="0" xfId="0" applyFont="1" applyFill="1" applyBorder="1"/>
    <xf numFmtId="0" fontId="4" fillId="0" borderId="1" xfId="0" applyFont="1" applyFill="1" applyBorder="1" applyAlignment="1">
      <alignment horizontal="center" vertical="top"/>
    </xf>
    <xf numFmtId="0" fontId="2" fillId="3" borderId="1" xfId="0" applyFont="1" applyFill="1" applyBorder="1"/>
    <xf numFmtId="0" fontId="2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/>
    <xf numFmtId="0" fontId="5" fillId="0" borderId="0" xfId="0" applyFont="1" applyFill="1" applyBorder="1" applyAlignment="1"/>
    <xf numFmtId="0" fontId="5" fillId="5" borderId="1" xfId="1" applyFont="1" applyFill="1" applyBorder="1" applyAlignment="1">
      <alignment horizontal="center" vertical="top"/>
    </xf>
    <xf numFmtId="0" fontId="5" fillId="5" borderId="1" xfId="0" applyFont="1" applyFill="1" applyBorder="1" applyAlignment="1"/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/>
    </xf>
    <xf numFmtId="10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/>
    <xf numFmtId="0" fontId="2" fillId="5" borderId="0" xfId="0" applyFont="1" applyFill="1"/>
    <xf numFmtId="0" fontId="2" fillId="5" borderId="1" xfId="0" applyFont="1" applyFill="1" applyBorder="1" applyAlignment="1">
      <alignment horizontal="center" vertical="top"/>
    </xf>
    <xf numFmtId="10" fontId="7" fillId="0" borderId="5" xfId="2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</cellXfs>
  <cellStyles count="3">
    <cellStyle name="Нейтральный" xfId="2" builtinId="2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4"/>
  <sheetViews>
    <sheetView tabSelected="1" zoomScale="70" zoomScaleNormal="70" workbookViewId="0">
      <selection activeCell="L133" sqref="L133"/>
    </sheetView>
  </sheetViews>
  <sheetFormatPr defaultColWidth="14.42578125" defaultRowHeight="15" customHeight="1" x14ac:dyDescent="0.3"/>
  <cols>
    <col min="1" max="1" width="5.85546875" style="50" customWidth="1"/>
    <col min="2" max="2" width="21.85546875" style="49" customWidth="1"/>
    <col min="3" max="3" width="9.7109375" style="5" customWidth="1"/>
    <col min="4" max="4" width="9.5703125" style="5" customWidth="1"/>
    <col min="5" max="5" width="11" style="5" customWidth="1"/>
    <col min="6" max="6" width="10.28515625" style="5" customWidth="1"/>
    <col min="7" max="7" width="15.140625" style="10" customWidth="1"/>
    <col min="8" max="8" width="11.42578125" style="10" customWidth="1"/>
    <col min="9" max="9" width="14.85546875" style="10" customWidth="1"/>
    <col min="10" max="10" width="10.7109375" style="5" customWidth="1"/>
    <col min="11" max="11" width="15.85546875" style="4" customWidth="1"/>
    <col min="12" max="12" width="22.28515625" style="4" customWidth="1"/>
    <col min="13" max="13" width="19.28515625" style="4" customWidth="1"/>
    <col min="14" max="14" width="20.28515625" style="4" customWidth="1"/>
    <col min="15" max="15" width="55.42578125" style="4" customWidth="1"/>
    <col min="16" max="16" width="9.140625" style="5" customWidth="1"/>
    <col min="17" max="17" width="42.5703125" style="13" customWidth="1"/>
    <col min="18" max="23" width="9.140625" style="10" customWidth="1"/>
    <col min="24" max="16384" width="14.42578125" style="10"/>
  </cols>
  <sheetData>
    <row r="1" spans="1:23" ht="18.75" customHeight="1" x14ac:dyDescent="0.3">
      <c r="B1" s="40"/>
      <c r="C1" s="12"/>
      <c r="D1" s="12"/>
      <c r="E1" s="12"/>
      <c r="F1" s="12"/>
      <c r="H1" s="1"/>
      <c r="I1" s="2"/>
      <c r="J1" s="6"/>
      <c r="L1" s="3" t="s">
        <v>0</v>
      </c>
      <c r="M1" s="3"/>
      <c r="N1" s="3"/>
      <c r="O1" s="3"/>
      <c r="P1" s="12"/>
    </row>
    <row r="2" spans="1:23" ht="18.75" customHeight="1" x14ac:dyDescent="0.3">
      <c r="B2" s="40"/>
      <c r="C2" s="12"/>
      <c r="D2" s="12"/>
      <c r="E2" s="12"/>
      <c r="F2" s="12"/>
      <c r="H2" s="108" t="s">
        <v>467</v>
      </c>
      <c r="I2" s="109"/>
      <c r="J2" s="109"/>
      <c r="K2" s="109"/>
      <c r="L2" s="109"/>
      <c r="M2" s="109"/>
      <c r="N2" s="109"/>
      <c r="O2" s="3"/>
      <c r="P2" s="12"/>
    </row>
    <row r="3" spans="1:23" s="14" customFormat="1" ht="36" customHeight="1" x14ac:dyDescent="0.25">
      <c r="A3" s="106" t="s">
        <v>1</v>
      </c>
      <c r="B3" s="106" t="s">
        <v>2</v>
      </c>
      <c r="C3" s="110" t="s">
        <v>3</v>
      </c>
      <c r="D3" s="111"/>
      <c r="E3" s="111"/>
      <c r="F3" s="112"/>
      <c r="G3" s="106" t="s">
        <v>4</v>
      </c>
      <c r="H3" s="106" t="s">
        <v>5</v>
      </c>
      <c r="I3" s="106" t="s">
        <v>6</v>
      </c>
      <c r="J3" s="106" t="s">
        <v>7</v>
      </c>
      <c r="K3" s="106" t="s">
        <v>8</v>
      </c>
      <c r="L3" s="113" t="s">
        <v>9</v>
      </c>
      <c r="M3" s="106" t="s">
        <v>10</v>
      </c>
      <c r="N3" s="106" t="s">
        <v>11</v>
      </c>
      <c r="O3" s="106" t="s">
        <v>12</v>
      </c>
      <c r="P3" s="106" t="s">
        <v>13</v>
      </c>
      <c r="Q3" s="104" t="s">
        <v>462</v>
      </c>
    </row>
    <row r="4" spans="1:23" ht="58.5" customHeight="1" x14ac:dyDescent="0.3">
      <c r="A4" s="106"/>
      <c r="B4" s="106"/>
      <c r="C4" s="11" t="s">
        <v>14</v>
      </c>
      <c r="D4" s="11" t="s">
        <v>15</v>
      </c>
      <c r="E4" s="11" t="s">
        <v>16</v>
      </c>
      <c r="F4" s="11" t="s">
        <v>17</v>
      </c>
      <c r="G4" s="106"/>
      <c r="H4" s="106"/>
      <c r="I4" s="106"/>
      <c r="J4" s="106"/>
      <c r="K4" s="106"/>
      <c r="L4" s="114"/>
      <c r="M4" s="106"/>
      <c r="N4" s="106"/>
      <c r="O4" s="106"/>
      <c r="P4" s="106"/>
      <c r="Q4" s="105"/>
    </row>
    <row r="5" spans="1:23" s="14" customFormat="1" ht="19.5" customHeight="1" x14ac:dyDescent="0.25">
      <c r="A5" s="107"/>
      <c r="B5" s="107"/>
      <c r="C5" s="53">
        <v>1</v>
      </c>
      <c r="D5" s="53">
        <v>2</v>
      </c>
      <c r="E5" s="53">
        <v>3</v>
      </c>
      <c r="F5" s="53">
        <v>4</v>
      </c>
      <c r="G5" s="107"/>
      <c r="H5" s="107"/>
      <c r="I5" s="107"/>
      <c r="J5" s="107"/>
      <c r="K5" s="107"/>
      <c r="L5" s="115"/>
      <c r="M5" s="107"/>
      <c r="N5" s="107"/>
      <c r="O5" s="107"/>
      <c r="P5" s="107"/>
      <c r="Q5" s="87"/>
    </row>
    <row r="6" spans="1:23" ht="18" customHeight="1" x14ac:dyDescent="0.3">
      <c r="A6" s="51">
        <v>1</v>
      </c>
      <c r="B6" s="41" t="s">
        <v>18</v>
      </c>
      <c r="C6" s="17">
        <v>12</v>
      </c>
      <c r="D6" s="17">
        <v>4</v>
      </c>
      <c r="E6" s="17">
        <v>7</v>
      </c>
      <c r="F6" s="17"/>
      <c r="G6" s="16">
        <f t="shared" ref="G6:G37" si="0">SUM(C6:F6)</f>
        <v>23</v>
      </c>
      <c r="H6" s="17">
        <v>40</v>
      </c>
      <c r="I6" s="18">
        <f t="shared" ref="I6:I37" si="1">G6/H6</f>
        <v>0.57499999999999996</v>
      </c>
      <c r="J6" s="19">
        <v>1</v>
      </c>
      <c r="K6" s="20" t="s">
        <v>202</v>
      </c>
      <c r="L6" s="20" t="s">
        <v>344</v>
      </c>
      <c r="M6" s="20" t="s">
        <v>345</v>
      </c>
      <c r="N6" s="20" t="s">
        <v>249</v>
      </c>
      <c r="O6" s="20" t="s">
        <v>402</v>
      </c>
      <c r="P6" s="15">
        <v>4</v>
      </c>
      <c r="Q6" s="8"/>
    </row>
    <row r="7" spans="1:23" ht="18" customHeight="1" x14ac:dyDescent="0.3">
      <c r="A7" s="52">
        <v>2</v>
      </c>
      <c r="B7" s="42" t="s">
        <v>192</v>
      </c>
      <c r="C7" s="25">
        <v>10</v>
      </c>
      <c r="D7" s="25">
        <v>6</v>
      </c>
      <c r="E7" s="25">
        <v>5</v>
      </c>
      <c r="F7" s="25"/>
      <c r="G7" s="22">
        <f t="shared" si="0"/>
        <v>21</v>
      </c>
      <c r="H7" s="23">
        <v>40</v>
      </c>
      <c r="I7" s="24">
        <f t="shared" si="1"/>
        <v>0.52500000000000002</v>
      </c>
      <c r="J7" s="25">
        <v>1</v>
      </c>
      <c r="K7" s="21" t="s">
        <v>202</v>
      </c>
      <c r="L7" s="21" t="s">
        <v>243</v>
      </c>
      <c r="M7" s="21" t="s">
        <v>244</v>
      </c>
      <c r="N7" s="21" t="s">
        <v>245</v>
      </c>
      <c r="O7" s="21" t="s">
        <v>246</v>
      </c>
      <c r="P7" s="25">
        <v>4</v>
      </c>
      <c r="Q7" s="26"/>
      <c r="R7" s="37"/>
      <c r="S7" s="37"/>
      <c r="T7" s="37"/>
      <c r="U7" s="37"/>
      <c r="V7" s="37"/>
      <c r="W7" s="37"/>
    </row>
    <row r="8" spans="1:23" ht="18" customHeight="1" x14ac:dyDescent="0.3">
      <c r="A8" s="51">
        <v>3</v>
      </c>
      <c r="B8" s="43" t="s">
        <v>23</v>
      </c>
      <c r="C8" s="9">
        <v>7</v>
      </c>
      <c r="D8" s="9">
        <v>5</v>
      </c>
      <c r="E8" s="9">
        <v>8</v>
      </c>
      <c r="F8" s="9"/>
      <c r="G8" s="16">
        <f t="shared" si="0"/>
        <v>20</v>
      </c>
      <c r="H8" s="17">
        <v>40</v>
      </c>
      <c r="I8" s="18">
        <f t="shared" si="1"/>
        <v>0.5</v>
      </c>
      <c r="J8" s="9">
        <v>1</v>
      </c>
      <c r="K8" s="7" t="s">
        <v>202</v>
      </c>
      <c r="L8" s="7" t="s">
        <v>265</v>
      </c>
      <c r="M8" s="7" t="s">
        <v>197</v>
      </c>
      <c r="N8" s="7" t="s">
        <v>266</v>
      </c>
      <c r="O8" s="7" t="s">
        <v>267</v>
      </c>
      <c r="P8" s="9">
        <v>4</v>
      </c>
      <c r="Q8" s="8"/>
    </row>
    <row r="9" spans="1:23" ht="18" customHeight="1" x14ac:dyDescent="0.3">
      <c r="A9" s="52">
        <v>4</v>
      </c>
      <c r="B9" s="41" t="s">
        <v>20</v>
      </c>
      <c r="C9" s="17">
        <v>3</v>
      </c>
      <c r="D9" s="17">
        <v>6</v>
      </c>
      <c r="E9" s="17">
        <v>7</v>
      </c>
      <c r="F9" s="17"/>
      <c r="G9" s="16">
        <f t="shared" si="0"/>
        <v>16</v>
      </c>
      <c r="H9" s="17">
        <v>40</v>
      </c>
      <c r="I9" s="18">
        <f t="shared" si="1"/>
        <v>0.4</v>
      </c>
      <c r="J9" s="19">
        <v>1</v>
      </c>
      <c r="K9" s="20" t="s">
        <v>195</v>
      </c>
      <c r="L9" s="20" t="s">
        <v>214</v>
      </c>
      <c r="M9" s="20" t="s">
        <v>215</v>
      </c>
      <c r="N9" s="20" t="s">
        <v>216</v>
      </c>
      <c r="O9" s="20" t="s">
        <v>408</v>
      </c>
      <c r="P9" s="15">
        <v>4</v>
      </c>
      <c r="Q9" s="8"/>
    </row>
    <row r="10" spans="1:23" ht="18" customHeight="1" x14ac:dyDescent="0.3">
      <c r="A10" s="51">
        <v>5</v>
      </c>
      <c r="B10" s="43" t="s">
        <v>21</v>
      </c>
      <c r="C10" s="9">
        <v>10</v>
      </c>
      <c r="D10" s="9">
        <v>0</v>
      </c>
      <c r="E10" s="9">
        <v>3</v>
      </c>
      <c r="F10" s="9"/>
      <c r="G10" s="16">
        <f t="shared" si="0"/>
        <v>13</v>
      </c>
      <c r="H10" s="17">
        <v>40</v>
      </c>
      <c r="I10" s="18">
        <f t="shared" si="1"/>
        <v>0.32500000000000001</v>
      </c>
      <c r="J10" s="9">
        <v>1</v>
      </c>
      <c r="K10" s="7" t="s">
        <v>195</v>
      </c>
      <c r="L10" s="7" t="s">
        <v>434</v>
      </c>
      <c r="M10" s="7" t="s">
        <v>185</v>
      </c>
      <c r="N10" s="7" t="s">
        <v>389</v>
      </c>
      <c r="O10" s="7" t="s">
        <v>437</v>
      </c>
      <c r="P10" s="15">
        <v>4</v>
      </c>
      <c r="Q10" s="8"/>
    </row>
    <row r="11" spans="1:23" ht="18" customHeight="1" x14ac:dyDescent="0.3">
      <c r="A11" s="52">
        <v>6</v>
      </c>
      <c r="B11" s="44" t="s">
        <v>19</v>
      </c>
      <c r="C11" s="9">
        <v>6</v>
      </c>
      <c r="D11" s="9">
        <v>2</v>
      </c>
      <c r="E11" s="9">
        <v>3</v>
      </c>
      <c r="F11" s="9"/>
      <c r="G11" s="16">
        <f t="shared" si="0"/>
        <v>11</v>
      </c>
      <c r="H11" s="17">
        <v>40</v>
      </c>
      <c r="I11" s="18">
        <f t="shared" si="1"/>
        <v>0.27500000000000002</v>
      </c>
      <c r="J11" s="9">
        <v>1</v>
      </c>
      <c r="K11" s="7" t="s">
        <v>195</v>
      </c>
      <c r="L11" s="7" t="s">
        <v>314</v>
      </c>
      <c r="M11" s="7" t="s">
        <v>315</v>
      </c>
      <c r="N11" s="7" t="s">
        <v>245</v>
      </c>
      <c r="O11" s="7" t="s">
        <v>316</v>
      </c>
      <c r="P11" s="9">
        <v>4</v>
      </c>
      <c r="Q11" s="8"/>
    </row>
    <row r="12" spans="1:23" ht="18" customHeight="1" x14ac:dyDescent="0.3">
      <c r="A12" s="51">
        <v>7</v>
      </c>
      <c r="B12" s="43" t="s">
        <v>24</v>
      </c>
      <c r="C12" s="9">
        <v>4</v>
      </c>
      <c r="D12" s="9">
        <v>4</v>
      </c>
      <c r="E12" s="9">
        <v>3</v>
      </c>
      <c r="F12" s="9"/>
      <c r="G12" s="16">
        <f t="shared" si="0"/>
        <v>11</v>
      </c>
      <c r="H12" s="17">
        <v>40</v>
      </c>
      <c r="I12" s="18">
        <f t="shared" si="1"/>
        <v>0.27500000000000002</v>
      </c>
      <c r="J12" s="9">
        <v>2</v>
      </c>
      <c r="K12" s="7" t="s">
        <v>195</v>
      </c>
      <c r="L12" s="7" t="s">
        <v>247</v>
      </c>
      <c r="M12" s="7" t="s">
        <v>248</v>
      </c>
      <c r="N12" s="7" t="s">
        <v>249</v>
      </c>
      <c r="O12" s="7" t="s">
        <v>246</v>
      </c>
      <c r="P12" s="9">
        <v>4</v>
      </c>
      <c r="Q12" s="8"/>
    </row>
    <row r="13" spans="1:23" ht="18" customHeight="1" x14ac:dyDescent="0.3">
      <c r="A13" s="52">
        <v>8</v>
      </c>
      <c r="B13" s="43" t="s">
        <v>22</v>
      </c>
      <c r="C13" s="9">
        <v>8</v>
      </c>
      <c r="D13" s="9">
        <v>0</v>
      </c>
      <c r="E13" s="9">
        <v>0</v>
      </c>
      <c r="F13" s="9"/>
      <c r="G13" s="16">
        <f t="shared" si="0"/>
        <v>8</v>
      </c>
      <c r="H13" s="17">
        <v>40</v>
      </c>
      <c r="I13" s="18">
        <f t="shared" si="1"/>
        <v>0.2</v>
      </c>
      <c r="J13" s="9">
        <v>1</v>
      </c>
      <c r="K13" s="7" t="s">
        <v>195</v>
      </c>
      <c r="L13" s="7" t="s">
        <v>325</v>
      </c>
      <c r="M13" s="7" t="s">
        <v>37</v>
      </c>
      <c r="N13" s="7" t="s">
        <v>87</v>
      </c>
      <c r="O13" s="7" t="s">
        <v>328</v>
      </c>
      <c r="P13" s="9">
        <v>4</v>
      </c>
      <c r="Q13" s="8"/>
    </row>
    <row r="14" spans="1:23" ht="18" customHeight="1" x14ac:dyDescent="0.3">
      <c r="A14" s="51">
        <v>9</v>
      </c>
      <c r="B14" s="41" t="s">
        <v>26</v>
      </c>
      <c r="C14" s="17">
        <v>9</v>
      </c>
      <c r="D14" s="17">
        <v>9</v>
      </c>
      <c r="E14" s="17">
        <v>6</v>
      </c>
      <c r="F14" s="17"/>
      <c r="G14" s="16">
        <f t="shared" si="0"/>
        <v>24</v>
      </c>
      <c r="H14" s="17">
        <v>40</v>
      </c>
      <c r="I14" s="18">
        <f t="shared" si="1"/>
        <v>0.6</v>
      </c>
      <c r="J14" s="19">
        <v>1</v>
      </c>
      <c r="K14" s="20" t="s">
        <v>202</v>
      </c>
      <c r="L14" s="20" t="s">
        <v>217</v>
      </c>
      <c r="M14" s="20" t="s">
        <v>218</v>
      </c>
      <c r="N14" s="20" t="s">
        <v>219</v>
      </c>
      <c r="O14" s="7" t="s">
        <v>408</v>
      </c>
      <c r="P14" s="15">
        <v>5</v>
      </c>
      <c r="Q14" s="8"/>
    </row>
    <row r="15" spans="1:23" ht="18" customHeight="1" x14ac:dyDescent="0.3">
      <c r="A15" s="52">
        <v>10</v>
      </c>
      <c r="B15" s="43" t="s">
        <v>29</v>
      </c>
      <c r="C15" s="11">
        <v>7</v>
      </c>
      <c r="D15" s="9">
        <v>8</v>
      </c>
      <c r="E15" s="9">
        <v>8</v>
      </c>
      <c r="F15" s="9"/>
      <c r="G15" s="16">
        <f t="shared" si="0"/>
        <v>23</v>
      </c>
      <c r="H15" s="17">
        <v>40</v>
      </c>
      <c r="I15" s="18">
        <f t="shared" si="1"/>
        <v>0.57499999999999996</v>
      </c>
      <c r="J15" s="9">
        <v>1</v>
      </c>
      <c r="K15" s="7" t="s">
        <v>202</v>
      </c>
      <c r="L15" s="7" t="s">
        <v>326</v>
      </c>
      <c r="M15" s="7" t="s">
        <v>327</v>
      </c>
      <c r="N15" s="7" t="s">
        <v>206</v>
      </c>
      <c r="O15" s="7" t="s">
        <v>328</v>
      </c>
      <c r="P15" s="9">
        <v>5</v>
      </c>
      <c r="Q15" s="8"/>
    </row>
    <row r="16" spans="1:23" ht="18" customHeight="1" x14ac:dyDescent="0.3">
      <c r="A16" s="51">
        <v>11</v>
      </c>
      <c r="B16" s="43" t="s">
        <v>27</v>
      </c>
      <c r="C16" s="11">
        <v>8</v>
      </c>
      <c r="D16" s="9">
        <v>6</v>
      </c>
      <c r="E16" s="9">
        <v>7</v>
      </c>
      <c r="F16" s="9"/>
      <c r="G16" s="16">
        <f t="shared" si="0"/>
        <v>21</v>
      </c>
      <c r="H16" s="17">
        <v>40</v>
      </c>
      <c r="I16" s="18">
        <f t="shared" si="1"/>
        <v>0.52500000000000002</v>
      </c>
      <c r="J16" s="9">
        <v>1</v>
      </c>
      <c r="K16" s="7" t="s">
        <v>202</v>
      </c>
      <c r="L16" s="7" t="s">
        <v>231</v>
      </c>
      <c r="M16" s="7" t="s">
        <v>232</v>
      </c>
      <c r="N16" s="7" t="s">
        <v>233</v>
      </c>
      <c r="O16" s="7" t="s">
        <v>234</v>
      </c>
      <c r="P16" s="9">
        <v>5</v>
      </c>
      <c r="Q16" s="8"/>
    </row>
    <row r="17" spans="1:17" ht="18" customHeight="1" x14ac:dyDescent="0.3">
      <c r="A17" s="52">
        <v>12</v>
      </c>
      <c r="B17" s="45" t="s">
        <v>208</v>
      </c>
      <c r="C17" s="17">
        <v>10</v>
      </c>
      <c r="D17" s="17">
        <v>6</v>
      </c>
      <c r="E17" s="17">
        <v>3</v>
      </c>
      <c r="F17" s="17"/>
      <c r="G17" s="16">
        <f t="shared" si="0"/>
        <v>19</v>
      </c>
      <c r="H17" s="17">
        <v>40</v>
      </c>
      <c r="I17" s="18">
        <f t="shared" si="1"/>
        <v>0.47499999999999998</v>
      </c>
      <c r="J17" s="19">
        <v>1</v>
      </c>
      <c r="K17" s="20" t="s">
        <v>195</v>
      </c>
      <c r="L17" s="20" t="s">
        <v>204</v>
      </c>
      <c r="M17" s="20" t="s">
        <v>205</v>
      </c>
      <c r="N17" s="20" t="s">
        <v>206</v>
      </c>
      <c r="O17" s="20" t="s">
        <v>207</v>
      </c>
      <c r="P17" s="15">
        <v>5</v>
      </c>
      <c r="Q17" s="8"/>
    </row>
    <row r="18" spans="1:17" ht="18" customHeight="1" x14ac:dyDescent="0.3">
      <c r="A18" s="51">
        <v>13</v>
      </c>
      <c r="B18" s="43" t="s">
        <v>28</v>
      </c>
      <c r="C18" s="9">
        <v>7</v>
      </c>
      <c r="D18" s="9">
        <v>5</v>
      </c>
      <c r="E18" s="9">
        <v>6</v>
      </c>
      <c r="F18" s="9"/>
      <c r="G18" s="16">
        <f t="shared" si="0"/>
        <v>18</v>
      </c>
      <c r="H18" s="17">
        <v>40</v>
      </c>
      <c r="I18" s="18">
        <f t="shared" si="1"/>
        <v>0.45</v>
      </c>
      <c r="J18" s="9">
        <v>1</v>
      </c>
      <c r="K18" s="7" t="s">
        <v>195</v>
      </c>
      <c r="L18" s="7" t="s">
        <v>399</v>
      </c>
      <c r="M18" s="7" t="s">
        <v>197</v>
      </c>
      <c r="N18" s="7" t="s">
        <v>206</v>
      </c>
      <c r="O18" s="7" t="s">
        <v>400</v>
      </c>
      <c r="P18" s="9">
        <v>5</v>
      </c>
      <c r="Q18" s="8"/>
    </row>
    <row r="19" spans="1:17" ht="18" customHeight="1" x14ac:dyDescent="0.3">
      <c r="A19" s="52">
        <v>14</v>
      </c>
      <c r="B19" s="41" t="s">
        <v>30</v>
      </c>
      <c r="C19" s="17">
        <v>8</v>
      </c>
      <c r="D19" s="17">
        <v>5</v>
      </c>
      <c r="E19" s="17">
        <v>4</v>
      </c>
      <c r="F19" s="17"/>
      <c r="G19" s="16">
        <f t="shared" si="0"/>
        <v>17</v>
      </c>
      <c r="H19" s="17">
        <v>40</v>
      </c>
      <c r="I19" s="18">
        <f t="shared" si="1"/>
        <v>0.42499999999999999</v>
      </c>
      <c r="J19" s="19">
        <v>1</v>
      </c>
      <c r="K19" s="20" t="s">
        <v>195</v>
      </c>
      <c r="L19" s="20" t="s">
        <v>440</v>
      </c>
      <c r="M19" s="20" t="s">
        <v>441</v>
      </c>
      <c r="N19" s="20" t="s">
        <v>442</v>
      </c>
      <c r="O19" s="20" t="s">
        <v>448</v>
      </c>
      <c r="P19" s="15">
        <v>5</v>
      </c>
      <c r="Q19" s="8"/>
    </row>
    <row r="20" spans="1:17" ht="18" customHeight="1" x14ac:dyDescent="0.3">
      <c r="A20" s="51">
        <v>15</v>
      </c>
      <c r="B20" s="41" t="s">
        <v>25</v>
      </c>
      <c r="C20" s="17">
        <v>6</v>
      </c>
      <c r="D20" s="17">
        <v>7</v>
      </c>
      <c r="E20" s="17">
        <v>4</v>
      </c>
      <c r="F20" s="17"/>
      <c r="G20" s="16">
        <f t="shared" si="0"/>
        <v>17</v>
      </c>
      <c r="H20" s="17">
        <v>40</v>
      </c>
      <c r="I20" s="18">
        <f t="shared" si="1"/>
        <v>0.42499999999999999</v>
      </c>
      <c r="J20" s="19">
        <v>1</v>
      </c>
      <c r="K20" s="7" t="s">
        <v>195</v>
      </c>
      <c r="L20" s="20" t="s">
        <v>346</v>
      </c>
      <c r="M20" s="20" t="s">
        <v>348</v>
      </c>
      <c r="N20" s="20" t="s">
        <v>337</v>
      </c>
      <c r="O20" s="20" t="s">
        <v>402</v>
      </c>
      <c r="P20" s="15">
        <v>5</v>
      </c>
      <c r="Q20" s="8"/>
    </row>
    <row r="21" spans="1:17" ht="18" customHeight="1" x14ac:dyDescent="0.3">
      <c r="A21" s="52">
        <v>16</v>
      </c>
      <c r="B21" s="43" t="s">
        <v>31</v>
      </c>
      <c r="C21" s="9">
        <v>6</v>
      </c>
      <c r="D21" s="9">
        <v>3</v>
      </c>
      <c r="E21" s="9">
        <v>5</v>
      </c>
      <c r="F21" s="9"/>
      <c r="G21" s="16">
        <f t="shared" si="0"/>
        <v>14</v>
      </c>
      <c r="H21" s="9">
        <v>40</v>
      </c>
      <c r="I21" s="18">
        <f t="shared" si="1"/>
        <v>0.35</v>
      </c>
      <c r="J21" s="9">
        <v>1</v>
      </c>
      <c r="K21" s="7" t="s">
        <v>195</v>
      </c>
      <c r="L21" s="7" t="s">
        <v>376</v>
      </c>
      <c r="M21" s="7" t="s">
        <v>377</v>
      </c>
      <c r="N21" s="7" t="s">
        <v>186</v>
      </c>
      <c r="O21" s="7" t="s">
        <v>386</v>
      </c>
      <c r="P21" s="9">
        <v>5</v>
      </c>
      <c r="Q21" s="8"/>
    </row>
    <row r="22" spans="1:17" ht="18" customHeight="1" x14ac:dyDescent="0.3">
      <c r="A22" s="51">
        <v>17</v>
      </c>
      <c r="B22" s="41" t="s">
        <v>39</v>
      </c>
      <c r="C22" s="17">
        <v>15</v>
      </c>
      <c r="D22" s="17">
        <v>10</v>
      </c>
      <c r="E22" s="17">
        <v>15</v>
      </c>
      <c r="F22" s="17"/>
      <c r="G22" s="16">
        <f t="shared" si="0"/>
        <v>40</v>
      </c>
      <c r="H22" s="17">
        <v>40</v>
      </c>
      <c r="I22" s="18">
        <f t="shared" si="1"/>
        <v>1</v>
      </c>
      <c r="J22" s="19">
        <v>1</v>
      </c>
      <c r="K22" s="20" t="s">
        <v>202</v>
      </c>
      <c r="L22" s="20" t="s">
        <v>347</v>
      </c>
      <c r="M22" s="20" t="s">
        <v>350</v>
      </c>
      <c r="N22" s="20" t="s">
        <v>351</v>
      </c>
      <c r="O22" s="20" t="s">
        <v>402</v>
      </c>
      <c r="P22" s="15">
        <v>6</v>
      </c>
      <c r="Q22" s="8"/>
    </row>
    <row r="23" spans="1:17" ht="18" customHeight="1" x14ac:dyDescent="0.3">
      <c r="A23" s="52">
        <v>18</v>
      </c>
      <c r="B23" s="43" t="s">
        <v>42</v>
      </c>
      <c r="C23" s="9">
        <v>15</v>
      </c>
      <c r="D23" s="9">
        <v>9</v>
      </c>
      <c r="E23" s="9">
        <v>14</v>
      </c>
      <c r="F23" s="9"/>
      <c r="G23" s="16">
        <f t="shared" si="0"/>
        <v>38</v>
      </c>
      <c r="H23" s="17">
        <v>40</v>
      </c>
      <c r="I23" s="18">
        <f t="shared" si="1"/>
        <v>0.95</v>
      </c>
      <c r="J23" s="9">
        <v>1</v>
      </c>
      <c r="K23" s="7" t="s">
        <v>202</v>
      </c>
      <c r="L23" s="7" t="s">
        <v>235</v>
      </c>
      <c r="M23" s="7" t="s">
        <v>155</v>
      </c>
      <c r="N23" s="7" t="s">
        <v>41</v>
      </c>
      <c r="O23" s="7" t="s">
        <v>234</v>
      </c>
      <c r="P23" s="9">
        <v>6</v>
      </c>
      <c r="Q23" s="8"/>
    </row>
    <row r="24" spans="1:17" ht="18" customHeight="1" x14ac:dyDescent="0.3">
      <c r="A24" s="51">
        <v>19</v>
      </c>
      <c r="B24" s="41" t="s">
        <v>49</v>
      </c>
      <c r="C24" s="17">
        <v>13</v>
      </c>
      <c r="D24" s="17">
        <v>10</v>
      </c>
      <c r="E24" s="17">
        <v>12</v>
      </c>
      <c r="F24" s="17"/>
      <c r="G24" s="16">
        <f t="shared" si="0"/>
        <v>35</v>
      </c>
      <c r="H24" s="17">
        <v>40</v>
      </c>
      <c r="I24" s="18">
        <f t="shared" si="1"/>
        <v>0.875</v>
      </c>
      <c r="J24" s="27">
        <v>1</v>
      </c>
      <c r="K24" s="28" t="s">
        <v>202</v>
      </c>
      <c r="L24" s="28" t="s">
        <v>416</v>
      </c>
      <c r="M24" s="28" t="s">
        <v>417</v>
      </c>
      <c r="N24" s="28" t="s">
        <v>38</v>
      </c>
      <c r="O24" s="20" t="s">
        <v>412</v>
      </c>
      <c r="P24" s="15">
        <v>6</v>
      </c>
      <c r="Q24" s="8"/>
    </row>
    <row r="25" spans="1:17" ht="18" customHeight="1" x14ac:dyDescent="0.3">
      <c r="A25" s="52">
        <v>20</v>
      </c>
      <c r="B25" s="41" t="s">
        <v>48</v>
      </c>
      <c r="C25" s="17">
        <v>12</v>
      </c>
      <c r="D25" s="17">
        <v>10</v>
      </c>
      <c r="E25" s="17">
        <v>11</v>
      </c>
      <c r="F25" s="17"/>
      <c r="G25" s="16">
        <f t="shared" si="0"/>
        <v>33</v>
      </c>
      <c r="H25" s="17">
        <v>40</v>
      </c>
      <c r="I25" s="18">
        <f t="shared" si="1"/>
        <v>0.82499999999999996</v>
      </c>
      <c r="J25" s="27">
        <v>2</v>
      </c>
      <c r="K25" s="28" t="s">
        <v>236</v>
      </c>
      <c r="L25" s="28" t="s">
        <v>414</v>
      </c>
      <c r="M25" s="28" t="s">
        <v>241</v>
      </c>
      <c r="N25" s="28" t="s">
        <v>415</v>
      </c>
      <c r="O25" s="20" t="s">
        <v>412</v>
      </c>
      <c r="P25" s="15">
        <v>6</v>
      </c>
      <c r="Q25" s="8"/>
    </row>
    <row r="26" spans="1:17" ht="18" customHeight="1" x14ac:dyDescent="0.3">
      <c r="A26" s="51">
        <v>21</v>
      </c>
      <c r="B26" s="43" t="s">
        <v>44</v>
      </c>
      <c r="C26" s="9">
        <v>13</v>
      </c>
      <c r="D26" s="9">
        <v>9</v>
      </c>
      <c r="E26" s="9">
        <v>11</v>
      </c>
      <c r="F26" s="9"/>
      <c r="G26" s="16">
        <f t="shared" si="0"/>
        <v>33</v>
      </c>
      <c r="H26" s="17">
        <v>40</v>
      </c>
      <c r="I26" s="18">
        <f t="shared" si="1"/>
        <v>0.82499999999999996</v>
      </c>
      <c r="J26" s="9">
        <v>1</v>
      </c>
      <c r="K26" s="7" t="s">
        <v>202</v>
      </c>
      <c r="L26" s="7" t="s">
        <v>329</v>
      </c>
      <c r="M26" s="7" t="s">
        <v>321</v>
      </c>
      <c r="N26" s="7" t="s">
        <v>330</v>
      </c>
      <c r="O26" s="7" t="s">
        <v>328</v>
      </c>
      <c r="P26" s="9">
        <v>6</v>
      </c>
      <c r="Q26" s="8"/>
    </row>
    <row r="27" spans="1:17" ht="18" customHeight="1" x14ac:dyDescent="0.3">
      <c r="A27" s="52">
        <v>22</v>
      </c>
      <c r="B27" s="46" t="s">
        <v>43</v>
      </c>
      <c r="C27" s="54">
        <v>10</v>
      </c>
      <c r="D27" s="9">
        <v>9</v>
      </c>
      <c r="E27" s="9">
        <v>11</v>
      </c>
      <c r="F27" s="9"/>
      <c r="G27" s="16">
        <f t="shared" si="0"/>
        <v>30</v>
      </c>
      <c r="H27" s="17">
        <v>40</v>
      </c>
      <c r="I27" s="18">
        <f t="shared" si="1"/>
        <v>0.75</v>
      </c>
      <c r="J27" s="9">
        <v>2</v>
      </c>
      <c r="K27" s="7" t="s">
        <v>230</v>
      </c>
      <c r="L27" s="7" t="s">
        <v>237</v>
      </c>
      <c r="M27" s="7" t="s">
        <v>238</v>
      </c>
      <c r="N27" s="7" t="s">
        <v>239</v>
      </c>
      <c r="O27" s="7" t="s">
        <v>234</v>
      </c>
      <c r="P27" s="9">
        <v>6</v>
      </c>
      <c r="Q27" s="8"/>
    </row>
    <row r="28" spans="1:17" ht="18" customHeight="1" x14ac:dyDescent="0.3">
      <c r="A28" s="51">
        <v>23</v>
      </c>
      <c r="B28" s="41" t="s">
        <v>40</v>
      </c>
      <c r="C28" s="17">
        <v>10</v>
      </c>
      <c r="D28" s="17">
        <v>7</v>
      </c>
      <c r="E28" s="17">
        <v>10</v>
      </c>
      <c r="F28" s="17"/>
      <c r="G28" s="16">
        <f t="shared" si="0"/>
        <v>27</v>
      </c>
      <c r="H28" s="17">
        <v>40</v>
      </c>
      <c r="I28" s="18">
        <f t="shared" si="1"/>
        <v>0.67500000000000004</v>
      </c>
      <c r="J28" s="19">
        <v>2</v>
      </c>
      <c r="K28" s="20" t="s">
        <v>230</v>
      </c>
      <c r="L28" s="20" t="s">
        <v>349</v>
      </c>
      <c r="M28" s="20" t="s">
        <v>353</v>
      </c>
      <c r="N28" s="20" t="s">
        <v>41</v>
      </c>
      <c r="O28" s="20" t="s">
        <v>402</v>
      </c>
      <c r="P28" s="15">
        <v>6</v>
      </c>
      <c r="Q28" s="8"/>
    </row>
    <row r="29" spans="1:17" ht="18" customHeight="1" x14ac:dyDescent="0.3">
      <c r="A29" s="52">
        <v>24</v>
      </c>
      <c r="B29" s="41" t="s">
        <v>47</v>
      </c>
      <c r="C29" s="17">
        <v>9</v>
      </c>
      <c r="D29" s="17">
        <v>7</v>
      </c>
      <c r="E29" s="17">
        <v>10</v>
      </c>
      <c r="F29" s="17"/>
      <c r="G29" s="16">
        <f t="shared" si="0"/>
        <v>26</v>
      </c>
      <c r="H29" s="17">
        <v>40</v>
      </c>
      <c r="I29" s="18">
        <f t="shared" si="1"/>
        <v>0.65</v>
      </c>
      <c r="J29" s="27">
        <v>3</v>
      </c>
      <c r="K29" s="28" t="s">
        <v>236</v>
      </c>
      <c r="L29" s="28" t="s">
        <v>413</v>
      </c>
      <c r="M29" s="28" t="s">
        <v>177</v>
      </c>
      <c r="N29" s="28" t="s">
        <v>219</v>
      </c>
      <c r="O29" s="20" t="s">
        <v>412</v>
      </c>
      <c r="P29" s="15">
        <v>6</v>
      </c>
      <c r="Q29" s="8"/>
    </row>
    <row r="30" spans="1:17" ht="18" customHeight="1" x14ac:dyDescent="0.3">
      <c r="A30" s="51">
        <v>25</v>
      </c>
      <c r="B30" s="43" t="s">
        <v>46</v>
      </c>
      <c r="C30" s="9">
        <v>9</v>
      </c>
      <c r="D30" s="9">
        <v>7</v>
      </c>
      <c r="E30" s="9">
        <v>7</v>
      </c>
      <c r="F30" s="9"/>
      <c r="G30" s="16">
        <f t="shared" si="0"/>
        <v>23</v>
      </c>
      <c r="H30" s="17">
        <v>40</v>
      </c>
      <c r="I30" s="18">
        <f t="shared" si="1"/>
        <v>0.57499999999999996</v>
      </c>
      <c r="J30" s="9">
        <v>1</v>
      </c>
      <c r="K30" s="7" t="s">
        <v>202</v>
      </c>
      <c r="L30" s="7" t="s">
        <v>250</v>
      </c>
      <c r="M30" s="7" t="s">
        <v>251</v>
      </c>
      <c r="N30" s="7" t="s">
        <v>249</v>
      </c>
      <c r="O30" s="7" t="s">
        <v>246</v>
      </c>
      <c r="P30" s="9">
        <v>6</v>
      </c>
      <c r="Q30" s="8"/>
    </row>
    <row r="31" spans="1:17" ht="18" customHeight="1" x14ac:dyDescent="0.3">
      <c r="A31" s="52">
        <v>26</v>
      </c>
      <c r="B31" s="41" t="s">
        <v>50</v>
      </c>
      <c r="C31" s="17">
        <v>12</v>
      </c>
      <c r="D31" s="17">
        <v>6</v>
      </c>
      <c r="E31" s="17">
        <v>5</v>
      </c>
      <c r="F31" s="17"/>
      <c r="G31" s="16">
        <f t="shared" si="0"/>
        <v>23</v>
      </c>
      <c r="H31" s="17">
        <v>40</v>
      </c>
      <c r="I31" s="18">
        <f t="shared" si="1"/>
        <v>0.57499999999999996</v>
      </c>
      <c r="J31" s="27">
        <v>4</v>
      </c>
      <c r="K31" s="28" t="s">
        <v>195</v>
      </c>
      <c r="L31" s="28" t="s">
        <v>320</v>
      </c>
      <c r="M31" s="28" t="s">
        <v>418</v>
      </c>
      <c r="N31" s="28" t="s">
        <v>296</v>
      </c>
      <c r="O31" s="20" t="s">
        <v>412</v>
      </c>
      <c r="P31" s="15">
        <v>6</v>
      </c>
      <c r="Q31" s="8"/>
    </row>
    <row r="32" spans="1:17" ht="18" customHeight="1" x14ac:dyDescent="0.3">
      <c r="A32" s="51">
        <v>27</v>
      </c>
      <c r="B32" s="43" t="s">
        <v>51</v>
      </c>
      <c r="C32" s="9">
        <v>8</v>
      </c>
      <c r="D32" s="9">
        <v>8</v>
      </c>
      <c r="E32" s="9">
        <v>6</v>
      </c>
      <c r="F32" s="9"/>
      <c r="G32" s="16">
        <f t="shared" si="0"/>
        <v>22</v>
      </c>
      <c r="H32" s="17">
        <v>40</v>
      </c>
      <c r="I32" s="18">
        <f t="shared" si="1"/>
        <v>0.55000000000000004</v>
      </c>
      <c r="J32" s="9">
        <v>1</v>
      </c>
      <c r="K32" s="7" t="s">
        <v>202</v>
      </c>
      <c r="L32" s="7" t="s">
        <v>406</v>
      </c>
      <c r="M32" s="7" t="s">
        <v>225</v>
      </c>
      <c r="N32" s="7" t="s">
        <v>174</v>
      </c>
      <c r="O32" s="7" t="s">
        <v>472</v>
      </c>
      <c r="P32" s="15">
        <v>6</v>
      </c>
      <c r="Q32" s="8"/>
    </row>
    <row r="33" spans="1:17" ht="18" customHeight="1" x14ac:dyDescent="0.3">
      <c r="A33" s="52">
        <v>28</v>
      </c>
      <c r="B33" s="44" t="s">
        <v>213</v>
      </c>
      <c r="C33" s="9">
        <v>9</v>
      </c>
      <c r="D33" s="9">
        <v>7</v>
      </c>
      <c r="E33" s="9">
        <v>5</v>
      </c>
      <c r="F33" s="9"/>
      <c r="G33" s="16">
        <f t="shared" si="0"/>
        <v>21</v>
      </c>
      <c r="H33" s="17">
        <v>40</v>
      </c>
      <c r="I33" s="18">
        <f t="shared" si="1"/>
        <v>0.52500000000000002</v>
      </c>
      <c r="J33" s="9">
        <v>1</v>
      </c>
      <c r="K33" s="7" t="s">
        <v>209</v>
      </c>
      <c r="L33" s="7" t="s">
        <v>210</v>
      </c>
      <c r="M33" s="7" t="s">
        <v>211</v>
      </c>
      <c r="N33" s="7" t="s">
        <v>212</v>
      </c>
      <c r="O33" s="7" t="s">
        <v>207</v>
      </c>
      <c r="P33" s="15">
        <v>6</v>
      </c>
      <c r="Q33" s="8"/>
    </row>
    <row r="34" spans="1:17" ht="18" customHeight="1" x14ac:dyDescent="0.3">
      <c r="A34" s="51">
        <v>29</v>
      </c>
      <c r="B34" s="43" t="s">
        <v>45</v>
      </c>
      <c r="C34" s="9">
        <v>10</v>
      </c>
      <c r="D34" s="9">
        <v>5</v>
      </c>
      <c r="E34" s="9">
        <v>4</v>
      </c>
      <c r="F34" s="9"/>
      <c r="G34" s="16">
        <f t="shared" si="0"/>
        <v>19</v>
      </c>
      <c r="H34" s="9">
        <v>40</v>
      </c>
      <c r="I34" s="18">
        <f t="shared" si="1"/>
        <v>0.47499999999999998</v>
      </c>
      <c r="J34" s="9">
        <v>1</v>
      </c>
      <c r="K34" s="7" t="s">
        <v>195</v>
      </c>
      <c r="L34" s="7" t="s">
        <v>274</v>
      </c>
      <c r="M34" s="7" t="s">
        <v>275</v>
      </c>
      <c r="N34" s="7" t="s">
        <v>41</v>
      </c>
      <c r="O34" s="7" t="s">
        <v>276</v>
      </c>
      <c r="P34" s="9">
        <v>6</v>
      </c>
      <c r="Q34" s="8"/>
    </row>
    <row r="35" spans="1:17" ht="18" customHeight="1" x14ac:dyDescent="0.3">
      <c r="A35" s="52">
        <v>30</v>
      </c>
      <c r="B35" s="43" t="s">
        <v>35</v>
      </c>
      <c r="C35" s="9">
        <v>8</v>
      </c>
      <c r="D35" s="9">
        <v>5</v>
      </c>
      <c r="E35" s="9">
        <v>3</v>
      </c>
      <c r="F35" s="9"/>
      <c r="G35" s="16">
        <f t="shared" si="0"/>
        <v>16</v>
      </c>
      <c r="H35" s="17">
        <v>40</v>
      </c>
      <c r="I35" s="18">
        <f t="shared" si="1"/>
        <v>0.4</v>
      </c>
      <c r="J35" s="9">
        <v>1</v>
      </c>
      <c r="K35" s="7" t="s">
        <v>195</v>
      </c>
      <c r="L35" s="7" t="s">
        <v>36</v>
      </c>
      <c r="M35" s="7" t="s">
        <v>37</v>
      </c>
      <c r="N35" s="7" t="s">
        <v>38</v>
      </c>
      <c r="O35" s="7" t="s">
        <v>203</v>
      </c>
      <c r="P35" s="15">
        <v>6</v>
      </c>
      <c r="Q35" s="8"/>
    </row>
    <row r="36" spans="1:17" ht="18" customHeight="1" x14ac:dyDescent="0.3">
      <c r="A36" s="51">
        <v>31</v>
      </c>
      <c r="B36" s="43" t="s">
        <v>32</v>
      </c>
      <c r="C36" s="9">
        <v>8</v>
      </c>
      <c r="D36" s="9">
        <v>5</v>
      </c>
      <c r="E36" s="9">
        <v>3</v>
      </c>
      <c r="F36" s="9"/>
      <c r="G36" s="16">
        <f t="shared" si="0"/>
        <v>16</v>
      </c>
      <c r="H36" s="17">
        <v>40</v>
      </c>
      <c r="I36" s="18">
        <f t="shared" si="1"/>
        <v>0.4</v>
      </c>
      <c r="J36" s="9">
        <v>1</v>
      </c>
      <c r="K36" s="7" t="s">
        <v>195</v>
      </c>
      <c r="L36" s="7" t="s">
        <v>33</v>
      </c>
      <c r="M36" s="7" t="s">
        <v>34</v>
      </c>
      <c r="N36" s="7"/>
      <c r="O36" s="7" t="s">
        <v>203</v>
      </c>
      <c r="P36" s="15">
        <v>6</v>
      </c>
      <c r="Q36" s="8"/>
    </row>
    <row r="37" spans="1:17" s="62" customFormat="1" ht="18" customHeight="1" x14ac:dyDescent="0.3">
      <c r="A37" s="55">
        <v>32</v>
      </c>
      <c r="B37" s="56" t="s">
        <v>77</v>
      </c>
      <c r="C37" s="57">
        <v>12</v>
      </c>
      <c r="D37" s="57">
        <v>10</v>
      </c>
      <c r="E37" s="57">
        <v>20</v>
      </c>
      <c r="F37" s="57"/>
      <c r="G37" s="58">
        <f t="shared" si="0"/>
        <v>42</v>
      </c>
      <c r="H37" s="57">
        <v>50</v>
      </c>
      <c r="I37" s="59">
        <f t="shared" si="1"/>
        <v>0.84</v>
      </c>
      <c r="J37" s="57">
        <v>1</v>
      </c>
      <c r="K37" s="60" t="s">
        <v>202</v>
      </c>
      <c r="L37" s="60" t="s">
        <v>277</v>
      </c>
      <c r="M37" s="60" t="s">
        <v>278</v>
      </c>
      <c r="N37" s="60" t="s">
        <v>198</v>
      </c>
      <c r="O37" s="60" t="s">
        <v>276</v>
      </c>
      <c r="P37" s="57">
        <v>7</v>
      </c>
      <c r="Q37" s="61" t="s">
        <v>461</v>
      </c>
    </row>
    <row r="38" spans="1:17" s="62" customFormat="1" ht="18" customHeight="1" x14ac:dyDescent="0.3">
      <c r="A38" s="63">
        <v>33</v>
      </c>
      <c r="B38" s="64" t="s">
        <v>83</v>
      </c>
      <c r="C38" s="65">
        <v>8</v>
      </c>
      <c r="D38" s="65">
        <v>10</v>
      </c>
      <c r="E38" s="65">
        <v>18</v>
      </c>
      <c r="F38" s="65"/>
      <c r="G38" s="58">
        <f t="shared" ref="G38:G69" si="2">SUM(C38:F38)</f>
        <v>36</v>
      </c>
      <c r="H38" s="65">
        <v>50</v>
      </c>
      <c r="I38" s="59">
        <f t="shared" ref="I38:I69" si="3">G38/H38</f>
        <v>0.72</v>
      </c>
      <c r="J38" s="66">
        <v>1</v>
      </c>
      <c r="K38" s="67" t="s">
        <v>202</v>
      </c>
      <c r="L38" s="67" t="s">
        <v>422</v>
      </c>
      <c r="M38" s="67" t="s">
        <v>197</v>
      </c>
      <c r="N38" s="67" t="s">
        <v>41</v>
      </c>
      <c r="O38" s="67" t="s">
        <v>412</v>
      </c>
      <c r="P38" s="68">
        <v>7</v>
      </c>
      <c r="Q38" s="61" t="s">
        <v>461</v>
      </c>
    </row>
    <row r="39" spans="1:17" s="62" customFormat="1" ht="18" customHeight="1" x14ac:dyDescent="0.3">
      <c r="A39" s="55">
        <v>34</v>
      </c>
      <c r="B39" s="56" t="s">
        <v>63</v>
      </c>
      <c r="C39" s="57">
        <v>10</v>
      </c>
      <c r="D39" s="57">
        <v>10</v>
      </c>
      <c r="E39" s="57">
        <v>16</v>
      </c>
      <c r="F39" s="57"/>
      <c r="G39" s="58">
        <f t="shared" si="2"/>
        <v>36</v>
      </c>
      <c r="H39" s="57">
        <v>50</v>
      </c>
      <c r="I39" s="59">
        <f t="shared" si="3"/>
        <v>0.72</v>
      </c>
      <c r="J39" s="57">
        <v>1</v>
      </c>
      <c r="K39" s="60" t="s">
        <v>202</v>
      </c>
      <c r="L39" s="60" t="s">
        <v>391</v>
      </c>
      <c r="M39" s="60" t="s">
        <v>272</v>
      </c>
      <c r="N39" s="60" t="s">
        <v>360</v>
      </c>
      <c r="O39" s="60" t="s">
        <v>390</v>
      </c>
      <c r="P39" s="57">
        <v>7</v>
      </c>
      <c r="Q39" s="61" t="s">
        <v>461</v>
      </c>
    </row>
    <row r="40" spans="1:17" s="62" customFormat="1" ht="18" customHeight="1" x14ac:dyDescent="0.3">
      <c r="A40" s="63">
        <v>35</v>
      </c>
      <c r="B40" s="56" t="s">
        <v>64</v>
      </c>
      <c r="C40" s="57">
        <v>9</v>
      </c>
      <c r="D40" s="57">
        <v>10</v>
      </c>
      <c r="E40" s="57">
        <v>15</v>
      </c>
      <c r="F40" s="57"/>
      <c r="G40" s="58">
        <f t="shared" si="2"/>
        <v>34</v>
      </c>
      <c r="H40" s="57">
        <v>50</v>
      </c>
      <c r="I40" s="59">
        <f t="shared" si="3"/>
        <v>0.68</v>
      </c>
      <c r="J40" s="57">
        <v>2</v>
      </c>
      <c r="K40" s="60" t="s">
        <v>230</v>
      </c>
      <c r="L40" s="60" t="s">
        <v>392</v>
      </c>
      <c r="M40" s="60" t="s">
        <v>393</v>
      </c>
      <c r="N40" s="60" t="s">
        <v>245</v>
      </c>
      <c r="O40" s="60" t="s">
        <v>390</v>
      </c>
      <c r="P40" s="57">
        <v>7</v>
      </c>
      <c r="Q40" s="61" t="s">
        <v>461</v>
      </c>
    </row>
    <row r="41" spans="1:17" s="62" customFormat="1" ht="18" customHeight="1" x14ac:dyDescent="0.3">
      <c r="A41" s="55">
        <v>36</v>
      </c>
      <c r="B41" s="56" t="s">
        <v>62</v>
      </c>
      <c r="C41" s="57">
        <v>10</v>
      </c>
      <c r="D41" s="57">
        <v>10</v>
      </c>
      <c r="E41" s="57">
        <v>14</v>
      </c>
      <c r="F41" s="57"/>
      <c r="G41" s="58">
        <f t="shared" si="2"/>
        <v>34</v>
      </c>
      <c r="H41" s="57">
        <v>50</v>
      </c>
      <c r="I41" s="59">
        <f t="shared" si="3"/>
        <v>0.68</v>
      </c>
      <c r="J41" s="57">
        <v>2</v>
      </c>
      <c r="K41" s="60" t="s">
        <v>230</v>
      </c>
      <c r="L41" s="60" t="s">
        <v>387</v>
      </c>
      <c r="M41" s="60" t="s">
        <v>388</v>
      </c>
      <c r="N41" s="60" t="s">
        <v>389</v>
      </c>
      <c r="O41" s="60" t="s">
        <v>390</v>
      </c>
      <c r="P41" s="57">
        <v>7</v>
      </c>
      <c r="Q41" s="61" t="s">
        <v>461</v>
      </c>
    </row>
    <row r="42" spans="1:17" s="62" customFormat="1" ht="18" customHeight="1" x14ac:dyDescent="0.3">
      <c r="A42" s="63">
        <v>37</v>
      </c>
      <c r="B42" s="56" t="s">
        <v>65</v>
      </c>
      <c r="C42" s="57">
        <v>13</v>
      </c>
      <c r="D42" s="57">
        <v>7</v>
      </c>
      <c r="E42" s="57">
        <v>13</v>
      </c>
      <c r="F42" s="57"/>
      <c r="G42" s="58">
        <f t="shared" si="2"/>
        <v>33</v>
      </c>
      <c r="H42" s="65">
        <v>50</v>
      </c>
      <c r="I42" s="59">
        <f t="shared" si="3"/>
        <v>0.66</v>
      </c>
      <c r="J42" s="57">
        <v>1</v>
      </c>
      <c r="K42" s="60" t="s">
        <v>202</v>
      </c>
      <c r="L42" s="60" t="s">
        <v>289</v>
      </c>
      <c r="M42" s="60" t="s">
        <v>290</v>
      </c>
      <c r="N42" s="60"/>
      <c r="O42" s="60" t="s">
        <v>302</v>
      </c>
      <c r="P42" s="57">
        <v>7</v>
      </c>
      <c r="Q42" s="61" t="s">
        <v>461</v>
      </c>
    </row>
    <row r="43" spans="1:17" s="62" customFormat="1" ht="18" customHeight="1" x14ac:dyDescent="0.3">
      <c r="A43" s="55">
        <v>38</v>
      </c>
      <c r="B43" s="56" t="s">
        <v>54</v>
      </c>
      <c r="C43" s="57">
        <v>12</v>
      </c>
      <c r="D43" s="57">
        <v>7</v>
      </c>
      <c r="E43" s="57">
        <v>8</v>
      </c>
      <c r="F43" s="57"/>
      <c r="G43" s="58">
        <f t="shared" si="2"/>
        <v>27</v>
      </c>
      <c r="H43" s="65">
        <v>50</v>
      </c>
      <c r="I43" s="59">
        <f t="shared" si="3"/>
        <v>0.54</v>
      </c>
      <c r="J43" s="57">
        <v>1</v>
      </c>
      <c r="K43" s="60" t="s">
        <v>202</v>
      </c>
      <c r="L43" s="60" t="s">
        <v>55</v>
      </c>
      <c r="M43" s="60" t="s">
        <v>56</v>
      </c>
      <c r="N43" s="60" t="s">
        <v>57</v>
      </c>
      <c r="O43" s="60" t="s">
        <v>203</v>
      </c>
      <c r="P43" s="68">
        <v>7</v>
      </c>
      <c r="Q43" s="61" t="s">
        <v>461</v>
      </c>
    </row>
    <row r="44" spans="1:17" s="62" customFormat="1" ht="18" customHeight="1" x14ac:dyDescent="0.3">
      <c r="A44" s="63">
        <v>39</v>
      </c>
      <c r="B44" s="64" t="s">
        <v>82</v>
      </c>
      <c r="C44" s="65">
        <v>6</v>
      </c>
      <c r="D44" s="65">
        <v>10</v>
      </c>
      <c r="E44" s="65">
        <v>10</v>
      </c>
      <c r="F44" s="65"/>
      <c r="G44" s="58">
        <f t="shared" si="2"/>
        <v>26</v>
      </c>
      <c r="H44" s="65">
        <v>50</v>
      </c>
      <c r="I44" s="59">
        <f t="shared" si="3"/>
        <v>0.52</v>
      </c>
      <c r="J44" s="66">
        <v>2</v>
      </c>
      <c r="K44" s="67" t="s">
        <v>236</v>
      </c>
      <c r="L44" s="67" t="s">
        <v>421</v>
      </c>
      <c r="M44" s="67" t="s">
        <v>321</v>
      </c>
      <c r="N44" s="67" t="s">
        <v>296</v>
      </c>
      <c r="O44" s="67" t="s">
        <v>412</v>
      </c>
      <c r="P44" s="68">
        <v>7</v>
      </c>
      <c r="Q44" s="61" t="s">
        <v>461</v>
      </c>
    </row>
    <row r="45" spans="1:17" s="62" customFormat="1" ht="18" customHeight="1" x14ac:dyDescent="0.3">
      <c r="A45" s="55">
        <v>40</v>
      </c>
      <c r="B45" s="56" t="s">
        <v>84</v>
      </c>
      <c r="C45" s="57">
        <v>10</v>
      </c>
      <c r="D45" s="57">
        <v>9</v>
      </c>
      <c r="E45" s="57">
        <v>6</v>
      </c>
      <c r="F45" s="57"/>
      <c r="G45" s="58">
        <f t="shared" si="2"/>
        <v>25</v>
      </c>
      <c r="H45" s="57">
        <v>50</v>
      </c>
      <c r="I45" s="59">
        <f t="shared" si="3"/>
        <v>0.5</v>
      </c>
      <c r="J45" s="57">
        <v>1</v>
      </c>
      <c r="K45" s="60" t="s">
        <v>202</v>
      </c>
      <c r="L45" s="60" t="s">
        <v>85</v>
      </c>
      <c r="M45" s="60" t="s">
        <v>86</v>
      </c>
      <c r="N45" s="60" t="s">
        <v>87</v>
      </c>
      <c r="O45" s="60" t="s">
        <v>433</v>
      </c>
      <c r="P45" s="57">
        <v>7</v>
      </c>
      <c r="Q45" s="61" t="s">
        <v>461</v>
      </c>
    </row>
    <row r="46" spans="1:17" s="62" customFormat="1" ht="18" customHeight="1" x14ac:dyDescent="0.3">
      <c r="A46" s="63">
        <v>41</v>
      </c>
      <c r="B46" s="56" t="s">
        <v>72</v>
      </c>
      <c r="C46" s="57">
        <v>4</v>
      </c>
      <c r="D46" s="57">
        <v>6</v>
      </c>
      <c r="E46" s="57">
        <v>14</v>
      </c>
      <c r="F46" s="57"/>
      <c r="G46" s="58">
        <f t="shared" si="2"/>
        <v>24</v>
      </c>
      <c r="H46" s="65">
        <v>50</v>
      </c>
      <c r="I46" s="59">
        <f t="shared" si="3"/>
        <v>0.48</v>
      </c>
      <c r="J46" s="57">
        <v>2</v>
      </c>
      <c r="K46" s="60" t="s">
        <v>195</v>
      </c>
      <c r="L46" s="60" t="s">
        <v>268</v>
      </c>
      <c r="M46" s="60" t="s">
        <v>269</v>
      </c>
      <c r="N46" s="60" t="s">
        <v>270</v>
      </c>
      <c r="O46" s="60" t="s">
        <v>267</v>
      </c>
      <c r="P46" s="57">
        <v>7</v>
      </c>
      <c r="Q46" s="61" t="s">
        <v>461</v>
      </c>
    </row>
    <row r="47" spans="1:17" s="62" customFormat="1" ht="18" customHeight="1" x14ac:dyDescent="0.3">
      <c r="A47" s="55">
        <v>42</v>
      </c>
      <c r="B47" s="56" t="s">
        <v>79</v>
      </c>
      <c r="C47" s="57">
        <v>4</v>
      </c>
      <c r="D47" s="57">
        <v>7</v>
      </c>
      <c r="E47" s="57">
        <v>12</v>
      </c>
      <c r="F47" s="57"/>
      <c r="G47" s="58">
        <f t="shared" si="2"/>
        <v>23</v>
      </c>
      <c r="H47" s="57">
        <v>50</v>
      </c>
      <c r="I47" s="59">
        <f t="shared" si="3"/>
        <v>0.46</v>
      </c>
      <c r="J47" s="57">
        <v>3</v>
      </c>
      <c r="K47" s="60" t="s">
        <v>195</v>
      </c>
      <c r="L47" s="60" t="s">
        <v>281</v>
      </c>
      <c r="M47" s="60" t="s">
        <v>282</v>
      </c>
      <c r="N47" s="60" t="s">
        <v>283</v>
      </c>
      <c r="O47" s="60" t="s">
        <v>276</v>
      </c>
      <c r="P47" s="57">
        <v>7</v>
      </c>
      <c r="Q47" s="61" t="s">
        <v>461</v>
      </c>
    </row>
    <row r="48" spans="1:17" s="62" customFormat="1" ht="18" customHeight="1" x14ac:dyDescent="0.3">
      <c r="A48" s="63">
        <v>43</v>
      </c>
      <c r="B48" s="56" t="s">
        <v>80</v>
      </c>
      <c r="C48" s="57">
        <v>7</v>
      </c>
      <c r="D48" s="57">
        <v>5</v>
      </c>
      <c r="E48" s="57">
        <v>10</v>
      </c>
      <c r="F48" s="57"/>
      <c r="G48" s="58">
        <f t="shared" si="2"/>
        <v>22</v>
      </c>
      <c r="H48" s="65">
        <v>50</v>
      </c>
      <c r="I48" s="59">
        <f t="shared" si="3"/>
        <v>0.44</v>
      </c>
      <c r="J48" s="57">
        <v>1</v>
      </c>
      <c r="K48" s="60" t="s">
        <v>195</v>
      </c>
      <c r="L48" s="60" t="s">
        <v>252</v>
      </c>
      <c r="M48" s="69" t="s">
        <v>37</v>
      </c>
      <c r="N48" s="60" t="s">
        <v>61</v>
      </c>
      <c r="O48" s="60" t="s">
        <v>246</v>
      </c>
      <c r="P48" s="57">
        <v>7</v>
      </c>
      <c r="Q48" s="61" t="s">
        <v>461</v>
      </c>
    </row>
    <row r="49" spans="1:17" s="62" customFormat="1" ht="18" customHeight="1" x14ac:dyDescent="0.3">
      <c r="A49" s="55">
        <v>44</v>
      </c>
      <c r="B49" s="56" t="s">
        <v>69</v>
      </c>
      <c r="C49" s="57">
        <v>6</v>
      </c>
      <c r="D49" s="57">
        <v>4</v>
      </c>
      <c r="E49" s="57">
        <v>11</v>
      </c>
      <c r="F49" s="57"/>
      <c r="G49" s="58">
        <f t="shared" si="2"/>
        <v>21</v>
      </c>
      <c r="H49" s="65">
        <v>50</v>
      </c>
      <c r="I49" s="59">
        <f t="shared" si="3"/>
        <v>0.42</v>
      </c>
      <c r="J49" s="57">
        <v>1</v>
      </c>
      <c r="K49" s="60" t="s">
        <v>195</v>
      </c>
      <c r="L49" s="60" t="s">
        <v>240</v>
      </c>
      <c r="M49" s="60" t="s">
        <v>241</v>
      </c>
      <c r="N49" s="60" t="s">
        <v>229</v>
      </c>
      <c r="O49" s="60" t="s">
        <v>234</v>
      </c>
      <c r="P49" s="57">
        <v>7</v>
      </c>
      <c r="Q49" s="61" t="s">
        <v>461</v>
      </c>
    </row>
    <row r="50" spans="1:17" s="62" customFormat="1" ht="18" customHeight="1" x14ac:dyDescent="0.3">
      <c r="A50" s="63">
        <v>45</v>
      </c>
      <c r="B50" s="56" t="s">
        <v>52</v>
      </c>
      <c r="C50" s="57">
        <v>5</v>
      </c>
      <c r="D50" s="57">
        <v>3</v>
      </c>
      <c r="E50" s="57">
        <v>12</v>
      </c>
      <c r="F50" s="57"/>
      <c r="G50" s="58">
        <f t="shared" si="2"/>
        <v>20</v>
      </c>
      <c r="H50" s="65">
        <v>50</v>
      </c>
      <c r="I50" s="59">
        <f t="shared" si="3"/>
        <v>0.4</v>
      </c>
      <c r="J50" s="57">
        <v>1</v>
      </c>
      <c r="K50" s="60" t="s">
        <v>195</v>
      </c>
      <c r="L50" s="60" t="s">
        <v>367</v>
      </c>
      <c r="M50" s="60" t="s">
        <v>368</v>
      </c>
      <c r="N50" s="60" t="s">
        <v>334</v>
      </c>
      <c r="O50" s="60" t="s">
        <v>53</v>
      </c>
      <c r="P50" s="68">
        <v>7</v>
      </c>
      <c r="Q50" s="61" t="s">
        <v>461</v>
      </c>
    </row>
    <row r="51" spans="1:17" s="62" customFormat="1" ht="18" customHeight="1" x14ac:dyDescent="0.3">
      <c r="A51" s="55">
        <v>46</v>
      </c>
      <c r="B51" s="56" t="s">
        <v>78</v>
      </c>
      <c r="C51" s="57">
        <v>6</v>
      </c>
      <c r="D51" s="57">
        <v>5</v>
      </c>
      <c r="E51" s="57">
        <v>9</v>
      </c>
      <c r="F51" s="57"/>
      <c r="G51" s="58">
        <f t="shared" si="2"/>
        <v>20</v>
      </c>
      <c r="H51" s="57">
        <v>50</v>
      </c>
      <c r="I51" s="59">
        <f t="shared" si="3"/>
        <v>0.4</v>
      </c>
      <c r="J51" s="57">
        <v>2</v>
      </c>
      <c r="K51" s="60" t="s">
        <v>195</v>
      </c>
      <c r="L51" s="60" t="s">
        <v>279</v>
      </c>
      <c r="M51" s="60" t="s">
        <v>280</v>
      </c>
      <c r="N51" s="60" t="s">
        <v>212</v>
      </c>
      <c r="O51" s="60" t="s">
        <v>276</v>
      </c>
      <c r="P51" s="57">
        <v>7</v>
      </c>
      <c r="Q51" s="61" t="s">
        <v>461</v>
      </c>
    </row>
    <row r="52" spans="1:17" s="62" customFormat="1" ht="18" customHeight="1" x14ac:dyDescent="0.3">
      <c r="A52" s="63">
        <v>47</v>
      </c>
      <c r="B52" s="56" t="s">
        <v>71</v>
      </c>
      <c r="C52" s="57">
        <v>9</v>
      </c>
      <c r="D52" s="57">
        <v>3</v>
      </c>
      <c r="E52" s="57">
        <v>8</v>
      </c>
      <c r="F52" s="57"/>
      <c r="G52" s="58">
        <f t="shared" si="2"/>
        <v>20</v>
      </c>
      <c r="H52" s="65">
        <v>50</v>
      </c>
      <c r="I52" s="59">
        <f t="shared" si="3"/>
        <v>0.4</v>
      </c>
      <c r="J52" s="57">
        <v>1</v>
      </c>
      <c r="K52" s="60" t="s">
        <v>195</v>
      </c>
      <c r="L52" s="60" t="s">
        <v>373</v>
      </c>
      <c r="M52" s="60" t="s">
        <v>155</v>
      </c>
      <c r="N52" s="60" t="s">
        <v>87</v>
      </c>
      <c r="O52" s="60" t="s">
        <v>409</v>
      </c>
      <c r="P52" s="68">
        <v>7</v>
      </c>
      <c r="Q52" s="61" t="s">
        <v>461</v>
      </c>
    </row>
    <row r="53" spans="1:17" ht="18" customHeight="1" x14ac:dyDescent="0.3">
      <c r="A53" s="52">
        <v>48</v>
      </c>
      <c r="B53" s="43" t="s">
        <v>58</v>
      </c>
      <c r="C53" s="9">
        <v>8</v>
      </c>
      <c r="D53" s="9">
        <v>4</v>
      </c>
      <c r="E53" s="9">
        <v>7</v>
      </c>
      <c r="F53" s="9"/>
      <c r="G53" s="16">
        <f t="shared" si="2"/>
        <v>19</v>
      </c>
      <c r="H53" s="17">
        <v>50</v>
      </c>
      <c r="I53" s="18">
        <f t="shared" si="3"/>
        <v>0.38</v>
      </c>
      <c r="J53" s="9">
        <v>2</v>
      </c>
      <c r="K53" s="7" t="s">
        <v>195</v>
      </c>
      <c r="L53" s="7" t="s">
        <v>59</v>
      </c>
      <c r="M53" s="7" t="s">
        <v>60</v>
      </c>
      <c r="N53" s="7" t="s">
        <v>61</v>
      </c>
      <c r="O53" s="7" t="s">
        <v>203</v>
      </c>
      <c r="P53" s="15">
        <v>7</v>
      </c>
      <c r="Q53" s="8"/>
    </row>
    <row r="54" spans="1:17" ht="18" customHeight="1" x14ac:dyDescent="0.3">
      <c r="A54" s="51">
        <v>49</v>
      </c>
      <c r="B54" s="43" t="s">
        <v>70</v>
      </c>
      <c r="C54" s="9">
        <v>4</v>
      </c>
      <c r="D54" s="9">
        <v>3</v>
      </c>
      <c r="E54" s="9">
        <v>11</v>
      </c>
      <c r="F54" s="9"/>
      <c r="G54" s="16">
        <f t="shared" si="2"/>
        <v>18</v>
      </c>
      <c r="H54" s="17">
        <v>50</v>
      </c>
      <c r="I54" s="18">
        <f t="shared" si="3"/>
        <v>0.36</v>
      </c>
      <c r="J54" s="9">
        <v>2</v>
      </c>
      <c r="K54" s="7" t="s">
        <v>195</v>
      </c>
      <c r="L54" s="7" t="s">
        <v>372</v>
      </c>
      <c r="M54" s="7" t="s">
        <v>91</v>
      </c>
      <c r="N54" s="7" t="s">
        <v>249</v>
      </c>
      <c r="O54" s="7" t="s">
        <v>409</v>
      </c>
      <c r="P54" s="15">
        <v>7</v>
      </c>
      <c r="Q54" s="8"/>
    </row>
    <row r="55" spans="1:17" ht="18" customHeight="1" x14ac:dyDescent="0.3">
      <c r="A55" s="52">
        <v>50</v>
      </c>
      <c r="B55" s="41" t="s">
        <v>66</v>
      </c>
      <c r="C55" s="17">
        <v>5</v>
      </c>
      <c r="D55" s="17">
        <v>3</v>
      </c>
      <c r="E55" s="17">
        <v>9</v>
      </c>
      <c r="F55" s="17"/>
      <c r="G55" s="16">
        <f t="shared" si="2"/>
        <v>17</v>
      </c>
      <c r="H55" s="17">
        <v>50</v>
      </c>
      <c r="I55" s="18">
        <f t="shared" si="3"/>
        <v>0.34</v>
      </c>
      <c r="J55" s="19">
        <v>1</v>
      </c>
      <c r="K55" s="20" t="s">
        <v>195</v>
      </c>
      <c r="L55" s="20" t="s">
        <v>352</v>
      </c>
      <c r="M55" s="20" t="s">
        <v>354</v>
      </c>
      <c r="N55" s="20" t="s">
        <v>355</v>
      </c>
      <c r="O55" s="20" t="s">
        <v>402</v>
      </c>
      <c r="P55" s="15">
        <v>7</v>
      </c>
      <c r="Q55" s="8"/>
    </row>
    <row r="56" spans="1:17" ht="18" customHeight="1" x14ac:dyDescent="0.3">
      <c r="A56" s="51">
        <v>51</v>
      </c>
      <c r="B56" s="41" t="s">
        <v>67</v>
      </c>
      <c r="C56" s="17">
        <v>4</v>
      </c>
      <c r="D56" s="17">
        <v>6</v>
      </c>
      <c r="E56" s="17">
        <v>6</v>
      </c>
      <c r="F56" s="17"/>
      <c r="G56" s="16">
        <f t="shared" si="2"/>
        <v>16</v>
      </c>
      <c r="H56" s="17">
        <v>50</v>
      </c>
      <c r="I56" s="18">
        <f t="shared" si="3"/>
        <v>0.32</v>
      </c>
      <c r="J56" s="19">
        <v>2</v>
      </c>
      <c r="K56" s="20" t="s">
        <v>195</v>
      </c>
      <c r="L56" s="30" t="s">
        <v>199</v>
      </c>
      <c r="M56" s="30" t="s">
        <v>353</v>
      </c>
      <c r="N56" s="30" t="s">
        <v>360</v>
      </c>
      <c r="O56" s="20" t="s">
        <v>402</v>
      </c>
      <c r="P56" s="15">
        <v>7</v>
      </c>
      <c r="Q56" s="8"/>
    </row>
    <row r="57" spans="1:17" ht="18" customHeight="1" x14ac:dyDescent="0.3">
      <c r="A57" s="52">
        <v>52</v>
      </c>
      <c r="B57" s="46" t="s">
        <v>68</v>
      </c>
      <c r="C57" s="9">
        <v>5</v>
      </c>
      <c r="D57" s="9">
        <v>3</v>
      </c>
      <c r="E57" s="9">
        <v>8</v>
      </c>
      <c r="F57" s="9"/>
      <c r="G57" s="16">
        <f t="shared" si="2"/>
        <v>16</v>
      </c>
      <c r="H57" s="17">
        <v>50</v>
      </c>
      <c r="I57" s="18">
        <f t="shared" si="3"/>
        <v>0.32</v>
      </c>
      <c r="J57" s="9">
        <v>1</v>
      </c>
      <c r="K57" s="7" t="s">
        <v>195</v>
      </c>
      <c r="L57" s="7" t="s">
        <v>317</v>
      </c>
      <c r="M57" s="7" t="s">
        <v>318</v>
      </c>
      <c r="N57" s="7" t="s">
        <v>319</v>
      </c>
      <c r="O57" s="7" t="s">
        <v>316</v>
      </c>
      <c r="P57" s="9">
        <v>7</v>
      </c>
      <c r="Q57" s="8"/>
    </row>
    <row r="58" spans="1:17" ht="18" customHeight="1" x14ac:dyDescent="0.3">
      <c r="A58" s="51">
        <v>53</v>
      </c>
      <c r="B58" s="47" t="s">
        <v>81</v>
      </c>
      <c r="C58" s="17">
        <v>5</v>
      </c>
      <c r="D58" s="17">
        <v>2</v>
      </c>
      <c r="E58" s="17">
        <v>6</v>
      </c>
      <c r="F58" s="17"/>
      <c r="G58" s="16">
        <f t="shared" si="2"/>
        <v>13</v>
      </c>
      <c r="H58" s="17">
        <v>50</v>
      </c>
      <c r="I58" s="18">
        <f t="shared" si="3"/>
        <v>0.26</v>
      </c>
      <c r="J58" s="27">
        <v>3</v>
      </c>
      <c r="K58" s="28" t="s">
        <v>195</v>
      </c>
      <c r="L58" s="28" t="s">
        <v>419</v>
      </c>
      <c r="M58" s="28" t="s">
        <v>420</v>
      </c>
      <c r="N58" s="28" t="s">
        <v>212</v>
      </c>
      <c r="O58" s="28" t="s">
        <v>412</v>
      </c>
      <c r="P58" s="15">
        <v>7</v>
      </c>
      <c r="Q58" s="8"/>
    </row>
    <row r="59" spans="1:17" ht="18" customHeight="1" x14ac:dyDescent="0.3">
      <c r="A59" s="52">
        <v>54</v>
      </c>
      <c r="B59" s="43" t="s">
        <v>73</v>
      </c>
      <c r="C59" s="9">
        <v>4</v>
      </c>
      <c r="D59" s="9">
        <v>1</v>
      </c>
      <c r="E59" s="9">
        <v>8</v>
      </c>
      <c r="F59" s="9"/>
      <c r="G59" s="16">
        <f t="shared" si="2"/>
        <v>13</v>
      </c>
      <c r="H59" s="9">
        <v>50</v>
      </c>
      <c r="I59" s="18">
        <f t="shared" si="3"/>
        <v>0.26</v>
      </c>
      <c r="J59" s="9">
        <v>1</v>
      </c>
      <c r="K59" s="7" t="s">
        <v>195</v>
      </c>
      <c r="L59" s="7" t="s">
        <v>378</v>
      </c>
      <c r="M59" s="7" t="s">
        <v>379</v>
      </c>
      <c r="N59" s="7" t="s">
        <v>380</v>
      </c>
      <c r="O59" s="7" t="s">
        <v>386</v>
      </c>
      <c r="P59" s="9">
        <v>7</v>
      </c>
      <c r="Q59" s="8"/>
    </row>
    <row r="60" spans="1:17" ht="18" customHeight="1" x14ac:dyDescent="0.3">
      <c r="A60" s="51">
        <v>55</v>
      </c>
      <c r="B60" s="43" t="s">
        <v>75</v>
      </c>
      <c r="C60" s="9">
        <v>4</v>
      </c>
      <c r="D60" s="9">
        <v>4</v>
      </c>
      <c r="E60" s="9">
        <v>5</v>
      </c>
      <c r="F60" s="9"/>
      <c r="G60" s="16">
        <f t="shared" si="2"/>
        <v>13</v>
      </c>
      <c r="H60" s="9">
        <v>50</v>
      </c>
      <c r="I60" s="18">
        <f t="shared" si="3"/>
        <v>0.26</v>
      </c>
      <c r="J60" s="9">
        <v>1</v>
      </c>
      <c r="K60" s="7" t="s">
        <v>195</v>
      </c>
      <c r="L60" s="7" t="s">
        <v>383</v>
      </c>
      <c r="M60" s="7" t="s">
        <v>37</v>
      </c>
      <c r="N60" s="7" t="s">
        <v>41</v>
      </c>
      <c r="O60" s="7" t="s">
        <v>386</v>
      </c>
      <c r="P60" s="9">
        <v>7</v>
      </c>
      <c r="Q60" s="8"/>
    </row>
    <row r="61" spans="1:17" ht="18" customHeight="1" x14ac:dyDescent="0.3">
      <c r="A61" s="52">
        <v>56</v>
      </c>
      <c r="B61" s="43" t="s">
        <v>74</v>
      </c>
      <c r="C61" s="9">
        <v>4</v>
      </c>
      <c r="D61" s="9">
        <v>2</v>
      </c>
      <c r="E61" s="9">
        <v>5</v>
      </c>
      <c r="F61" s="9"/>
      <c r="G61" s="16">
        <f t="shared" si="2"/>
        <v>11</v>
      </c>
      <c r="H61" s="9">
        <v>50</v>
      </c>
      <c r="I61" s="18">
        <f t="shared" si="3"/>
        <v>0.22</v>
      </c>
      <c r="J61" s="9">
        <v>2</v>
      </c>
      <c r="K61" s="7" t="s">
        <v>195</v>
      </c>
      <c r="L61" s="7" t="s">
        <v>381</v>
      </c>
      <c r="M61" s="7" t="s">
        <v>382</v>
      </c>
      <c r="N61" s="7" t="s">
        <v>61</v>
      </c>
      <c r="O61" s="7" t="s">
        <v>386</v>
      </c>
      <c r="P61" s="9">
        <v>7</v>
      </c>
      <c r="Q61" s="8"/>
    </row>
    <row r="62" spans="1:17" ht="18" customHeight="1" x14ac:dyDescent="0.3">
      <c r="A62" s="51">
        <v>57</v>
      </c>
      <c r="B62" s="43" t="s">
        <v>76</v>
      </c>
      <c r="C62" s="9">
        <v>2</v>
      </c>
      <c r="D62" s="9">
        <v>2</v>
      </c>
      <c r="E62" s="9">
        <v>7</v>
      </c>
      <c r="F62" s="9"/>
      <c r="G62" s="16">
        <f t="shared" si="2"/>
        <v>11</v>
      </c>
      <c r="H62" s="9">
        <v>50</v>
      </c>
      <c r="I62" s="18">
        <f t="shared" si="3"/>
        <v>0.22</v>
      </c>
      <c r="J62" s="9">
        <v>2</v>
      </c>
      <c r="K62" s="7" t="s">
        <v>195</v>
      </c>
      <c r="L62" s="7" t="s">
        <v>384</v>
      </c>
      <c r="M62" s="7" t="s">
        <v>37</v>
      </c>
      <c r="N62" s="7" t="s">
        <v>41</v>
      </c>
      <c r="O62" s="7" t="s">
        <v>386</v>
      </c>
      <c r="P62" s="9">
        <v>7</v>
      </c>
      <c r="Q62" s="8"/>
    </row>
    <row r="63" spans="1:17" s="62" customFormat="1" ht="18" customHeight="1" x14ac:dyDescent="0.3">
      <c r="A63" s="55">
        <v>58</v>
      </c>
      <c r="B63" s="56" t="s">
        <v>109</v>
      </c>
      <c r="C63" s="57">
        <v>14</v>
      </c>
      <c r="D63" s="57">
        <v>10</v>
      </c>
      <c r="E63" s="57">
        <v>21</v>
      </c>
      <c r="F63" s="57"/>
      <c r="G63" s="58">
        <f t="shared" si="2"/>
        <v>45</v>
      </c>
      <c r="H63" s="65">
        <v>50</v>
      </c>
      <c r="I63" s="59">
        <f t="shared" si="3"/>
        <v>0.9</v>
      </c>
      <c r="J63" s="57">
        <v>1</v>
      </c>
      <c r="K63" s="60" t="s">
        <v>202</v>
      </c>
      <c r="L63" s="60" t="s">
        <v>407</v>
      </c>
      <c r="M63" s="60" t="s">
        <v>398</v>
      </c>
      <c r="N63" s="60" t="s">
        <v>38</v>
      </c>
      <c r="O63" s="60" t="s">
        <v>472</v>
      </c>
      <c r="P63" s="68">
        <v>8</v>
      </c>
      <c r="Q63" s="61" t="s">
        <v>461</v>
      </c>
    </row>
    <row r="64" spans="1:17" s="62" customFormat="1" ht="18" customHeight="1" x14ac:dyDescent="0.3">
      <c r="A64" s="63">
        <v>59</v>
      </c>
      <c r="B64" s="56" t="s">
        <v>88</v>
      </c>
      <c r="C64" s="57">
        <v>12</v>
      </c>
      <c r="D64" s="57">
        <v>10</v>
      </c>
      <c r="E64" s="57">
        <v>18</v>
      </c>
      <c r="F64" s="57"/>
      <c r="G64" s="58">
        <f t="shared" si="2"/>
        <v>40</v>
      </c>
      <c r="H64" s="65">
        <v>50</v>
      </c>
      <c r="I64" s="59">
        <f t="shared" si="3"/>
        <v>0.8</v>
      </c>
      <c r="J64" s="57">
        <v>1</v>
      </c>
      <c r="K64" s="60" t="s">
        <v>202</v>
      </c>
      <c r="L64" s="60" t="s">
        <v>369</v>
      </c>
      <c r="M64" s="60" t="s">
        <v>292</v>
      </c>
      <c r="N64" s="60" t="s">
        <v>370</v>
      </c>
      <c r="O64" s="60" t="s">
        <v>53</v>
      </c>
      <c r="P64" s="68">
        <v>8</v>
      </c>
      <c r="Q64" s="61" t="s">
        <v>461</v>
      </c>
    </row>
    <row r="65" spans="1:23" s="62" customFormat="1" ht="18" customHeight="1" x14ac:dyDescent="0.3">
      <c r="A65" s="55">
        <v>60</v>
      </c>
      <c r="B65" s="64" t="s">
        <v>107</v>
      </c>
      <c r="C65" s="65">
        <v>10</v>
      </c>
      <c r="D65" s="65">
        <v>10</v>
      </c>
      <c r="E65" s="65">
        <v>18</v>
      </c>
      <c r="F65" s="65"/>
      <c r="G65" s="58">
        <f t="shared" si="2"/>
        <v>38</v>
      </c>
      <c r="H65" s="65">
        <v>50</v>
      </c>
      <c r="I65" s="59">
        <f t="shared" si="3"/>
        <v>0.76</v>
      </c>
      <c r="J65" s="66">
        <v>1</v>
      </c>
      <c r="K65" s="67" t="s">
        <v>202</v>
      </c>
      <c r="L65" s="67" t="s">
        <v>429</v>
      </c>
      <c r="M65" s="67" t="s">
        <v>430</v>
      </c>
      <c r="N65" s="67" t="s">
        <v>431</v>
      </c>
      <c r="O65" s="67" t="s">
        <v>412</v>
      </c>
      <c r="P65" s="68">
        <v>8</v>
      </c>
      <c r="Q65" s="61" t="s">
        <v>461</v>
      </c>
    </row>
    <row r="66" spans="1:23" s="62" customFormat="1" ht="18" customHeight="1" x14ac:dyDescent="0.3">
      <c r="A66" s="63">
        <v>61</v>
      </c>
      <c r="B66" s="64" t="s">
        <v>106</v>
      </c>
      <c r="C66" s="65">
        <v>9</v>
      </c>
      <c r="D66" s="65">
        <v>10</v>
      </c>
      <c r="E66" s="65">
        <v>19</v>
      </c>
      <c r="F66" s="65"/>
      <c r="G66" s="58">
        <f t="shared" si="2"/>
        <v>38</v>
      </c>
      <c r="H66" s="65">
        <v>50</v>
      </c>
      <c r="I66" s="59">
        <f t="shared" si="3"/>
        <v>0.76</v>
      </c>
      <c r="J66" s="66">
        <v>1</v>
      </c>
      <c r="K66" s="67" t="s">
        <v>202</v>
      </c>
      <c r="L66" s="67" t="s">
        <v>426</v>
      </c>
      <c r="M66" s="67" t="s">
        <v>427</v>
      </c>
      <c r="N66" s="67" t="s">
        <v>428</v>
      </c>
      <c r="O66" s="67" t="s">
        <v>412</v>
      </c>
      <c r="P66" s="68">
        <v>8</v>
      </c>
      <c r="Q66" s="61" t="s">
        <v>461</v>
      </c>
    </row>
    <row r="67" spans="1:23" s="62" customFormat="1" ht="18" customHeight="1" x14ac:dyDescent="0.3">
      <c r="A67" s="55">
        <v>62</v>
      </c>
      <c r="B67" s="64" t="s">
        <v>108</v>
      </c>
      <c r="C67" s="65">
        <v>8</v>
      </c>
      <c r="D67" s="65">
        <v>10</v>
      </c>
      <c r="E67" s="65">
        <v>15</v>
      </c>
      <c r="F67" s="65"/>
      <c r="G67" s="58">
        <f t="shared" si="2"/>
        <v>33</v>
      </c>
      <c r="H67" s="65">
        <v>50</v>
      </c>
      <c r="I67" s="59">
        <f t="shared" si="3"/>
        <v>0.66</v>
      </c>
      <c r="J67" s="66">
        <v>2</v>
      </c>
      <c r="K67" s="67" t="s">
        <v>236</v>
      </c>
      <c r="L67" s="67" t="s">
        <v>432</v>
      </c>
      <c r="M67" s="67" t="s">
        <v>382</v>
      </c>
      <c r="N67" s="67" t="s">
        <v>174</v>
      </c>
      <c r="O67" s="67" t="s">
        <v>412</v>
      </c>
      <c r="P67" s="68">
        <v>8</v>
      </c>
      <c r="Q67" s="61" t="s">
        <v>461</v>
      </c>
    </row>
    <row r="68" spans="1:23" s="62" customFormat="1" ht="18" customHeight="1" x14ac:dyDescent="0.3">
      <c r="A68" s="63">
        <v>63</v>
      </c>
      <c r="B68" s="64" t="s">
        <v>104</v>
      </c>
      <c r="C68" s="65">
        <v>8</v>
      </c>
      <c r="D68" s="65">
        <v>7</v>
      </c>
      <c r="E68" s="65">
        <v>14</v>
      </c>
      <c r="F68" s="65"/>
      <c r="G68" s="58">
        <f t="shared" si="2"/>
        <v>29</v>
      </c>
      <c r="H68" s="65">
        <v>50</v>
      </c>
      <c r="I68" s="59">
        <f t="shared" si="3"/>
        <v>0.57999999999999996</v>
      </c>
      <c r="J68" s="70">
        <v>1</v>
      </c>
      <c r="K68" s="71" t="s">
        <v>202</v>
      </c>
      <c r="L68" s="71" t="s">
        <v>306</v>
      </c>
      <c r="M68" s="71" t="s">
        <v>307</v>
      </c>
      <c r="N68" s="71" t="s">
        <v>308</v>
      </c>
      <c r="O68" s="71" t="s">
        <v>309</v>
      </c>
      <c r="P68" s="68">
        <v>8</v>
      </c>
      <c r="Q68" s="61" t="s">
        <v>461</v>
      </c>
    </row>
    <row r="69" spans="1:23" s="62" customFormat="1" ht="18" customHeight="1" x14ac:dyDescent="0.3">
      <c r="A69" s="55">
        <v>64</v>
      </c>
      <c r="B69" s="72" t="s">
        <v>193</v>
      </c>
      <c r="C69" s="73">
        <v>9</v>
      </c>
      <c r="D69" s="73">
        <v>6</v>
      </c>
      <c r="E69" s="73">
        <v>11</v>
      </c>
      <c r="F69" s="73"/>
      <c r="G69" s="74">
        <f t="shared" si="2"/>
        <v>26</v>
      </c>
      <c r="H69" s="75">
        <v>50</v>
      </c>
      <c r="I69" s="76">
        <f t="shared" si="3"/>
        <v>0.52</v>
      </c>
      <c r="J69" s="73">
        <v>1</v>
      </c>
      <c r="K69" s="77" t="s">
        <v>202</v>
      </c>
      <c r="L69" s="77" t="s">
        <v>260</v>
      </c>
      <c r="M69" s="77" t="s">
        <v>261</v>
      </c>
      <c r="N69" s="77" t="s">
        <v>206</v>
      </c>
      <c r="O69" s="77" t="s">
        <v>246</v>
      </c>
      <c r="P69" s="78">
        <v>8</v>
      </c>
      <c r="Q69" s="61" t="s">
        <v>461</v>
      </c>
      <c r="R69" s="79"/>
      <c r="S69" s="79"/>
      <c r="T69" s="79"/>
      <c r="U69" s="79"/>
      <c r="V69" s="79"/>
      <c r="W69" s="79"/>
    </row>
    <row r="70" spans="1:23" s="62" customFormat="1" ht="18" customHeight="1" x14ac:dyDescent="0.3">
      <c r="A70" s="63">
        <v>65</v>
      </c>
      <c r="B70" s="56" t="s">
        <v>102</v>
      </c>
      <c r="C70" s="57">
        <v>6</v>
      </c>
      <c r="D70" s="57">
        <v>7</v>
      </c>
      <c r="E70" s="57">
        <v>8</v>
      </c>
      <c r="F70" s="57"/>
      <c r="G70" s="58">
        <f t="shared" ref="G70:G101" si="4">SUM(C70:F70)</f>
        <v>21</v>
      </c>
      <c r="H70" s="65">
        <v>50</v>
      </c>
      <c r="I70" s="59">
        <f t="shared" ref="I70:I101" si="5">G70/H70</f>
        <v>0.42</v>
      </c>
      <c r="J70" s="57">
        <v>1</v>
      </c>
      <c r="K70" s="60" t="s">
        <v>195</v>
      </c>
      <c r="L70" s="60" t="s">
        <v>331</v>
      </c>
      <c r="M70" s="60" t="s">
        <v>91</v>
      </c>
      <c r="N70" s="60" t="s">
        <v>296</v>
      </c>
      <c r="O70" s="60" t="s">
        <v>328</v>
      </c>
      <c r="P70" s="57">
        <v>8</v>
      </c>
      <c r="Q70" s="61" t="s">
        <v>461</v>
      </c>
    </row>
    <row r="71" spans="1:23" s="62" customFormat="1" ht="18" customHeight="1" x14ac:dyDescent="0.3">
      <c r="A71" s="55">
        <v>66</v>
      </c>
      <c r="B71" s="56" t="s">
        <v>89</v>
      </c>
      <c r="C71" s="57">
        <v>2</v>
      </c>
      <c r="D71" s="57">
        <v>6</v>
      </c>
      <c r="E71" s="57">
        <v>13</v>
      </c>
      <c r="F71" s="57"/>
      <c r="G71" s="58">
        <f t="shared" si="4"/>
        <v>21</v>
      </c>
      <c r="H71" s="65">
        <v>50</v>
      </c>
      <c r="I71" s="59">
        <f t="shared" si="5"/>
        <v>0.42</v>
      </c>
      <c r="J71" s="57">
        <v>1</v>
      </c>
      <c r="K71" s="60" t="s">
        <v>195</v>
      </c>
      <c r="L71" s="60" t="s">
        <v>90</v>
      </c>
      <c r="M71" s="60" t="s">
        <v>91</v>
      </c>
      <c r="N71" s="60" t="s">
        <v>92</v>
      </c>
      <c r="O71" s="60" t="s">
        <v>203</v>
      </c>
      <c r="P71" s="68">
        <v>8</v>
      </c>
      <c r="Q71" s="61" t="s">
        <v>461</v>
      </c>
    </row>
    <row r="72" spans="1:23" ht="18" customHeight="1" x14ac:dyDescent="0.3">
      <c r="A72" s="51">
        <v>67</v>
      </c>
      <c r="B72" s="41" t="s">
        <v>101</v>
      </c>
      <c r="C72" s="17">
        <v>4</v>
      </c>
      <c r="D72" s="17">
        <v>5</v>
      </c>
      <c r="E72" s="17">
        <v>10</v>
      </c>
      <c r="F72" s="17"/>
      <c r="G72" s="16">
        <f t="shared" si="4"/>
        <v>19</v>
      </c>
      <c r="H72" s="17">
        <v>50</v>
      </c>
      <c r="I72" s="18">
        <f t="shared" si="5"/>
        <v>0.38</v>
      </c>
      <c r="J72" s="19">
        <v>1</v>
      </c>
      <c r="K72" s="20" t="s">
        <v>195</v>
      </c>
      <c r="L72" s="20" t="s">
        <v>224</v>
      </c>
      <c r="M72" s="20" t="s">
        <v>225</v>
      </c>
      <c r="N72" s="20" t="s">
        <v>226</v>
      </c>
      <c r="O72" s="20" t="s">
        <v>408</v>
      </c>
      <c r="P72" s="15">
        <v>8</v>
      </c>
      <c r="Q72" s="8"/>
    </row>
    <row r="73" spans="1:23" ht="18" customHeight="1" x14ac:dyDescent="0.3">
      <c r="A73" s="52">
        <v>68</v>
      </c>
      <c r="B73" s="41" t="s">
        <v>99</v>
      </c>
      <c r="C73" s="17">
        <v>4</v>
      </c>
      <c r="D73" s="17">
        <v>8</v>
      </c>
      <c r="E73" s="17">
        <v>7</v>
      </c>
      <c r="F73" s="17"/>
      <c r="G73" s="16">
        <f t="shared" si="4"/>
        <v>19</v>
      </c>
      <c r="H73" s="17">
        <v>50</v>
      </c>
      <c r="I73" s="18">
        <f t="shared" si="5"/>
        <v>0.38</v>
      </c>
      <c r="J73" s="19">
        <v>1</v>
      </c>
      <c r="K73" s="20" t="s">
        <v>195</v>
      </c>
      <c r="L73" s="20" t="s">
        <v>220</v>
      </c>
      <c r="M73" s="20" t="s">
        <v>177</v>
      </c>
      <c r="N73" s="20" t="s">
        <v>221</v>
      </c>
      <c r="O73" s="20" t="s">
        <v>408</v>
      </c>
      <c r="P73" s="15">
        <v>8</v>
      </c>
      <c r="Q73" s="8"/>
    </row>
    <row r="74" spans="1:23" ht="18" customHeight="1" x14ac:dyDescent="0.3">
      <c r="A74" s="51">
        <v>69</v>
      </c>
      <c r="B74" s="41" t="s">
        <v>100</v>
      </c>
      <c r="C74" s="17">
        <v>7</v>
      </c>
      <c r="D74" s="17">
        <v>3</v>
      </c>
      <c r="E74" s="17">
        <v>8</v>
      </c>
      <c r="F74" s="17"/>
      <c r="G74" s="16">
        <f t="shared" si="4"/>
        <v>18</v>
      </c>
      <c r="H74" s="17">
        <v>50</v>
      </c>
      <c r="I74" s="18">
        <f t="shared" si="5"/>
        <v>0.36</v>
      </c>
      <c r="J74" s="19">
        <v>2</v>
      </c>
      <c r="K74" s="20" t="s">
        <v>195</v>
      </c>
      <c r="L74" s="20" t="s">
        <v>222</v>
      </c>
      <c r="M74" s="20" t="s">
        <v>223</v>
      </c>
      <c r="N74" s="20" t="s">
        <v>186</v>
      </c>
      <c r="O74" s="20" t="s">
        <v>408</v>
      </c>
      <c r="P74" s="15">
        <v>8</v>
      </c>
      <c r="Q74" s="8"/>
    </row>
    <row r="75" spans="1:23" ht="18" customHeight="1" x14ac:dyDescent="0.3">
      <c r="A75" s="52">
        <v>70</v>
      </c>
      <c r="B75" s="41" t="s">
        <v>105</v>
      </c>
      <c r="C75" s="17">
        <v>5</v>
      </c>
      <c r="D75" s="17">
        <v>5</v>
      </c>
      <c r="E75" s="17">
        <v>7</v>
      </c>
      <c r="F75" s="17"/>
      <c r="G75" s="16">
        <f t="shared" si="4"/>
        <v>17</v>
      </c>
      <c r="H75" s="17">
        <v>50</v>
      </c>
      <c r="I75" s="18">
        <f t="shared" si="5"/>
        <v>0.34</v>
      </c>
      <c r="J75" s="27">
        <v>3</v>
      </c>
      <c r="K75" s="28" t="s">
        <v>195</v>
      </c>
      <c r="L75" s="28" t="s">
        <v>423</v>
      </c>
      <c r="M75" s="28" t="s">
        <v>424</v>
      </c>
      <c r="N75" s="28" t="s">
        <v>425</v>
      </c>
      <c r="O75" s="28" t="s">
        <v>412</v>
      </c>
      <c r="P75" s="15">
        <v>8</v>
      </c>
      <c r="Q75" s="8"/>
    </row>
    <row r="76" spans="1:23" ht="18" customHeight="1" x14ac:dyDescent="0.3">
      <c r="A76" s="51">
        <v>71</v>
      </c>
      <c r="B76" s="41" t="s">
        <v>97</v>
      </c>
      <c r="C76" s="17">
        <v>4</v>
      </c>
      <c r="D76" s="17">
        <v>6</v>
      </c>
      <c r="E76" s="17">
        <v>7</v>
      </c>
      <c r="F76" s="17"/>
      <c r="G76" s="16">
        <f t="shared" si="4"/>
        <v>17</v>
      </c>
      <c r="H76" s="17">
        <v>50</v>
      </c>
      <c r="I76" s="18">
        <f t="shared" si="5"/>
        <v>0.34</v>
      </c>
      <c r="J76" s="19">
        <v>1</v>
      </c>
      <c r="K76" s="20" t="s">
        <v>195</v>
      </c>
      <c r="L76" s="20" t="s">
        <v>363</v>
      </c>
      <c r="M76" s="20" t="s">
        <v>362</v>
      </c>
      <c r="N76" s="20" t="s">
        <v>87</v>
      </c>
      <c r="O76" s="20" t="s">
        <v>402</v>
      </c>
      <c r="P76" s="15">
        <v>8</v>
      </c>
      <c r="Q76" s="8"/>
    </row>
    <row r="77" spans="1:23" ht="18" customHeight="1" x14ac:dyDescent="0.3">
      <c r="A77" s="52">
        <v>72</v>
      </c>
      <c r="B77" s="43" t="s">
        <v>103</v>
      </c>
      <c r="C77" s="9">
        <v>6</v>
      </c>
      <c r="D77" s="9">
        <v>4</v>
      </c>
      <c r="E77" s="9">
        <v>6</v>
      </c>
      <c r="F77" s="9"/>
      <c r="G77" s="16">
        <f t="shared" si="4"/>
        <v>16</v>
      </c>
      <c r="H77" s="17">
        <v>50</v>
      </c>
      <c r="I77" s="18">
        <f t="shared" si="5"/>
        <v>0.32</v>
      </c>
      <c r="J77" s="9">
        <v>2</v>
      </c>
      <c r="K77" s="7" t="s">
        <v>195</v>
      </c>
      <c r="L77" s="7" t="s">
        <v>253</v>
      </c>
      <c r="M77" s="7" t="s">
        <v>254</v>
      </c>
      <c r="N77" s="7" t="s">
        <v>216</v>
      </c>
      <c r="O77" s="7" t="s">
        <v>246</v>
      </c>
      <c r="P77" s="9">
        <v>8</v>
      </c>
      <c r="Q77" s="8"/>
    </row>
    <row r="78" spans="1:23" ht="18" customHeight="1" x14ac:dyDescent="0.3">
      <c r="A78" s="51">
        <v>73</v>
      </c>
      <c r="B78" s="42" t="s">
        <v>194</v>
      </c>
      <c r="C78" s="25">
        <v>4</v>
      </c>
      <c r="D78" s="25">
        <v>3</v>
      </c>
      <c r="E78" s="25">
        <v>7</v>
      </c>
      <c r="F78" s="25"/>
      <c r="G78" s="22">
        <f t="shared" si="4"/>
        <v>14</v>
      </c>
      <c r="H78" s="23">
        <v>50</v>
      </c>
      <c r="I78" s="24">
        <f t="shared" si="5"/>
        <v>0.28000000000000003</v>
      </c>
      <c r="J78" s="25">
        <v>3</v>
      </c>
      <c r="K78" s="21" t="s">
        <v>195</v>
      </c>
      <c r="L78" s="21" t="s">
        <v>262</v>
      </c>
      <c r="M78" s="21" t="s">
        <v>263</v>
      </c>
      <c r="N78" s="21" t="s">
        <v>264</v>
      </c>
      <c r="O78" s="21" t="s">
        <v>246</v>
      </c>
      <c r="P78" s="39">
        <v>8</v>
      </c>
      <c r="Q78" s="26"/>
      <c r="R78" s="37"/>
      <c r="S78" s="37"/>
      <c r="T78" s="37"/>
      <c r="U78" s="37"/>
      <c r="V78" s="37"/>
      <c r="W78" s="37"/>
    </row>
    <row r="79" spans="1:23" ht="18" customHeight="1" x14ac:dyDescent="0.3">
      <c r="A79" s="52">
        <v>74</v>
      </c>
      <c r="B79" s="43" t="s">
        <v>93</v>
      </c>
      <c r="C79" s="9">
        <v>5</v>
      </c>
      <c r="D79" s="9">
        <v>2</v>
      </c>
      <c r="E79" s="9">
        <v>7</v>
      </c>
      <c r="F79" s="9"/>
      <c r="G79" s="16">
        <f t="shared" si="4"/>
        <v>14</v>
      </c>
      <c r="H79" s="17">
        <v>50</v>
      </c>
      <c r="I79" s="18">
        <f t="shared" si="5"/>
        <v>0.28000000000000003</v>
      </c>
      <c r="J79" s="9">
        <v>1</v>
      </c>
      <c r="K79" s="7" t="s">
        <v>195</v>
      </c>
      <c r="L79" s="7" t="s">
        <v>291</v>
      </c>
      <c r="M79" s="7" t="s">
        <v>292</v>
      </c>
      <c r="N79" s="7" t="s">
        <v>293</v>
      </c>
      <c r="O79" s="7" t="s">
        <v>302</v>
      </c>
      <c r="P79" s="9">
        <v>8</v>
      </c>
      <c r="Q79" s="8"/>
    </row>
    <row r="80" spans="1:23" ht="18" customHeight="1" x14ac:dyDescent="0.3">
      <c r="A80" s="51">
        <v>75</v>
      </c>
      <c r="B80" s="41" t="s">
        <v>96</v>
      </c>
      <c r="C80" s="17">
        <v>5</v>
      </c>
      <c r="D80" s="17">
        <v>3</v>
      </c>
      <c r="E80" s="17">
        <v>5</v>
      </c>
      <c r="F80" s="17"/>
      <c r="G80" s="16">
        <f t="shared" si="4"/>
        <v>13</v>
      </c>
      <c r="H80" s="17">
        <v>50</v>
      </c>
      <c r="I80" s="18">
        <f t="shared" si="5"/>
        <v>0.26</v>
      </c>
      <c r="J80" s="19">
        <v>2</v>
      </c>
      <c r="K80" s="20" t="s">
        <v>195</v>
      </c>
      <c r="L80" s="20" t="s">
        <v>361</v>
      </c>
      <c r="M80" s="20" t="s">
        <v>357</v>
      </c>
      <c r="N80" s="20" t="s">
        <v>358</v>
      </c>
      <c r="O80" s="20" t="s">
        <v>402</v>
      </c>
      <c r="P80" s="15">
        <v>8</v>
      </c>
      <c r="Q80" s="8"/>
    </row>
    <row r="81" spans="1:17" ht="18" customHeight="1" x14ac:dyDescent="0.3">
      <c r="A81" s="52">
        <v>76</v>
      </c>
      <c r="B81" s="41" t="s">
        <v>94</v>
      </c>
      <c r="C81" s="17">
        <v>6</v>
      </c>
      <c r="D81" s="17">
        <v>1</v>
      </c>
      <c r="E81" s="17">
        <v>5</v>
      </c>
      <c r="F81" s="17"/>
      <c r="G81" s="16">
        <f t="shared" si="4"/>
        <v>12</v>
      </c>
      <c r="H81" s="17">
        <v>50</v>
      </c>
      <c r="I81" s="18">
        <f t="shared" si="5"/>
        <v>0.24</v>
      </c>
      <c r="J81" s="19">
        <v>3</v>
      </c>
      <c r="K81" s="20" t="s">
        <v>195</v>
      </c>
      <c r="L81" s="20" t="s">
        <v>356</v>
      </c>
      <c r="M81" s="20" t="s">
        <v>333</v>
      </c>
      <c r="N81" s="20" t="s">
        <v>245</v>
      </c>
      <c r="O81" s="20" t="s">
        <v>402</v>
      </c>
      <c r="P81" s="15">
        <v>8</v>
      </c>
      <c r="Q81" s="8"/>
    </row>
    <row r="82" spans="1:17" ht="18" customHeight="1" x14ac:dyDescent="0.3">
      <c r="A82" s="51">
        <v>77</v>
      </c>
      <c r="B82" s="41" t="s">
        <v>95</v>
      </c>
      <c r="C82" s="17">
        <v>4</v>
      </c>
      <c r="D82" s="17">
        <v>3</v>
      </c>
      <c r="E82" s="17">
        <v>5</v>
      </c>
      <c r="F82" s="17"/>
      <c r="G82" s="16">
        <f t="shared" si="4"/>
        <v>12</v>
      </c>
      <c r="H82" s="17">
        <v>50</v>
      </c>
      <c r="I82" s="18">
        <f t="shared" si="5"/>
        <v>0.24</v>
      </c>
      <c r="J82" s="19">
        <v>3</v>
      </c>
      <c r="K82" s="20" t="s">
        <v>195</v>
      </c>
      <c r="L82" s="20" t="s">
        <v>359</v>
      </c>
      <c r="M82" s="20" t="s">
        <v>366</v>
      </c>
      <c r="N82" s="20" t="s">
        <v>337</v>
      </c>
      <c r="O82" s="20" t="s">
        <v>402</v>
      </c>
      <c r="P82" s="15">
        <v>8</v>
      </c>
      <c r="Q82" s="8"/>
    </row>
    <row r="83" spans="1:17" ht="18" customHeight="1" x14ac:dyDescent="0.3">
      <c r="A83" s="52">
        <v>78</v>
      </c>
      <c r="B83" s="41" t="s">
        <v>98</v>
      </c>
      <c r="C83" s="17">
        <v>0</v>
      </c>
      <c r="D83" s="17">
        <v>1</v>
      </c>
      <c r="E83" s="17">
        <v>10</v>
      </c>
      <c r="F83" s="17"/>
      <c r="G83" s="16">
        <f t="shared" si="4"/>
        <v>11</v>
      </c>
      <c r="H83" s="17">
        <v>50</v>
      </c>
      <c r="I83" s="18">
        <f t="shared" si="5"/>
        <v>0.22</v>
      </c>
      <c r="J83" s="19">
        <v>4</v>
      </c>
      <c r="K83" s="20" t="s">
        <v>195</v>
      </c>
      <c r="L83" s="20" t="s">
        <v>365</v>
      </c>
      <c r="M83" s="20" t="s">
        <v>364</v>
      </c>
      <c r="N83" s="20" t="s">
        <v>358</v>
      </c>
      <c r="O83" s="20" t="s">
        <v>402</v>
      </c>
      <c r="P83" s="15">
        <v>8</v>
      </c>
      <c r="Q83" s="8"/>
    </row>
    <row r="84" spans="1:17" s="62" customFormat="1" ht="18" customHeight="1" x14ac:dyDescent="0.3">
      <c r="A84" s="63">
        <v>79</v>
      </c>
      <c r="B84" s="56" t="s">
        <v>114</v>
      </c>
      <c r="C84" s="57">
        <v>10</v>
      </c>
      <c r="D84" s="57">
        <v>10</v>
      </c>
      <c r="E84" s="57">
        <v>23</v>
      </c>
      <c r="F84" s="57">
        <v>5</v>
      </c>
      <c r="G84" s="58">
        <f t="shared" si="4"/>
        <v>48</v>
      </c>
      <c r="H84" s="65">
        <v>60</v>
      </c>
      <c r="I84" s="59">
        <f t="shared" si="5"/>
        <v>0.8</v>
      </c>
      <c r="J84" s="57">
        <v>1</v>
      </c>
      <c r="K84" s="60" t="s">
        <v>202</v>
      </c>
      <c r="L84" s="60" t="s">
        <v>294</v>
      </c>
      <c r="M84" s="60" t="s">
        <v>173</v>
      </c>
      <c r="N84" s="60" t="s">
        <v>87</v>
      </c>
      <c r="O84" s="60" t="s">
        <v>302</v>
      </c>
      <c r="P84" s="57">
        <v>9</v>
      </c>
      <c r="Q84" s="61" t="s">
        <v>461</v>
      </c>
    </row>
    <row r="85" spans="1:17" s="62" customFormat="1" ht="18" customHeight="1" x14ac:dyDescent="0.3">
      <c r="A85" s="55">
        <v>80</v>
      </c>
      <c r="B85" s="56" t="s">
        <v>120</v>
      </c>
      <c r="C85" s="57">
        <v>9</v>
      </c>
      <c r="D85" s="57">
        <v>10</v>
      </c>
      <c r="E85" s="57">
        <v>20</v>
      </c>
      <c r="F85" s="57">
        <v>4</v>
      </c>
      <c r="G85" s="58">
        <f t="shared" si="4"/>
        <v>43</v>
      </c>
      <c r="H85" s="65">
        <v>60</v>
      </c>
      <c r="I85" s="59">
        <f t="shared" si="5"/>
        <v>0.71666666666666667</v>
      </c>
      <c r="J85" s="57">
        <v>1</v>
      </c>
      <c r="K85" s="60" t="s">
        <v>202</v>
      </c>
      <c r="L85" s="60" t="s">
        <v>332</v>
      </c>
      <c r="M85" s="60" t="s">
        <v>333</v>
      </c>
      <c r="N85" s="60" t="s">
        <v>334</v>
      </c>
      <c r="O85" s="60" t="s">
        <v>328</v>
      </c>
      <c r="P85" s="57">
        <v>9</v>
      </c>
      <c r="Q85" s="80" t="s">
        <v>463</v>
      </c>
    </row>
    <row r="86" spans="1:17" s="62" customFormat="1" ht="18" customHeight="1" x14ac:dyDescent="0.3">
      <c r="A86" s="63">
        <v>81</v>
      </c>
      <c r="B86" s="56" t="s">
        <v>126</v>
      </c>
      <c r="C86" s="57">
        <v>12</v>
      </c>
      <c r="D86" s="57">
        <v>10</v>
      </c>
      <c r="E86" s="57">
        <v>17</v>
      </c>
      <c r="F86" s="57"/>
      <c r="G86" s="58">
        <f t="shared" si="4"/>
        <v>39</v>
      </c>
      <c r="H86" s="65">
        <v>60</v>
      </c>
      <c r="I86" s="59">
        <f t="shared" si="5"/>
        <v>0.65</v>
      </c>
      <c r="J86" s="57">
        <v>1</v>
      </c>
      <c r="K86" s="60" t="s">
        <v>202</v>
      </c>
      <c r="L86" s="60" t="s">
        <v>255</v>
      </c>
      <c r="M86" s="60" t="s">
        <v>91</v>
      </c>
      <c r="N86" s="60" t="s">
        <v>198</v>
      </c>
      <c r="O86" s="60" t="s">
        <v>246</v>
      </c>
      <c r="P86" s="57">
        <v>9</v>
      </c>
      <c r="Q86" s="61" t="s">
        <v>461</v>
      </c>
    </row>
    <row r="87" spans="1:17" s="62" customFormat="1" ht="18" customHeight="1" x14ac:dyDescent="0.3">
      <c r="A87" s="55">
        <v>82</v>
      </c>
      <c r="B87" s="56" t="s">
        <v>129</v>
      </c>
      <c r="C87" s="57">
        <v>13</v>
      </c>
      <c r="D87" s="57">
        <v>10</v>
      </c>
      <c r="E87" s="57">
        <v>11</v>
      </c>
      <c r="F87" s="57">
        <v>3</v>
      </c>
      <c r="G87" s="58">
        <f t="shared" si="4"/>
        <v>37</v>
      </c>
      <c r="H87" s="65">
        <v>60</v>
      </c>
      <c r="I87" s="59">
        <f t="shared" si="5"/>
        <v>0.6166666666666667</v>
      </c>
      <c r="J87" s="57">
        <v>1</v>
      </c>
      <c r="K87" s="60" t="s">
        <v>202</v>
      </c>
      <c r="L87" s="60" t="s">
        <v>285</v>
      </c>
      <c r="M87" s="60" t="s">
        <v>286</v>
      </c>
      <c r="N87" s="60" t="s">
        <v>287</v>
      </c>
      <c r="O87" s="60" t="s">
        <v>288</v>
      </c>
      <c r="P87" s="57">
        <v>9</v>
      </c>
      <c r="Q87" s="61" t="s">
        <v>461</v>
      </c>
    </row>
    <row r="88" spans="1:17" s="62" customFormat="1" ht="18" customHeight="1" x14ac:dyDescent="0.3">
      <c r="A88" s="63">
        <v>83</v>
      </c>
      <c r="B88" s="56" t="s">
        <v>112</v>
      </c>
      <c r="C88" s="57">
        <v>13</v>
      </c>
      <c r="D88" s="57">
        <v>10</v>
      </c>
      <c r="E88" s="57">
        <v>10</v>
      </c>
      <c r="F88" s="57">
        <v>2</v>
      </c>
      <c r="G88" s="58">
        <f t="shared" si="4"/>
        <v>35</v>
      </c>
      <c r="H88" s="65">
        <v>60</v>
      </c>
      <c r="I88" s="59">
        <f t="shared" si="5"/>
        <v>0.58333333333333337</v>
      </c>
      <c r="J88" s="57">
        <v>2</v>
      </c>
      <c r="K88" s="60" t="s">
        <v>230</v>
      </c>
      <c r="L88" s="60" t="s">
        <v>295</v>
      </c>
      <c r="M88" s="60" t="s">
        <v>272</v>
      </c>
      <c r="N88" s="60" t="s">
        <v>296</v>
      </c>
      <c r="O88" s="60" t="s">
        <v>302</v>
      </c>
      <c r="P88" s="57">
        <v>9</v>
      </c>
      <c r="Q88" s="61" t="s">
        <v>461</v>
      </c>
    </row>
    <row r="89" spans="1:17" s="62" customFormat="1" ht="18" customHeight="1" x14ac:dyDescent="0.3">
      <c r="A89" s="55">
        <v>84</v>
      </c>
      <c r="B89" s="64" t="s">
        <v>125</v>
      </c>
      <c r="C89" s="65">
        <v>12</v>
      </c>
      <c r="D89" s="65">
        <v>10</v>
      </c>
      <c r="E89" s="65">
        <v>12</v>
      </c>
      <c r="F89" s="65">
        <v>0</v>
      </c>
      <c r="G89" s="58">
        <f t="shared" si="4"/>
        <v>34</v>
      </c>
      <c r="H89" s="65">
        <v>60</v>
      </c>
      <c r="I89" s="59">
        <f t="shared" si="5"/>
        <v>0.56666666666666665</v>
      </c>
      <c r="J89" s="70">
        <v>1</v>
      </c>
      <c r="K89" s="71" t="s">
        <v>202</v>
      </c>
      <c r="L89" s="71" t="s">
        <v>443</v>
      </c>
      <c r="M89" s="71" t="s">
        <v>444</v>
      </c>
      <c r="N89" s="71" t="s">
        <v>380</v>
      </c>
      <c r="O89" s="71" t="s">
        <v>448</v>
      </c>
      <c r="P89" s="68">
        <v>9</v>
      </c>
      <c r="Q89" s="61" t="s">
        <v>461</v>
      </c>
    </row>
    <row r="90" spans="1:17" s="62" customFormat="1" ht="18" customHeight="1" x14ac:dyDescent="0.3">
      <c r="A90" s="63">
        <v>85</v>
      </c>
      <c r="B90" s="64" t="s">
        <v>115</v>
      </c>
      <c r="C90" s="65">
        <v>11</v>
      </c>
      <c r="D90" s="65">
        <v>9</v>
      </c>
      <c r="E90" s="65">
        <v>12</v>
      </c>
      <c r="F90" s="65">
        <v>1</v>
      </c>
      <c r="G90" s="58">
        <f t="shared" si="4"/>
        <v>33</v>
      </c>
      <c r="H90" s="65">
        <v>60</v>
      </c>
      <c r="I90" s="59">
        <f t="shared" si="5"/>
        <v>0.55000000000000004</v>
      </c>
      <c r="J90" s="70">
        <v>1</v>
      </c>
      <c r="K90" s="71" t="s">
        <v>202</v>
      </c>
      <c r="L90" s="71" t="s">
        <v>401</v>
      </c>
      <c r="M90" s="71" t="s">
        <v>91</v>
      </c>
      <c r="N90" s="71" t="s">
        <v>273</v>
      </c>
      <c r="O90" s="71" t="s">
        <v>402</v>
      </c>
      <c r="P90" s="68">
        <v>9</v>
      </c>
      <c r="Q90" s="80" t="s">
        <v>463</v>
      </c>
    </row>
    <row r="91" spans="1:17" s="62" customFormat="1" ht="18" customHeight="1" x14ac:dyDescent="0.3">
      <c r="A91" s="55">
        <v>86</v>
      </c>
      <c r="B91" s="56" t="s">
        <v>123</v>
      </c>
      <c r="C91" s="57">
        <v>10</v>
      </c>
      <c r="D91" s="57">
        <v>9</v>
      </c>
      <c r="E91" s="57">
        <v>11</v>
      </c>
      <c r="F91" s="57">
        <v>0</v>
      </c>
      <c r="G91" s="58">
        <f t="shared" si="4"/>
        <v>30</v>
      </c>
      <c r="H91" s="57">
        <v>60</v>
      </c>
      <c r="I91" s="59">
        <f t="shared" si="5"/>
        <v>0.5</v>
      </c>
      <c r="J91" s="57">
        <v>1</v>
      </c>
      <c r="K91" s="60" t="s">
        <v>202</v>
      </c>
      <c r="L91" s="60" t="s">
        <v>410</v>
      </c>
      <c r="M91" s="60" t="s">
        <v>333</v>
      </c>
      <c r="N91" s="60" t="s">
        <v>334</v>
      </c>
      <c r="O91" s="60" t="s">
        <v>411</v>
      </c>
      <c r="P91" s="57">
        <v>9</v>
      </c>
      <c r="Q91" s="61" t="s">
        <v>461</v>
      </c>
    </row>
    <row r="92" spans="1:17" s="62" customFormat="1" ht="18" customHeight="1" x14ac:dyDescent="0.3">
      <c r="A92" s="63">
        <v>87</v>
      </c>
      <c r="B92" s="56" t="s">
        <v>113</v>
      </c>
      <c r="C92" s="57">
        <v>10</v>
      </c>
      <c r="D92" s="57">
        <v>9</v>
      </c>
      <c r="E92" s="57">
        <v>11</v>
      </c>
      <c r="F92" s="57">
        <v>0</v>
      </c>
      <c r="G92" s="58">
        <f t="shared" si="4"/>
        <v>30</v>
      </c>
      <c r="H92" s="65">
        <v>60</v>
      </c>
      <c r="I92" s="59">
        <f t="shared" si="5"/>
        <v>0.5</v>
      </c>
      <c r="J92" s="57">
        <v>3</v>
      </c>
      <c r="K92" s="60" t="s">
        <v>195</v>
      </c>
      <c r="L92" s="60" t="s">
        <v>297</v>
      </c>
      <c r="M92" s="60" t="s">
        <v>298</v>
      </c>
      <c r="N92" s="60" t="s">
        <v>299</v>
      </c>
      <c r="O92" s="60" t="s">
        <v>302</v>
      </c>
      <c r="P92" s="57">
        <v>9</v>
      </c>
      <c r="Q92" s="61" t="s">
        <v>461</v>
      </c>
    </row>
    <row r="93" spans="1:17" s="62" customFormat="1" ht="18" customHeight="1" x14ac:dyDescent="0.3">
      <c r="A93" s="55">
        <v>88</v>
      </c>
      <c r="B93" s="56" t="s">
        <v>122</v>
      </c>
      <c r="C93" s="57">
        <v>9</v>
      </c>
      <c r="D93" s="57">
        <v>10</v>
      </c>
      <c r="E93" s="57">
        <v>8</v>
      </c>
      <c r="F93" s="57">
        <v>2</v>
      </c>
      <c r="G93" s="58">
        <f t="shared" si="4"/>
        <v>29</v>
      </c>
      <c r="H93" s="65">
        <v>60</v>
      </c>
      <c r="I93" s="59">
        <f t="shared" si="5"/>
        <v>0.48333333333333334</v>
      </c>
      <c r="J93" s="57">
        <v>2</v>
      </c>
      <c r="K93" s="60" t="s">
        <v>195</v>
      </c>
      <c r="L93" s="60" t="s">
        <v>338</v>
      </c>
      <c r="M93" s="60" t="s">
        <v>336</v>
      </c>
      <c r="N93" s="60" t="s">
        <v>339</v>
      </c>
      <c r="O93" s="60" t="s">
        <v>328</v>
      </c>
      <c r="P93" s="57">
        <v>9</v>
      </c>
      <c r="Q93" s="80" t="s">
        <v>463</v>
      </c>
    </row>
    <row r="94" spans="1:17" s="62" customFormat="1" ht="18" customHeight="1" x14ac:dyDescent="0.3">
      <c r="A94" s="63">
        <v>89</v>
      </c>
      <c r="B94" s="56" t="s">
        <v>111</v>
      </c>
      <c r="C94" s="57">
        <v>7</v>
      </c>
      <c r="D94" s="57">
        <v>10</v>
      </c>
      <c r="E94" s="57">
        <v>4</v>
      </c>
      <c r="F94" s="57">
        <v>6</v>
      </c>
      <c r="G94" s="58">
        <f t="shared" si="4"/>
        <v>27</v>
      </c>
      <c r="H94" s="57">
        <v>60</v>
      </c>
      <c r="I94" s="59">
        <f t="shared" si="5"/>
        <v>0.45</v>
      </c>
      <c r="J94" s="57">
        <v>1</v>
      </c>
      <c r="K94" s="60" t="s">
        <v>195</v>
      </c>
      <c r="L94" s="60" t="s">
        <v>394</v>
      </c>
      <c r="M94" s="60" t="s">
        <v>395</v>
      </c>
      <c r="N94" s="60" t="s">
        <v>87</v>
      </c>
      <c r="O94" s="60" t="s">
        <v>390</v>
      </c>
      <c r="P94" s="57">
        <v>9</v>
      </c>
      <c r="Q94" s="61" t="s">
        <v>461</v>
      </c>
    </row>
    <row r="95" spans="1:17" s="62" customFormat="1" ht="18" customHeight="1" x14ac:dyDescent="0.3">
      <c r="A95" s="55">
        <v>90</v>
      </c>
      <c r="B95" s="56" t="s">
        <v>124</v>
      </c>
      <c r="C95" s="57">
        <v>7</v>
      </c>
      <c r="D95" s="57">
        <v>9</v>
      </c>
      <c r="E95" s="57">
        <v>11</v>
      </c>
      <c r="F95" s="57">
        <v>0</v>
      </c>
      <c r="G95" s="58">
        <f t="shared" si="4"/>
        <v>27</v>
      </c>
      <c r="H95" s="65">
        <v>60</v>
      </c>
      <c r="I95" s="59">
        <f t="shared" si="5"/>
        <v>0.45</v>
      </c>
      <c r="J95" s="57">
        <v>3</v>
      </c>
      <c r="K95" s="60" t="s">
        <v>195</v>
      </c>
      <c r="L95" s="60" t="s">
        <v>271</v>
      </c>
      <c r="M95" s="60" t="s">
        <v>272</v>
      </c>
      <c r="N95" s="60" t="s">
        <v>273</v>
      </c>
      <c r="O95" s="60" t="s">
        <v>267</v>
      </c>
      <c r="P95" s="57">
        <v>9</v>
      </c>
      <c r="Q95" s="61" t="s">
        <v>461</v>
      </c>
    </row>
    <row r="96" spans="1:17" s="62" customFormat="1" ht="18" customHeight="1" x14ac:dyDescent="0.3">
      <c r="A96" s="63">
        <v>91</v>
      </c>
      <c r="B96" s="56" t="s">
        <v>116</v>
      </c>
      <c r="C96" s="57">
        <v>9</v>
      </c>
      <c r="D96" s="57">
        <v>10</v>
      </c>
      <c r="E96" s="57">
        <v>8</v>
      </c>
      <c r="F96" s="57">
        <v>0</v>
      </c>
      <c r="G96" s="58">
        <f t="shared" si="4"/>
        <v>27</v>
      </c>
      <c r="H96" s="65">
        <v>60</v>
      </c>
      <c r="I96" s="59">
        <f t="shared" si="5"/>
        <v>0.45</v>
      </c>
      <c r="J96" s="57">
        <v>1</v>
      </c>
      <c r="K96" s="60" t="s">
        <v>195</v>
      </c>
      <c r="L96" s="60" t="s">
        <v>320</v>
      </c>
      <c r="M96" s="60" t="s">
        <v>321</v>
      </c>
      <c r="N96" s="60" t="s">
        <v>296</v>
      </c>
      <c r="O96" s="60" t="s">
        <v>316</v>
      </c>
      <c r="P96" s="57">
        <v>9</v>
      </c>
      <c r="Q96" s="61" t="s">
        <v>461</v>
      </c>
    </row>
    <row r="97" spans="1:17" ht="18" customHeight="1" x14ac:dyDescent="0.3">
      <c r="A97" s="52">
        <v>92</v>
      </c>
      <c r="B97" s="43" t="s">
        <v>119</v>
      </c>
      <c r="C97" s="9">
        <v>6</v>
      </c>
      <c r="D97" s="9">
        <v>9</v>
      </c>
      <c r="E97" s="9">
        <v>5</v>
      </c>
      <c r="F97" s="9">
        <v>0</v>
      </c>
      <c r="G97" s="16">
        <f t="shared" si="4"/>
        <v>20</v>
      </c>
      <c r="H97" s="17">
        <v>60</v>
      </c>
      <c r="I97" s="18">
        <f t="shared" si="5"/>
        <v>0.33333333333333331</v>
      </c>
      <c r="J97" s="9">
        <v>1</v>
      </c>
      <c r="K97" s="7" t="s">
        <v>195</v>
      </c>
      <c r="L97" s="7" t="s">
        <v>449</v>
      </c>
      <c r="M97" s="7" t="s">
        <v>149</v>
      </c>
      <c r="N97" s="7" t="s">
        <v>360</v>
      </c>
      <c r="O97" s="7" t="s">
        <v>470</v>
      </c>
      <c r="P97" s="9">
        <v>9</v>
      </c>
      <c r="Q97" s="8"/>
    </row>
    <row r="98" spans="1:17" ht="18" customHeight="1" x14ac:dyDescent="0.3">
      <c r="A98" s="51">
        <v>93</v>
      </c>
      <c r="B98" s="43" t="s">
        <v>121</v>
      </c>
      <c r="C98" s="9">
        <v>4</v>
      </c>
      <c r="D98" s="9">
        <v>10</v>
      </c>
      <c r="E98" s="9">
        <v>6</v>
      </c>
      <c r="F98" s="9">
        <v>0</v>
      </c>
      <c r="G98" s="16">
        <f t="shared" si="4"/>
        <v>20</v>
      </c>
      <c r="H98" s="17">
        <v>60</v>
      </c>
      <c r="I98" s="18">
        <f t="shared" si="5"/>
        <v>0.33333333333333331</v>
      </c>
      <c r="J98" s="9">
        <v>3</v>
      </c>
      <c r="K98" s="7" t="s">
        <v>195</v>
      </c>
      <c r="L98" s="7" t="s">
        <v>335</v>
      </c>
      <c r="M98" s="7" t="s">
        <v>336</v>
      </c>
      <c r="N98" s="7" t="s">
        <v>337</v>
      </c>
      <c r="O98" s="7" t="s">
        <v>328</v>
      </c>
      <c r="P98" s="9">
        <v>9</v>
      </c>
      <c r="Q98" s="8"/>
    </row>
    <row r="99" spans="1:17" ht="18" customHeight="1" x14ac:dyDescent="0.3">
      <c r="A99" s="52">
        <v>94</v>
      </c>
      <c r="B99" s="43" t="s">
        <v>128</v>
      </c>
      <c r="C99" s="9">
        <v>7</v>
      </c>
      <c r="D99" s="9">
        <v>4</v>
      </c>
      <c r="E99" s="9">
        <v>8</v>
      </c>
      <c r="F99" s="9">
        <v>0</v>
      </c>
      <c r="G99" s="16">
        <f t="shared" si="4"/>
        <v>19</v>
      </c>
      <c r="H99" s="9">
        <v>60</v>
      </c>
      <c r="I99" s="18">
        <f t="shared" si="5"/>
        <v>0.31666666666666665</v>
      </c>
      <c r="J99" s="9">
        <v>1</v>
      </c>
      <c r="K99" s="7" t="s">
        <v>195</v>
      </c>
      <c r="L99" s="7" t="s">
        <v>199</v>
      </c>
      <c r="M99" s="7" t="s">
        <v>200</v>
      </c>
      <c r="N99" s="7" t="s">
        <v>92</v>
      </c>
      <c r="O99" s="7" t="s">
        <v>201</v>
      </c>
      <c r="P99" s="9">
        <v>9</v>
      </c>
      <c r="Q99" s="8"/>
    </row>
    <row r="100" spans="1:17" ht="18" customHeight="1" x14ac:dyDescent="0.3">
      <c r="A100" s="51">
        <v>95</v>
      </c>
      <c r="B100" s="43" t="s">
        <v>117</v>
      </c>
      <c r="C100" s="9">
        <v>5</v>
      </c>
      <c r="D100" s="9">
        <v>8</v>
      </c>
      <c r="E100" s="9">
        <v>4</v>
      </c>
      <c r="F100" s="9">
        <v>0</v>
      </c>
      <c r="G100" s="16">
        <f t="shared" si="4"/>
        <v>17</v>
      </c>
      <c r="H100" s="9">
        <v>60</v>
      </c>
      <c r="I100" s="18">
        <f t="shared" si="5"/>
        <v>0.28333333333333333</v>
      </c>
      <c r="J100" s="9">
        <v>1</v>
      </c>
      <c r="K100" s="7" t="s">
        <v>195</v>
      </c>
      <c r="L100" s="7" t="s">
        <v>118</v>
      </c>
      <c r="M100" s="7" t="s">
        <v>438</v>
      </c>
      <c r="N100" s="7" t="s">
        <v>339</v>
      </c>
      <c r="O100" s="7" t="s">
        <v>471</v>
      </c>
      <c r="P100" s="9">
        <v>9</v>
      </c>
      <c r="Q100" s="8"/>
    </row>
    <row r="101" spans="1:17" ht="18" customHeight="1" x14ac:dyDescent="0.3">
      <c r="A101" s="52">
        <v>96</v>
      </c>
      <c r="B101" s="43" t="s">
        <v>127</v>
      </c>
      <c r="C101" s="9">
        <v>6</v>
      </c>
      <c r="D101" s="9">
        <v>2</v>
      </c>
      <c r="E101" s="9">
        <v>7</v>
      </c>
      <c r="F101" s="9">
        <v>0</v>
      </c>
      <c r="G101" s="16">
        <f t="shared" si="4"/>
        <v>15</v>
      </c>
      <c r="H101" s="9">
        <v>60</v>
      </c>
      <c r="I101" s="18">
        <f t="shared" si="5"/>
        <v>0.25</v>
      </c>
      <c r="J101" s="9">
        <v>2</v>
      </c>
      <c r="K101" s="7" t="s">
        <v>195</v>
      </c>
      <c r="L101" s="7" t="s">
        <v>196</v>
      </c>
      <c r="M101" s="7" t="s">
        <v>197</v>
      </c>
      <c r="N101" s="7" t="s">
        <v>198</v>
      </c>
      <c r="O101" s="7" t="s">
        <v>201</v>
      </c>
      <c r="P101" s="9">
        <v>9</v>
      </c>
      <c r="Q101" s="8"/>
    </row>
    <row r="102" spans="1:17" ht="18" customHeight="1" x14ac:dyDescent="0.3">
      <c r="A102" s="51">
        <v>97</v>
      </c>
      <c r="B102" s="43" t="s">
        <v>110</v>
      </c>
      <c r="C102" s="9">
        <v>4</v>
      </c>
      <c r="D102" s="9">
        <v>5</v>
      </c>
      <c r="E102" s="9">
        <v>3</v>
      </c>
      <c r="F102" s="9">
        <v>0</v>
      </c>
      <c r="G102" s="16">
        <f t="shared" ref="G102" si="6">SUM(C102:F102)</f>
        <v>12</v>
      </c>
      <c r="H102" s="17">
        <v>60</v>
      </c>
      <c r="I102" s="18">
        <f t="shared" ref="I102" si="7">G102/H102</f>
        <v>0.2</v>
      </c>
      <c r="J102" s="9">
        <v>1</v>
      </c>
      <c r="K102" s="7" t="s">
        <v>195</v>
      </c>
      <c r="L102" s="7" t="s">
        <v>371</v>
      </c>
      <c r="M102" s="7" t="s">
        <v>336</v>
      </c>
      <c r="N102" s="7" t="s">
        <v>355</v>
      </c>
      <c r="O102" s="7" t="s">
        <v>53</v>
      </c>
      <c r="P102" s="15">
        <v>9</v>
      </c>
      <c r="Q102" s="8"/>
    </row>
    <row r="103" spans="1:17" s="62" customFormat="1" ht="18" customHeight="1" x14ac:dyDescent="0.3">
      <c r="A103" s="55">
        <v>98</v>
      </c>
      <c r="B103" s="93"/>
      <c r="C103" s="92"/>
      <c r="D103" s="92"/>
      <c r="E103" s="92"/>
      <c r="F103" s="92"/>
      <c r="G103" s="91"/>
      <c r="H103" s="91"/>
      <c r="I103" s="91"/>
      <c r="J103" s="92"/>
      <c r="K103" s="89"/>
      <c r="L103" s="91" t="s">
        <v>474</v>
      </c>
      <c r="M103" s="91" t="s">
        <v>475</v>
      </c>
      <c r="N103" s="91" t="s">
        <v>61</v>
      </c>
      <c r="O103" s="89" t="s">
        <v>302</v>
      </c>
      <c r="P103" s="92">
        <v>9</v>
      </c>
      <c r="Q103" s="90" t="s">
        <v>464</v>
      </c>
    </row>
    <row r="104" spans="1:17" s="62" customFormat="1" ht="18" customHeight="1" x14ac:dyDescent="0.3">
      <c r="A104" s="63">
        <v>99</v>
      </c>
      <c r="B104" s="93"/>
      <c r="C104" s="92"/>
      <c r="D104" s="92"/>
      <c r="E104" s="92"/>
      <c r="F104" s="92"/>
      <c r="G104" s="91"/>
      <c r="H104" s="91"/>
      <c r="I104" s="91"/>
      <c r="J104" s="92"/>
      <c r="K104" s="89"/>
      <c r="L104" s="91" t="s">
        <v>476</v>
      </c>
      <c r="M104" s="91" t="s">
        <v>91</v>
      </c>
      <c r="N104" s="91" t="s">
        <v>198</v>
      </c>
      <c r="O104" s="89" t="s">
        <v>246</v>
      </c>
      <c r="P104" s="92">
        <v>9</v>
      </c>
      <c r="Q104" s="90" t="s">
        <v>463</v>
      </c>
    </row>
    <row r="105" spans="1:17" s="62" customFormat="1" ht="18" customHeight="1" x14ac:dyDescent="0.3">
      <c r="A105" s="55">
        <v>100</v>
      </c>
      <c r="B105" s="64" t="s">
        <v>135</v>
      </c>
      <c r="C105" s="65">
        <v>15</v>
      </c>
      <c r="D105" s="65">
        <v>10</v>
      </c>
      <c r="E105" s="65">
        <v>21</v>
      </c>
      <c r="F105" s="65">
        <v>6</v>
      </c>
      <c r="G105" s="58">
        <f t="shared" ref="G105:G143" si="8">SUM(C105:F105)</f>
        <v>52</v>
      </c>
      <c r="H105" s="65">
        <v>60</v>
      </c>
      <c r="I105" s="59">
        <f t="shared" ref="I105:I143" si="9">G105/H105</f>
        <v>0.8666666666666667</v>
      </c>
      <c r="J105" s="70">
        <v>1</v>
      </c>
      <c r="K105" s="71" t="s">
        <v>202</v>
      </c>
      <c r="L105" s="71" t="s">
        <v>403</v>
      </c>
      <c r="M105" s="71" t="s">
        <v>91</v>
      </c>
      <c r="N105" s="71" t="s">
        <v>389</v>
      </c>
      <c r="O105" s="71" t="s">
        <v>402</v>
      </c>
      <c r="P105" s="68">
        <v>10</v>
      </c>
      <c r="Q105" s="80" t="s">
        <v>464</v>
      </c>
    </row>
    <row r="106" spans="1:17" s="62" customFormat="1" ht="18" customHeight="1" x14ac:dyDescent="0.3">
      <c r="A106" s="63">
        <v>101</v>
      </c>
      <c r="B106" s="64" t="s">
        <v>146</v>
      </c>
      <c r="C106" s="65">
        <v>15</v>
      </c>
      <c r="D106" s="65">
        <v>10</v>
      </c>
      <c r="E106" s="65">
        <v>19</v>
      </c>
      <c r="F106" s="65">
        <v>2</v>
      </c>
      <c r="G106" s="58">
        <f t="shared" si="8"/>
        <v>46</v>
      </c>
      <c r="H106" s="65">
        <v>60</v>
      </c>
      <c r="I106" s="59">
        <f t="shared" si="9"/>
        <v>0.76666666666666672</v>
      </c>
      <c r="J106" s="70">
        <v>1</v>
      </c>
      <c r="K106" s="71" t="s">
        <v>202</v>
      </c>
      <c r="L106" s="71" t="s">
        <v>310</v>
      </c>
      <c r="M106" s="71" t="s">
        <v>311</v>
      </c>
      <c r="N106" s="71" t="s">
        <v>61</v>
      </c>
      <c r="O106" s="71" t="s">
        <v>309</v>
      </c>
      <c r="P106" s="68">
        <v>10</v>
      </c>
      <c r="Q106" s="61" t="s">
        <v>461</v>
      </c>
    </row>
    <row r="107" spans="1:17" s="62" customFormat="1" ht="18" customHeight="1" x14ac:dyDescent="0.3">
      <c r="A107" s="55">
        <v>102</v>
      </c>
      <c r="B107" s="56" t="s">
        <v>130</v>
      </c>
      <c r="C107" s="57">
        <v>14</v>
      </c>
      <c r="D107" s="57">
        <v>10</v>
      </c>
      <c r="E107" s="57">
        <v>18</v>
      </c>
      <c r="F107" s="57">
        <v>3</v>
      </c>
      <c r="G107" s="58">
        <f t="shared" si="8"/>
        <v>45</v>
      </c>
      <c r="H107" s="65">
        <v>60</v>
      </c>
      <c r="I107" s="59">
        <f t="shared" si="9"/>
        <v>0.75</v>
      </c>
      <c r="J107" s="57">
        <v>1</v>
      </c>
      <c r="K107" s="60" t="s">
        <v>202</v>
      </c>
      <c r="L107" s="60" t="s">
        <v>131</v>
      </c>
      <c r="M107" s="60" t="s">
        <v>132</v>
      </c>
      <c r="N107" s="60" t="s">
        <v>87</v>
      </c>
      <c r="O107" s="60" t="s">
        <v>203</v>
      </c>
      <c r="P107" s="57">
        <v>10</v>
      </c>
      <c r="Q107" s="61" t="s">
        <v>461</v>
      </c>
    </row>
    <row r="108" spans="1:17" s="62" customFormat="1" ht="18" customHeight="1" x14ac:dyDescent="0.3">
      <c r="A108" s="63">
        <v>103</v>
      </c>
      <c r="B108" s="64" t="s">
        <v>141</v>
      </c>
      <c r="C108" s="65">
        <v>15</v>
      </c>
      <c r="D108" s="65">
        <v>10</v>
      </c>
      <c r="E108" s="65">
        <v>15</v>
      </c>
      <c r="F108" s="65">
        <v>0</v>
      </c>
      <c r="G108" s="58">
        <f t="shared" si="8"/>
        <v>40</v>
      </c>
      <c r="H108" s="65">
        <v>60</v>
      </c>
      <c r="I108" s="59">
        <f t="shared" si="9"/>
        <v>0.66666666666666663</v>
      </c>
      <c r="J108" s="70">
        <v>1</v>
      </c>
      <c r="K108" s="71" t="s">
        <v>202</v>
      </c>
      <c r="L108" s="71" t="s">
        <v>445</v>
      </c>
      <c r="M108" s="71" t="s">
        <v>446</v>
      </c>
      <c r="N108" s="71" t="s">
        <v>447</v>
      </c>
      <c r="O108" s="71" t="s">
        <v>448</v>
      </c>
      <c r="P108" s="68">
        <v>10</v>
      </c>
      <c r="Q108" s="61" t="s">
        <v>461</v>
      </c>
    </row>
    <row r="109" spans="1:17" s="62" customFormat="1" ht="18" customHeight="1" x14ac:dyDescent="0.3">
      <c r="A109" s="55">
        <v>104</v>
      </c>
      <c r="B109" s="56" t="s">
        <v>140</v>
      </c>
      <c r="C109" s="57">
        <v>14</v>
      </c>
      <c r="D109" s="57">
        <v>10</v>
      </c>
      <c r="E109" s="57">
        <v>13</v>
      </c>
      <c r="F109" s="57">
        <v>3</v>
      </c>
      <c r="G109" s="58">
        <f t="shared" si="8"/>
        <v>40</v>
      </c>
      <c r="H109" s="65">
        <v>60</v>
      </c>
      <c r="I109" s="59">
        <f t="shared" si="9"/>
        <v>0.66666666666666663</v>
      </c>
      <c r="J109" s="57">
        <v>1</v>
      </c>
      <c r="K109" s="60" t="s">
        <v>202</v>
      </c>
      <c r="L109" s="60" t="s">
        <v>340</v>
      </c>
      <c r="M109" s="60" t="s">
        <v>177</v>
      </c>
      <c r="N109" s="60" t="s">
        <v>38</v>
      </c>
      <c r="O109" s="60" t="s">
        <v>328</v>
      </c>
      <c r="P109" s="57">
        <v>10</v>
      </c>
      <c r="Q109" s="61" t="s">
        <v>461</v>
      </c>
    </row>
    <row r="110" spans="1:17" s="62" customFormat="1" ht="18" customHeight="1" x14ac:dyDescent="0.3">
      <c r="A110" s="63">
        <v>105</v>
      </c>
      <c r="B110" s="56" t="s">
        <v>147</v>
      </c>
      <c r="C110" s="57">
        <v>10</v>
      </c>
      <c r="D110" s="57">
        <v>10</v>
      </c>
      <c r="E110" s="57">
        <v>18</v>
      </c>
      <c r="F110" s="57">
        <v>1</v>
      </c>
      <c r="G110" s="58">
        <f t="shared" si="8"/>
        <v>39</v>
      </c>
      <c r="H110" s="57">
        <v>60</v>
      </c>
      <c r="I110" s="59">
        <f t="shared" si="9"/>
        <v>0.65</v>
      </c>
      <c r="J110" s="57">
        <v>1</v>
      </c>
      <c r="K110" s="60" t="s">
        <v>202</v>
      </c>
      <c r="L110" s="60" t="s">
        <v>148</v>
      </c>
      <c r="M110" s="60" t="s">
        <v>149</v>
      </c>
      <c r="N110" s="60" t="s">
        <v>87</v>
      </c>
      <c r="O110" s="60" t="s">
        <v>433</v>
      </c>
      <c r="P110" s="57">
        <v>10</v>
      </c>
      <c r="Q110" s="61" t="s">
        <v>461</v>
      </c>
    </row>
    <row r="111" spans="1:17" s="62" customFormat="1" ht="18" customHeight="1" x14ac:dyDescent="0.3">
      <c r="A111" s="55">
        <v>106</v>
      </c>
      <c r="B111" s="56" t="s">
        <v>138</v>
      </c>
      <c r="C111" s="57">
        <v>13</v>
      </c>
      <c r="D111" s="57">
        <v>9</v>
      </c>
      <c r="E111" s="57">
        <v>13</v>
      </c>
      <c r="F111" s="57">
        <v>2</v>
      </c>
      <c r="G111" s="58">
        <f t="shared" si="8"/>
        <v>37</v>
      </c>
      <c r="H111" s="65">
        <v>60</v>
      </c>
      <c r="I111" s="59">
        <f t="shared" si="9"/>
        <v>0.6166666666666667</v>
      </c>
      <c r="J111" s="57">
        <v>1</v>
      </c>
      <c r="K111" s="60" t="s">
        <v>202</v>
      </c>
      <c r="L111" s="60" t="s">
        <v>242</v>
      </c>
      <c r="M111" s="60" t="s">
        <v>60</v>
      </c>
      <c r="N111" s="60" t="s">
        <v>87</v>
      </c>
      <c r="O111" s="60" t="s">
        <v>234</v>
      </c>
      <c r="P111" s="57">
        <v>10</v>
      </c>
      <c r="Q111" s="61" t="s">
        <v>461</v>
      </c>
    </row>
    <row r="112" spans="1:17" s="62" customFormat="1" ht="18" customHeight="1" x14ac:dyDescent="0.3">
      <c r="A112" s="63">
        <v>107</v>
      </c>
      <c r="B112" s="56" t="s">
        <v>144</v>
      </c>
      <c r="C112" s="57">
        <v>14</v>
      </c>
      <c r="D112" s="57">
        <v>10</v>
      </c>
      <c r="E112" s="57">
        <v>12</v>
      </c>
      <c r="F112" s="57">
        <v>0</v>
      </c>
      <c r="G112" s="58">
        <f t="shared" si="8"/>
        <v>36</v>
      </c>
      <c r="H112" s="57">
        <v>60</v>
      </c>
      <c r="I112" s="59">
        <f t="shared" si="9"/>
        <v>0.6</v>
      </c>
      <c r="J112" s="57">
        <v>1</v>
      </c>
      <c r="K112" s="60" t="s">
        <v>202</v>
      </c>
      <c r="L112" s="60" t="s">
        <v>385</v>
      </c>
      <c r="M112" s="60" t="s">
        <v>304</v>
      </c>
      <c r="N112" s="60" t="s">
        <v>41</v>
      </c>
      <c r="O112" s="60" t="s">
        <v>386</v>
      </c>
      <c r="P112" s="57">
        <v>10</v>
      </c>
      <c r="Q112" s="61" t="s">
        <v>461</v>
      </c>
    </row>
    <row r="113" spans="1:18" s="62" customFormat="1" ht="18" customHeight="1" x14ac:dyDescent="0.3">
      <c r="A113" s="55">
        <v>108</v>
      </c>
      <c r="B113" s="56" t="s">
        <v>143</v>
      </c>
      <c r="C113" s="57">
        <v>8</v>
      </c>
      <c r="D113" s="57">
        <v>10</v>
      </c>
      <c r="E113" s="57">
        <v>17</v>
      </c>
      <c r="F113" s="57">
        <v>0</v>
      </c>
      <c r="G113" s="58">
        <f t="shared" si="8"/>
        <v>35</v>
      </c>
      <c r="H113" s="65">
        <v>60</v>
      </c>
      <c r="I113" s="59">
        <f t="shared" si="9"/>
        <v>0.58333333333333337</v>
      </c>
      <c r="J113" s="57">
        <v>1</v>
      </c>
      <c r="K113" s="60" t="s">
        <v>202</v>
      </c>
      <c r="L113" s="60" t="s">
        <v>303</v>
      </c>
      <c r="M113" s="60" t="s">
        <v>304</v>
      </c>
      <c r="N113" s="60" t="s">
        <v>174</v>
      </c>
      <c r="O113" s="60" t="s">
        <v>305</v>
      </c>
      <c r="P113" s="57">
        <v>10</v>
      </c>
      <c r="Q113" s="61" t="s">
        <v>461</v>
      </c>
    </row>
    <row r="114" spans="1:18" s="62" customFormat="1" ht="18" customHeight="1" x14ac:dyDescent="0.3">
      <c r="A114" s="63">
        <v>109</v>
      </c>
      <c r="B114" s="56" t="s">
        <v>134</v>
      </c>
      <c r="C114" s="57">
        <v>14</v>
      </c>
      <c r="D114" s="57">
        <v>9</v>
      </c>
      <c r="E114" s="57">
        <v>12</v>
      </c>
      <c r="F114" s="57">
        <v>0</v>
      </c>
      <c r="G114" s="58">
        <f t="shared" si="8"/>
        <v>35</v>
      </c>
      <c r="H114" s="65">
        <v>60</v>
      </c>
      <c r="I114" s="59">
        <f t="shared" si="9"/>
        <v>0.58333333333333337</v>
      </c>
      <c r="J114" s="57">
        <v>1</v>
      </c>
      <c r="K114" s="60" t="s">
        <v>202</v>
      </c>
      <c r="L114" s="60" t="s">
        <v>242</v>
      </c>
      <c r="M114" s="60" t="s">
        <v>185</v>
      </c>
      <c r="N114" s="60" t="s">
        <v>300</v>
      </c>
      <c r="O114" s="60" t="s">
        <v>302</v>
      </c>
      <c r="P114" s="57">
        <v>10</v>
      </c>
      <c r="Q114" s="61" t="s">
        <v>461</v>
      </c>
    </row>
    <row r="115" spans="1:18" s="62" customFormat="1" ht="18" customHeight="1" x14ac:dyDescent="0.3">
      <c r="A115" s="55">
        <v>110</v>
      </c>
      <c r="B115" s="56" t="s">
        <v>153</v>
      </c>
      <c r="C115" s="57">
        <v>9</v>
      </c>
      <c r="D115" s="57">
        <v>10</v>
      </c>
      <c r="E115" s="57">
        <v>10</v>
      </c>
      <c r="F115" s="57">
        <v>1</v>
      </c>
      <c r="G115" s="58">
        <f t="shared" si="8"/>
        <v>30</v>
      </c>
      <c r="H115" s="57">
        <v>60</v>
      </c>
      <c r="I115" s="59">
        <f t="shared" si="9"/>
        <v>0.5</v>
      </c>
      <c r="J115" s="57">
        <v>2</v>
      </c>
      <c r="K115" s="60" t="s">
        <v>230</v>
      </c>
      <c r="L115" s="60" t="s">
        <v>154</v>
      </c>
      <c r="M115" s="60" t="s">
        <v>155</v>
      </c>
      <c r="N115" s="60" t="s">
        <v>41</v>
      </c>
      <c r="O115" s="60" t="s">
        <v>433</v>
      </c>
      <c r="P115" s="57">
        <v>10</v>
      </c>
      <c r="Q115" s="61" t="s">
        <v>461</v>
      </c>
    </row>
    <row r="116" spans="1:18" s="62" customFormat="1" ht="18" customHeight="1" x14ac:dyDescent="0.3">
      <c r="A116" s="63">
        <v>111</v>
      </c>
      <c r="B116" s="56" t="s">
        <v>145</v>
      </c>
      <c r="C116" s="57">
        <v>5</v>
      </c>
      <c r="D116" s="57">
        <v>10</v>
      </c>
      <c r="E116" s="57">
        <v>13</v>
      </c>
      <c r="F116" s="57">
        <v>0</v>
      </c>
      <c r="G116" s="58">
        <f t="shared" si="8"/>
        <v>28</v>
      </c>
      <c r="H116" s="65">
        <v>60</v>
      </c>
      <c r="I116" s="59">
        <f t="shared" si="9"/>
        <v>0.46666666666666667</v>
      </c>
      <c r="J116" s="57">
        <v>1</v>
      </c>
      <c r="K116" s="60" t="s">
        <v>195</v>
      </c>
      <c r="L116" s="60" t="s">
        <v>256</v>
      </c>
      <c r="M116" s="60" t="s">
        <v>225</v>
      </c>
      <c r="N116" s="60" t="s">
        <v>249</v>
      </c>
      <c r="O116" s="60" t="s">
        <v>246</v>
      </c>
      <c r="P116" s="57">
        <v>10</v>
      </c>
      <c r="Q116" s="61" t="s">
        <v>461</v>
      </c>
      <c r="R116" s="86"/>
    </row>
    <row r="117" spans="1:18" s="62" customFormat="1" ht="18" customHeight="1" x14ac:dyDescent="0.3">
      <c r="A117" s="55">
        <v>112</v>
      </c>
      <c r="B117" s="56" t="s">
        <v>133</v>
      </c>
      <c r="C117" s="57">
        <v>9</v>
      </c>
      <c r="D117" s="57">
        <v>9</v>
      </c>
      <c r="E117" s="57">
        <v>9</v>
      </c>
      <c r="F117" s="57">
        <v>0</v>
      </c>
      <c r="G117" s="58">
        <f t="shared" si="8"/>
        <v>27</v>
      </c>
      <c r="H117" s="65">
        <v>60</v>
      </c>
      <c r="I117" s="59">
        <f t="shared" si="9"/>
        <v>0.45</v>
      </c>
      <c r="J117" s="57">
        <v>2</v>
      </c>
      <c r="K117" s="60" t="s">
        <v>195</v>
      </c>
      <c r="L117" s="60" t="s">
        <v>301</v>
      </c>
      <c r="M117" s="60" t="s">
        <v>272</v>
      </c>
      <c r="N117" s="60" t="s">
        <v>87</v>
      </c>
      <c r="O117" s="60" t="s">
        <v>302</v>
      </c>
      <c r="P117" s="57">
        <v>10</v>
      </c>
      <c r="Q117" s="61" t="s">
        <v>461</v>
      </c>
    </row>
    <row r="118" spans="1:18" ht="18" customHeight="1" x14ac:dyDescent="0.3">
      <c r="A118" s="51">
        <v>113</v>
      </c>
      <c r="B118" s="81" t="s">
        <v>465</v>
      </c>
      <c r="C118" s="82">
        <v>7</v>
      </c>
      <c r="D118" s="82">
        <v>4</v>
      </c>
      <c r="E118" s="82">
        <v>4</v>
      </c>
      <c r="F118" s="82">
        <v>10</v>
      </c>
      <c r="G118" s="83">
        <f t="shared" si="8"/>
        <v>25</v>
      </c>
      <c r="H118" s="82">
        <v>60</v>
      </c>
      <c r="I118" s="84">
        <f t="shared" si="9"/>
        <v>0.41666666666666669</v>
      </c>
      <c r="J118" s="82">
        <v>1</v>
      </c>
      <c r="K118" s="85" t="s">
        <v>195</v>
      </c>
      <c r="L118" s="85" t="s">
        <v>466</v>
      </c>
      <c r="M118" s="85" t="s">
        <v>177</v>
      </c>
      <c r="N118" s="85" t="s">
        <v>219</v>
      </c>
      <c r="O118" s="85" t="s">
        <v>469</v>
      </c>
      <c r="P118" s="82">
        <v>10</v>
      </c>
      <c r="Q118" s="61" t="s">
        <v>461</v>
      </c>
    </row>
    <row r="119" spans="1:18" ht="18" customHeight="1" x14ac:dyDescent="0.3">
      <c r="A119" s="52">
        <v>114</v>
      </c>
      <c r="B119" s="56" t="s">
        <v>150</v>
      </c>
      <c r="C119" s="57">
        <v>6</v>
      </c>
      <c r="D119" s="57">
        <v>9</v>
      </c>
      <c r="E119" s="57">
        <v>9</v>
      </c>
      <c r="F119" s="57">
        <v>0</v>
      </c>
      <c r="G119" s="58">
        <f t="shared" si="8"/>
        <v>24</v>
      </c>
      <c r="H119" s="57">
        <v>60</v>
      </c>
      <c r="I119" s="59">
        <f t="shared" si="9"/>
        <v>0.4</v>
      </c>
      <c r="J119" s="57">
        <v>3</v>
      </c>
      <c r="K119" s="60" t="s">
        <v>195</v>
      </c>
      <c r="L119" s="60" t="s">
        <v>151</v>
      </c>
      <c r="M119" s="60" t="s">
        <v>152</v>
      </c>
      <c r="N119" s="60" t="s">
        <v>38</v>
      </c>
      <c r="O119" s="60" t="s">
        <v>433</v>
      </c>
      <c r="P119" s="57">
        <v>10</v>
      </c>
      <c r="Q119" s="61" t="s">
        <v>461</v>
      </c>
    </row>
    <row r="120" spans="1:18" ht="18" customHeight="1" x14ac:dyDescent="0.3">
      <c r="A120" s="51">
        <v>115</v>
      </c>
      <c r="B120" s="43" t="s">
        <v>139</v>
      </c>
      <c r="C120" s="9">
        <v>8</v>
      </c>
      <c r="D120" s="9">
        <v>9</v>
      </c>
      <c r="E120" s="9">
        <v>5</v>
      </c>
      <c r="F120" s="9">
        <v>0</v>
      </c>
      <c r="G120" s="16">
        <f t="shared" si="8"/>
        <v>22</v>
      </c>
      <c r="H120" s="17">
        <v>60</v>
      </c>
      <c r="I120" s="18">
        <f t="shared" si="9"/>
        <v>0.36666666666666664</v>
      </c>
      <c r="J120" s="9">
        <v>1</v>
      </c>
      <c r="K120" s="7" t="s">
        <v>195</v>
      </c>
      <c r="L120" s="7" t="s">
        <v>435</v>
      </c>
      <c r="M120" s="7" t="s">
        <v>91</v>
      </c>
      <c r="N120" s="7" t="s">
        <v>436</v>
      </c>
      <c r="O120" s="7" t="s">
        <v>437</v>
      </c>
      <c r="P120" s="15">
        <v>10</v>
      </c>
      <c r="Q120" s="8"/>
    </row>
    <row r="121" spans="1:18" ht="18" customHeight="1" x14ac:dyDescent="0.3">
      <c r="A121" s="52">
        <v>116</v>
      </c>
      <c r="B121" s="43" t="s">
        <v>142</v>
      </c>
      <c r="C121" s="9">
        <v>6</v>
      </c>
      <c r="D121" s="9">
        <v>10</v>
      </c>
      <c r="E121" s="9">
        <v>4</v>
      </c>
      <c r="F121" s="9">
        <v>0</v>
      </c>
      <c r="G121" s="16">
        <f t="shared" si="8"/>
        <v>20</v>
      </c>
      <c r="H121" s="17">
        <v>60</v>
      </c>
      <c r="I121" s="18">
        <f t="shared" si="9"/>
        <v>0.33333333333333331</v>
      </c>
      <c r="J121" s="9">
        <v>1</v>
      </c>
      <c r="K121" s="7" t="s">
        <v>195</v>
      </c>
      <c r="L121" s="7" t="s">
        <v>284</v>
      </c>
      <c r="M121" s="7" t="s">
        <v>215</v>
      </c>
      <c r="N121" s="7" t="s">
        <v>229</v>
      </c>
      <c r="O121" s="7" t="s">
        <v>468</v>
      </c>
      <c r="P121" s="9">
        <v>10</v>
      </c>
      <c r="Q121" s="8"/>
    </row>
    <row r="122" spans="1:18" ht="18" customHeight="1" x14ac:dyDescent="0.3">
      <c r="A122" s="51">
        <v>117</v>
      </c>
      <c r="B122" s="41" t="s">
        <v>136</v>
      </c>
      <c r="C122" s="17">
        <v>6</v>
      </c>
      <c r="D122" s="17">
        <v>6</v>
      </c>
      <c r="E122" s="17">
        <v>3</v>
      </c>
      <c r="F122" s="17">
        <v>0</v>
      </c>
      <c r="G122" s="16">
        <f t="shared" si="8"/>
        <v>15</v>
      </c>
      <c r="H122" s="17">
        <v>60</v>
      </c>
      <c r="I122" s="18">
        <f t="shared" si="9"/>
        <v>0.25</v>
      </c>
      <c r="J122" s="19">
        <v>2</v>
      </c>
      <c r="K122" s="20" t="s">
        <v>195</v>
      </c>
      <c r="L122" s="20" t="s">
        <v>404</v>
      </c>
      <c r="M122" s="20" t="s">
        <v>382</v>
      </c>
      <c r="N122" s="20" t="s">
        <v>174</v>
      </c>
      <c r="O122" s="20" t="s">
        <v>402</v>
      </c>
      <c r="P122" s="15">
        <v>10</v>
      </c>
      <c r="Q122" s="8"/>
    </row>
    <row r="123" spans="1:18" s="62" customFormat="1" ht="18" customHeight="1" x14ac:dyDescent="0.3">
      <c r="A123" s="55">
        <v>118</v>
      </c>
      <c r="B123" s="41" t="s">
        <v>137</v>
      </c>
      <c r="C123" s="17">
        <v>5</v>
      </c>
      <c r="D123" s="17">
        <v>4</v>
      </c>
      <c r="E123" s="17">
        <v>3</v>
      </c>
      <c r="F123" s="17">
        <v>0</v>
      </c>
      <c r="G123" s="16">
        <f t="shared" si="8"/>
        <v>12</v>
      </c>
      <c r="H123" s="17">
        <v>60</v>
      </c>
      <c r="I123" s="18">
        <f t="shared" si="9"/>
        <v>0.2</v>
      </c>
      <c r="J123" s="19">
        <v>1</v>
      </c>
      <c r="K123" s="20" t="s">
        <v>195</v>
      </c>
      <c r="L123" s="30" t="s">
        <v>227</v>
      </c>
      <c r="M123" s="30" t="s">
        <v>228</v>
      </c>
      <c r="N123" s="30" t="s">
        <v>229</v>
      </c>
      <c r="O123" s="20" t="s">
        <v>408</v>
      </c>
      <c r="P123" s="15">
        <v>10</v>
      </c>
      <c r="Q123" s="8"/>
    </row>
    <row r="124" spans="1:18" s="62" customFormat="1" ht="18" customHeight="1" x14ac:dyDescent="0.3">
      <c r="A124" s="63">
        <v>119</v>
      </c>
      <c r="B124" s="43" t="s">
        <v>156</v>
      </c>
      <c r="C124" s="9">
        <v>3</v>
      </c>
      <c r="D124" s="9">
        <v>2</v>
      </c>
      <c r="E124" s="9">
        <v>5</v>
      </c>
      <c r="F124" s="9">
        <v>0</v>
      </c>
      <c r="G124" s="16">
        <f t="shared" si="8"/>
        <v>10</v>
      </c>
      <c r="H124" s="9">
        <v>60</v>
      </c>
      <c r="I124" s="18">
        <f t="shared" si="9"/>
        <v>0.16666666666666666</v>
      </c>
      <c r="J124" s="9">
        <v>4</v>
      </c>
      <c r="K124" s="7" t="s">
        <v>195</v>
      </c>
      <c r="L124" s="7" t="s">
        <v>157</v>
      </c>
      <c r="M124" s="7" t="s">
        <v>158</v>
      </c>
      <c r="N124" s="7" t="s">
        <v>159</v>
      </c>
      <c r="O124" s="7" t="s">
        <v>433</v>
      </c>
      <c r="P124" s="9">
        <v>10</v>
      </c>
      <c r="Q124" s="8"/>
    </row>
    <row r="125" spans="1:18" s="62" customFormat="1" ht="18" customHeight="1" x14ac:dyDescent="0.3">
      <c r="A125" s="55">
        <v>120</v>
      </c>
      <c r="B125" s="56" t="s">
        <v>168</v>
      </c>
      <c r="C125" s="57">
        <v>14</v>
      </c>
      <c r="D125" s="57">
        <v>10</v>
      </c>
      <c r="E125" s="57">
        <v>21</v>
      </c>
      <c r="F125" s="57">
        <v>6</v>
      </c>
      <c r="G125" s="58">
        <f t="shared" si="8"/>
        <v>51</v>
      </c>
      <c r="H125" s="65">
        <v>60</v>
      </c>
      <c r="I125" s="59">
        <f t="shared" si="9"/>
        <v>0.85</v>
      </c>
      <c r="J125" s="57">
        <v>1</v>
      </c>
      <c r="K125" s="60" t="s">
        <v>202</v>
      </c>
      <c r="L125" s="60" t="s">
        <v>341</v>
      </c>
      <c r="M125" s="60" t="s">
        <v>342</v>
      </c>
      <c r="N125" s="60" t="s">
        <v>343</v>
      </c>
      <c r="O125" s="60" t="s">
        <v>328</v>
      </c>
      <c r="P125" s="57">
        <v>11</v>
      </c>
      <c r="Q125" s="61" t="s">
        <v>461</v>
      </c>
    </row>
    <row r="126" spans="1:18" s="62" customFormat="1" ht="18" customHeight="1" x14ac:dyDescent="0.3">
      <c r="A126" s="63">
        <v>121</v>
      </c>
      <c r="B126" s="56" t="s">
        <v>167</v>
      </c>
      <c r="C126" s="57">
        <v>13</v>
      </c>
      <c r="D126" s="57">
        <v>10</v>
      </c>
      <c r="E126" s="57">
        <v>18</v>
      </c>
      <c r="F126" s="57">
        <v>1</v>
      </c>
      <c r="G126" s="58">
        <f t="shared" si="8"/>
        <v>42</v>
      </c>
      <c r="H126" s="65">
        <v>60</v>
      </c>
      <c r="I126" s="59">
        <f t="shared" si="9"/>
        <v>0.7</v>
      </c>
      <c r="J126" s="57">
        <v>1</v>
      </c>
      <c r="K126" s="60" t="s">
        <v>202</v>
      </c>
      <c r="L126" s="60" t="s">
        <v>374</v>
      </c>
      <c r="M126" s="60" t="s">
        <v>375</v>
      </c>
      <c r="N126" s="60" t="s">
        <v>249</v>
      </c>
      <c r="O126" s="60" t="s">
        <v>409</v>
      </c>
      <c r="P126" s="68">
        <v>11</v>
      </c>
      <c r="Q126" s="61" t="s">
        <v>461</v>
      </c>
    </row>
    <row r="127" spans="1:18" s="62" customFormat="1" ht="18" customHeight="1" x14ac:dyDescent="0.3">
      <c r="A127" s="55">
        <v>122</v>
      </c>
      <c r="B127" s="56" t="s">
        <v>175</v>
      </c>
      <c r="C127" s="57">
        <v>11</v>
      </c>
      <c r="D127" s="57">
        <v>10</v>
      </c>
      <c r="E127" s="57">
        <v>15</v>
      </c>
      <c r="F127" s="57">
        <v>4</v>
      </c>
      <c r="G127" s="58">
        <f t="shared" si="8"/>
        <v>40</v>
      </c>
      <c r="H127" s="57">
        <v>60</v>
      </c>
      <c r="I127" s="59">
        <f t="shared" si="9"/>
        <v>0.66666666666666663</v>
      </c>
      <c r="J127" s="57">
        <v>1</v>
      </c>
      <c r="K127" s="60" t="s">
        <v>202</v>
      </c>
      <c r="L127" s="60" t="s">
        <v>176</v>
      </c>
      <c r="M127" s="60" t="s">
        <v>177</v>
      </c>
      <c r="N127" s="60" t="s">
        <v>178</v>
      </c>
      <c r="O127" s="60" t="s">
        <v>433</v>
      </c>
      <c r="P127" s="57">
        <v>11</v>
      </c>
      <c r="Q127" s="61" t="s">
        <v>461</v>
      </c>
    </row>
    <row r="128" spans="1:18" s="62" customFormat="1" ht="18" customHeight="1" x14ac:dyDescent="0.3">
      <c r="A128" s="63">
        <v>123</v>
      </c>
      <c r="B128" s="56" t="s">
        <v>161</v>
      </c>
      <c r="C128" s="57">
        <v>6</v>
      </c>
      <c r="D128" s="57">
        <v>9</v>
      </c>
      <c r="E128" s="57">
        <v>11</v>
      </c>
      <c r="F128" s="57">
        <v>7</v>
      </c>
      <c r="G128" s="58">
        <f t="shared" si="8"/>
        <v>33</v>
      </c>
      <c r="H128" s="57">
        <v>60</v>
      </c>
      <c r="I128" s="59">
        <f t="shared" si="9"/>
        <v>0.55000000000000004</v>
      </c>
      <c r="J128" s="57">
        <v>1</v>
      </c>
      <c r="K128" s="60" t="s">
        <v>202</v>
      </c>
      <c r="L128" s="60" t="s">
        <v>397</v>
      </c>
      <c r="M128" s="60" t="s">
        <v>398</v>
      </c>
      <c r="N128" s="60" t="s">
        <v>186</v>
      </c>
      <c r="O128" s="60" t="s">
        <v>390</v>
      </c>
      <c r="P128" s="57">
        <v>11</v>
      </c>
      <c r="Q128" s="80" t="s">
        <v>463</v>
      </c>
    </row>
    <row r="129" spans="1:23" s="62" customFormat="1" ht="18" customHeight="1" x14ac:dyDescent="0.3">
      <c r="A129" s="55">
        <v>124</v>
      </c>
      <c r="B129" s="64" t="s">
        <v>170</v>
      </c>
      <c r="C129" s="65">
        <v>12</v>
      </c>
      <c r="D129" s="65">
        <v>10</v>
      </c>
      <c r="E129" s="65">
        <v>10</v>
      </c>
      <c r="F129" s="65">
        <v>0</v>
      </c>
      <c r="G129" s="58">
        <f t="shared" si="8"/>
        <v>32</v>
      </c>
      <c r="H129" s="65">
        <v>60</v>
      </c>
      <c r="I129" s="59">
        <f t="shared" si="9"/>
        <v>0.53333333333333333</v>
      </c>
      <c r="J129" s="70">
        <v>1</v>
      </c>
      <c r="K129" s="71" t="s">
        <v>202</v>
      </c>
      <c r="L129" s="71" t="s">
        <v>312</v>
      </c>
      <c r="M129" s="71" t="s">
        <v>313</v>
      </c>
      <c r="N129" s="71" t="s">
        <v>270</v>
      </c>
      <c r="O129" s="60" t="s">
        <v>309</v>
      </c>
      <c r="P129" s="68">
        <v>11</v>
      </c>
      <c r="Q129" s="61" t="s">
        <v>461</v>
      </c>
      <c r="S129" s="86"/>
      <c r="T129" s="86"/>
      <c r="U129" s="86"/>
      <c r="V129" s="86"/>
      <c r="W129" s="86"/>
    </row>
    <row r="130" spans="1:23" s="62" customFormat="1" ht="18" customHeight="1" x14ac:dyDescent="0.3">
      <c r="A130" s="63">
        <v>125</v>
      </c>
      <c r="B130" s="56" t="s">
        <v>160</v>
      </c>
      <c r="C130" s="57">
        <v>10</v>
      </c>
      <c r="D130" s="57">
        <v>10</v>
      </c>
      <c r="E130" s="57">
        <v>7</v>
      </c>
      <c r="F130" s="57">
        <v>5</v>
      </c>
      <c r="G130" s="58">
        <f t="shared" si="8"/>
        <v>32</v>
      </c>
      <c r="H130" s="57">
        <v>60</v>
      </c>
      <c r="I130" s="59">
        <f t="shared" si="9"/>
        <v>0.53333333333333333</v>
      </c>
      <c r="J130" s="57">
        <v>2</v>
      </c>
      <c r="K130" s="60" t="s">
        <v>230</v>
      </c>
      <c r="L130" s="60" t="s">
        <v>396</v>
      </c>
      <c r="M130" s="60" t="s">
        <v>173</v>
      </c>
      <c r="N130" s="60" t="s">
        <v>296</v>
      </c>
      <c r="O130" s="60" t="s">
        <v>390</v>
      </c>
      <c r="P130" s="57">
        <v>11</v>
      </c>
      <c r="Q130" s="61" t="s">
        <v>461</v>
      </c>
    </row>
    <row r="131" spans="1:23" s="62" customFormat="1" ht="18" customHeight="1" x14ac:dyDescent="0.3">
      <c r="A131" s="55">
        <v>126</v>
      </c>
      <c r="B131" s="56" t="s">
        <v>179</v>
      </c>
      <c r="C131" s="57">
        <v>6</v>
      </c>
      <c r="D131" s="57">
        <v>8</v>
      </c>
      <c r="E131" s="57">
        <v>15</v>
      </c>
      <c r="F131" s="57">
        <v>0</v>
      </c>
      <c r="G131" s="58">
        <f t="shared" si="8"/>
        <v>29</v>
      </c>
      <c r="H131" s="57">
        <v>60</v>
      </c>
      <c r="I131" s="59">
        <f t="shared" si="9"/>
        <v>0.48333333333333334</v>
      </c>
      <c r="J131" s="57">
        <v>2</v>
      </c>
      <c r="K131" s="60" t="s">
        <v>195</v>
      </c>
      <c r="L131" s="60" t="s">
        <v>180</v>
      </c>
      <c r="M131" s="60" t="s">
        <v>181</v>
      </c>
      <c r="N131" s="60" t="s">
        <v>182</v>
      </c>
      <c r="O131" s="60" t="s">
        <v>433</v>
      </c>
      <c r="P131" s="57">
        <v>11</v>
      </c>
      <c r="Q131" s="61" t="s">
        <v>461</v>
      </c>
    </row>
    <row r="132" spans="1:23" s="62" customFormat="1" ht="18" customHeight="1" x14ac:dyDescent="0.3">
      <c r="A132" s="63">
        <v>127</v>
      </c>
      <c r="B132" s="56" t="s">
        <v>171</v>
      </c>
      <c r="C132" s="57">
        <v>7</v>
      </c>
      <c r="D132" s="57">
        <v>9</v>
      </c>
      <c r="E132" s="57">
        <v>11</v>
      </c>
      <c r="F132" s="57">
        <v>1</v>
      </c>
      <c r="G132" s="58">
        <f t="shared" si="8"/>
        <v>28</v>
      </c>
      <c r="H132" s="57">
        <v>60</v>
      </c>
      <c r="I132" s="59">
        <f t="shared" si="9"/>
        <v>0.46666666666666667</v>
      </c>
      <c r="J132" s="57">
        <v>3</v>
      </c>
      <c r="K132" s="60" t="s">
        <v>195</v>
      </c>
      <c r="L132" s="60" t="s">
        <v>172</v>
      </c>
      <c r="M132" s="60" t="s">
        <v>173</v>
      </c>
      <c r="N132" s="60" t="s">
        <v>174</v>
      </c>
      <c r="O132" s="60" t="s">
        <v>433</v>
      </c>
      <c r="P132" s="57">
        <v>11</v>
      </c>
      <c r="Q132" s="61" t="s">
        <v>461</v>
      </c>
    </row>
    <row r="133" spans="1:23" s="38" customFormat="1" ht="18" customHeight="1" x14ac:dyDescent="0.3">
      <c r="A133" s="52">
        <v>128</v>
      </c>
      <c r="B133" s="56" t="s">
        <v>163</v>
      </c>
      <c r="C133" s="57">
        <v>7</v>
      </c>
      <c r="D133" s="57">
        <v>9</v>
      </c>
      <c r="E133" s="57">
        <v>8</v>
      </c>
      <c r="F133" s="57">
        <v>0</v>
      </c>
      <c r="G133" s="58">
        <f t="shared" si="8"/>
        <v>24</v>
      </c>
      <c r="H133" s="65">
        <v>60</v>
      </c>
      <c r="I133" s="59">
        <f t="shared" si="9"/>
        <v>0.4</v>
      </c>
      <c r="J133" s="57">
        <v>1</v>
      </c>
      <c r="K133" s="60" t="s">
        <v>195</v>
      </c>
      <c r="L133" s="60" t="s">
        <v>322</v>
      </c>
      <c r="M133" s="60" t="s">
        <v>272</v>
      </c>
      <c r="N133" s="60" t="s">
        <v>264</v>
      </c>
      <c r="O133" s="60" t="s">
        <v>316</v>
      </c>
      <c r="P133" s="57">
        <v>11</v>
      </c>
      <c r="Q133" s="80" t="s">
        <v>463</v>
      </c>
      <c r="R133" s="10"/>
      <c r="S133" s="10"/>
      <c r="T133" s="10"/>
      <c r="U133" s="10"/>
      <c r="V133" s="10"/>
      <c r="W133" s="10"/>
    </row>
    <row r="134" spans="1:23" s="38" customFormat="1" ht="18" customHeight="1" x14ac:dyDescent="0.3">
      <c r="A134" s="51">
        <v>129</v>
      </c>
      <c r="B134" s="56" t="s">
        <v>165</v>
      </c>
      <c r="C134" s="57">
        <v>9</v>
      </c>
      <c r="D134" s="57">
        <v>9</v>
      </c>
      <c r="E134" s="57">
        <v>6</v>
      </c>
      <c r="F134" s="57">
        <v>0</v>
      </c>
      <c r="G134" s="58">
        <f t="shared" si="8"/>
        <v>24</v>
      </c>
      <c r="H134" s="57">
        <v>60</v>
      </c>
      <c r="I134" s="59">
        <f t="shared" si="9"/>
        <v>0.4</v>
      </c>
      <c r="J134" s="57">
        <v>1</v>
      </c>
      <c r="K134" s="60" t="s">
        <v>195</v>
      </c>
      <c r="L134" s="60" t="s">
        <v>166</v>
      </c>
      <c r="M134" s="60" t="s">
        <v>439</v>
      </c>
      <c r="N134" s="60" t="s">
        <v>415</v>
      </c>
      <c r="O134" s="60" t="s">
        <v>471</v>
      </c>
      <c r="P134" s="57">
        <v>11</v>
      </c>
      <c r="Q134" s="61" t="s">
        <v>461</v>
      </c>
    </row>
    <row r="135" spans="1:23" s="38" customFormat="1" ht="18" customHeight="1" x14ac:dyDescent="0.3">
      <c r="A135" s="52">
        <v>130</v>
      </c>
      <c r="B135" s="41" t="s">
        <v>162</v>
      </c>
      <c r="C135" s="17">
        <v>8</v>
      </c>
      <c r="D135" s="17">
        <v>7</v>
      </c>
      <c r="E135" s="17">
        <v>3</v>
      </c>
      <c r="F135" s="17">
        <v>0</v>
      </c>
      <c r="G135" s="16">
        <f t="shared" si="8"/>
        <v>18</v>
      </c>
      <c r="H135" s="17">
        <v>60</v>
      </c>
      <c r="I135" s="18">
        <f t="shared" si="9"/>
        <v>0.3</v>
      </c>
      <c r="J135" s="19">
        <v>1</v>
      </c>
      <c r="K135" s="20" t="s">
        <v>195</v>
      </c>
      <c r="L135" s="20" t="s">
        <v>405</v>
      </c>
      <c r="M135" s="20" t="s">
        <v>132</v>
      </c>
      <c r="N135" s="20" t="s">
        <v>296</v>
      </c>
      <c r="O135" s="7" t="s">
        <v>402</v>
      </c>
      <c r="P135" s="15">
        <v>11</v>
      </c>
      <c r="Q135" s="8"/>
      <c r="R135" s="10"/>
      <c r="S135" s="10"/>
      <c r="T135" s="10"/>
      <c r="U135" s="10"/>
      <c r="V135" s="10"/>
      <c r="W135" s="10"/>
    </row>
    <row r="136" spans="1:23" s="38" customFormat="1" ht="18" customHeight="1" x14ac:dyDescent="0.3">
      <c r="A136" s="51">
        <v>131</v>
      </c>
      <c r="B136" s="48" t="s">
        <v>188</v>
      </c>
      <c r="C136" s="33">
        <v>7</v>
      </c>
      <c r="D136" s="33">
        <v>4</v>
      </c>
      <c r="E136" s="33">
        <v>6</v>
      </c>
      <c r="F136" s="33">
        <v>0</v>
      </c>
      <c r="G136" s="32">
        <f t="shared" si="8"/>
        <v>17</v>
      </c>
      <c r="H136" s="33">
        <v>60</v>
      </c>
      <c r="I136" s="34">
        <f t="shared" si="9"/>
        <v>0.28333333333333333</v>
      </c>
      <c r="J136" s="33">
        <v>2</v>
      </c>
      <c r="K136" s="31" t="s">
        <v>195</v>
      </c>
      <c r="L136" s="31" t="s">
        <v>452</v>
      </c>
      <c r="M136" s="31" t="s">
        <v>453</v>
      </c>
      <c r="N136" s="31" t="s">
        <v>454</v>
      </c>
      <c r="O136" s="31" t="s">
        <v>460</v>
      </c>
      <c r="P136" s="33">
        <v>11</v>
      </c>
      <c r="Q136" s="35"/>
    </row>
    <row r="137" spans="1:23" s="38" customFormat="1" ht="18" customHeight="1" x14ac:dyDescent="0.3">
      <c r="A137" s="52">
        <v>132</v>
      </c>
      <c r="B137" s="43" t="s">
        <v>183</v>
      </c>
      <c r="C137" s="9">
        <v>5</v>
      </c>
      <c r="D137" s="9">
        <v>3</v>
      </c>
      <c r="E137" s="9">
        <v>8</v>
      </c>
      <c r="F137" s="9">
        <v>0</v>
      </c>
      <c r="G137" s="16">
        <f t="shared" si="8"/>
        <v>16</v>
      </c>
      <c r="H137" s="9">
        <v>60</v>
      </c>
      <c r="I137" s="18">
        <f t="shared" si="9"/>
        <v>0.26666666666666666</v>
      </c>
      <c r="J137" s="9">
        <v>4</v>
      </c>
      <c r="K137" s="7" t="s">
        <v>195</v>
      </c>
      <c r="L137" s="7" t="s">
        <v>184</v>
      </c>
      <c r="M137" s="7" t="s">
        <v>185</v>
      </c>
      <c r="N137" s="7" t="s">
        <v>186</v>
      </c>
      <c r="O137" s="7" t="s">
        <v>433</v>
      </c>
      <c r="P137" s="9">
        <v>11</v>
      </c>
      <c r="Q137" s="8"/>
      <c r="S137" s="10"/>
      <c r="T137" s="10"/>
      <c r="U137" s="10"/>
      <c r="V137" s="10"/>
      <c r="W137" s="10"/>
    </row>
    <row r="138" spans="1:23" s="37" customFormat="1" ht="18" customHeight="1" x14ac:dyDescent="0.3">
      <c r="A138" s="51">
        <v>133</v>
      </c>
      <c r="B138" s="94" t="s">
        <v>189</v>
      </c>
      <c r="C138" s="33">
        <v>3</v>
      </c>
      <c r="D138" s="33">
        <v>3</v>
      </c>
      <c r="E138" s="33">
        <v>9</v>
      </c>
      <c r="F138" s="33">
        <v>0</v>
      </c>
      <c r="G138" s="32">
        <f t="shared" si="8"/>
        <v>15</v>
      </c>
      <c r="H138" s="33">
        <v>60</v>
      </c>
      <c r="I138" s="34">
        <f t="shared" si="9"/>
        <v>0.25</v>
      </c>
      <c r="J138" s="33">
        <v>3</v>
      </c>
      <c r="K138" s="31" t="s">
        <v>195</v>
      </c>
      <c r="L138" s="31" t="s">
        <v>455</v>
      </c>
      <c r="M138" s="31" t="s">
        <v>427</v>
      </c>
      <c r="N138" s="31" t="s">
        <v>212</v>
      </c>
      <c r="O138" s="31" t="s">
        <v>460</v>
      </c>
      <c r="P138" s="33">
        <v>11</v>
      </c>
      <c r="Q138" s="35"/>
      <c r="R138" s="10"/>
      <c r="S138" s="10"/>
      <c r="T138" s="10"/>
      <c r="U138" s="10"/>
      <c r="V138" s="10"/>
      <c r="W138" s="10"/>
    </row>
    <row r="139" spans="1:23" s="37" customFormat="1" ht="18" customHeight="1" x14ac:dyDescent="0.3">
      <c r="A139" s="52">
        <v>134</v>
      </c>
      <c r="B139" s="48" t="s">
        <v>191</v>
      </c>
      <c r="C139" s="33">
        <v>4</v>
      </c>
      <c r="D139" s="33">
        <v>2</v>
      </c>
      <c r="E139" s="33">
        <v>8</v>
      </c>
      <c r="F139" s="33">
        <v>0</v>
      </c>
      <c r="G139" s="32">
        <f t="shared" si="8"/>
        <v>14</v>
      </c>
      <c r="H139" s="33">
        <v>60</v>
      </c>
      <c r="I139" s="34">
        <f t="shared" si="9"/>
        <v>0.23333333333333334</v>
      </c>
      <c r="J139" s="33">
        <v>1</v>
      </c>
      <c r="K139" s="31" t="s">
        <v>195</v>
      </c>
      <c r="L139" s="31" t="s">
        <v>458</v>
      </c>
      <c r="M139" s="31" t="s">
        <v>181</v>
      </c>
      <c r="N139" s="31" t="s">
        <v>459</v>
      </c>
      <c r="O139" s="31" t="s">
        <v>460</v>
      </c>
      <c r="P139" s="33">
        <v>11</v>
      </c>
      <c r="Q139" s="29"/>
      <c r="R139" s="10"/>
      <c r="S139" s="38"/>
      <c r="T139" s="38"/>
      <c r="U139" s="38"/>
      <c r="V139" s="38"/>
      <c r="W139" s="38"/>
    </row>
    <row r="140" spans="1:23" s="37" customFormat="1" ht="18" customHeight="1" x14ac:dyDescent="0.3">
      <c r="A140" s="51">
        <v>135</v>
      </c>
      <c r="B140" s="43" t="s">
        <v>164</v>
      </c>
      <c r="C140" s="9">
        <v>3</v>
      </c>
      <c r="D140" s="9">
        <v>6</v>
      </c>
      <c r="E140" s="9">
        <v>4</v>
      </c>
      <c r="F140" s="9">
        <v>0</v>
      </c>
      <c r="G140" s="16">
        <f t="shared" si="8"/>
        <v>13</v>
      </c>
      <c r="H140" s="17">
        <v>60</v>
      </c>
      <c r="I140" s="18">
        <f t="shared" si="9"/>
        <v>0.21666666666666667</v>
      </c>
      <c r="J140" s="9">
        <v>2</v>
      </c>
      <c r="K140" s="7" t="s">
        <v>195</v>
      </c>
      <c r="L140" s="7" t="s">
        <v>323</v>
      </c>
      <c r="M140" s="7" t="s">
        <v>177</v>
      </c>
      <c r="N140" s="7" t="s">
        <v>324</v>
      </c>
      <c r="O140" s="7" t="s">
        <v>316</v>
      </c>
      <c r="P140" s="9">
        <v>11</v>
      </c>
      <c r="Q140" s="8"/>
      <c r="R140" s="38"/>
      <c r="S140" s="38"/>
      <c r="T140" s="38"/>
      <c r="U140" s="38"/>
      <c r="V140" s="38"/>
      <c r="W140" s="38"/>
    </row>
    <row r="141" spans="1:23" s="37" customFormat="1" ht="18" customHeight="1" x14ac:dyDescent="0.3">
      <c r="A141" s="52">
        <v>136</v>
      </c>
      <c r="B141" s="43" t="s">
        <v>169</v>
      </c>
      <c r="C141" s="9">
        <v>6</v>
      </c>
      <c r="D141" s="9">
        <v>2</v>
      </c>
      <c r="E141" s="9">
        <v>5</v>
      </c>
      <c r="F141" s="9">
        <v>0</v>
      </c>
      <c r="G141" s="16">
        <f t="shared" si="8"/>
        <v>13</v>
      </c>
      <c r="H141" s="17">
        <v>60</v>
      </c>
      <c r="I141" s="18">
        <f t="shared" si="9"/>
        <v>0.21666666666666667</v>
      </c>
      <c r="J141" s="9">
        <v>1</v>
      </c>
      <c r="K141" s="7" t="s">
        <v>195</v>
      </c>
      <c r="L141" s="7" t="s">
        <v>257</v>
      </c>
      <c r="M141" s="7" t="s">
        <v>258</v>
      </c>
      <c r="N141" s="7" t="s">
        <v>259</v>
      </c>
      <c r="O141" s="7" t="s">
        <v>246</v>
      </c>
      <c r="P141" s="9">
        <v>11</v>
      </c>
      <c r="Q141" s="8"/>
      <c r="R141" s="38"/>
      <c r="S141" s="38"/>
      <c r="T141" s="38"/>
      <c r="U141" s="38"/>
      <c r="V141" s="38"/>
      <c r="W141" s="38"/>
    </row>
    <row r="142" spans="1:23" s="102" customFormat="1" ht="15" customHeight="1" x14ac:dyDescent="0.3">
      <c r="A142" s="95">
        <v>137</v>
      </c>
      <c r="B142" s="96" t="s">
        <v>187</v>
      </c>
      <c r="C142" s="97">
        <v>1</v>
      </c>
      <c r="D142" s="97">
        <v>3</v>
      </c>
      <c r="E142" s="97">
        <v>5</v>
      </c>
      <c r="F142" s="97">
        <v>0</v>
      </c>
      <c r="G142" s="98">
        <f t="shared" si="8"/>
        <v>9</v>
      </c>
      <c r="H142" s="97">
        <v>60</v>
      </c>
      <c r="I142" s="99">
        <f t="shared" si="9"/>
        <v>0.15</v>
      </c>
      <c r="J142" s="97">
        <v>4</v>
      </c>
      <c r="K142" s="100" t="s">
        <v>195</v>
      </c>
      <c r="L142" s="100" t="s">
        <v>450</v>
      </c>
      <c r="M142" s="100" t="s">
        <v>451</v>
      </c>
      <c r="N142" s="100" t="s">
        <v>245</v>
      </c>
      <c r="O142" s="100" t="s">
        <v>460</v>
      </c>
      <c r="P142" s="97">
        <v>11</v>
      </c>
      <c r="Q142" s="101"/>
    </row>
    <row r="143" spans="1:23" s="102" customFormat="1" ht="15" customHeight="1" x14ac:dyDescent="0.3">
      <c r="A143" s="103"/>
      <c r="B143" s="96" t="s">
        <v>190</v>
      </c>
      <c r="C143" s="97">
        <v>2</v>
      </c>
      <c r="D143" s="97">
        <v>2</v>
      </c>
      <c r="E143" s="97">
        <v>5</v>
      </c>
      <c r="F143" s="97">
        <v>0</v>
      </c>
      <c r="G143" s="98">
        <f t="shared" si="8"/>
        <v>9</v>
      </c>
      <c r="H143" s="97">
        <v>60</v>
      </c>
      <c r="I143" s="99">
        <f t="shared" si="9"/>
        <v>0.15</v>
      </c>
      <c r="J143" s="97">
        <v>4</v>
      </c>
      <c r="K143" s="100" t="s">
        <v>195</v>
      </c>
      <c r="L143" s="100" t="s">
        <v>456</v>
      </c>
      <c r="M143" s="100" t="s">
        <v>457</v>
      </c>
      <c r="N143" s="100" t="s">
        <v>337</v>
      </c>
      <c r="O143" s="100" t="s">
        <v>460</v>
      </c>
      <c r="P143" s="97">
        <v>11</v>
      </c>
      <c r="Q143" s="101"/>
    </row>
    <row r="144" spans="1:23" s="62" customFormat="1" ht="15" customHeight="1" x14ac:dyDescent="0.3">
      <c r="A144" s="63"/>
      <c r="B144" s="72"/>
      <c r="C144" s="57"/>
      <c r="D144" s="57"/>
      <c r="E144" s="57"/>
      <c r="F144" s="57"/>
      <c r="G144" s="88"/>
      <c r="H144" s="88"/>
      <c r="I144" s="88"/>
      <c r="J144" s="57"/>
      <c r="K144" s="60"/>
      <c r="L144" s="88" t="s">
        <v>481</v>
      </c>
      <c r="M144" s="88" t="s">
        <v>333</v>
      </c>
      <c r="N144" s="88" t="s">
        <v>482</v>
      </c>
      <c r="O144" s="60" t="s">
        <v>328</v>
      </c>
      <c r="P144" s="57">
        <v>11</v>
      </c>
      <c r="Q144" s="80" t="s">
        <v>463</v>
      </c>
    </row>
    <row r="145" spans="1:17" s="62" customFormat="1" ht="15" customHeight="1" x14ac:dyDescent="0.3">
      <c r="A145" s="63"/>
      <c r="B145" s="72"/>
      <c r="C145" s="57"/>
      <c r="D145" s="57"/>
      <c r="E145" s="57"/>
      <c r="F145" s="57"/>
      <c r="G145" s="88"/>
      <c r="H145" s="88"/>
      <c r="I145" s="88"/>
      <c r="J145" s="57"/>
      <c r="K145" s="60"/>
      <c r="L145" s="88" t="s">
        <v>479</v>
      </c>
      <c r="M145" s="88" t="s">
        <v>173</v>
      </c>
      <c r="N145" s="88" t="s">
        <v>480</v>
      </c>
      <c r="O145" s="60" t="s">
        <v>408</v>
      </c>
      <c r="P145" s="57">
        <v>11</v>
      </c>
      <c r="Q145" s="80" t="s">
        <v>463</v>
      </c>
    </row>
    <row r="146" spans="1:17" s="62" customFormat="1" ht="15" customHeight="1" x14ac:dyDescent="0.3">
      <c r="A146" s="63"/>
      <c r="B146" s="72"/>
      <c r="C146" s="57"/>
      <c r="D146" s="57"/>
      <c r="E146" s="57"/>
      <c r="F146" s="57"/>
      <c r="G146" s="88"/>
      <c r="H146" s="88"/>
      <c r="I146" s="88"/>
      <c r="J146" s="57"/>
      <c r="K146" s="60"/>
      <c r="L146" s="88" t="s">
        <v>477</v>
      </c>
      <c r="M146" s="88" t="s">
        <v>478</v>
      </c>
      <c r="N146" s="88"/>
      <c r="O146" s="60" t="s">
        <v>302</v>
      </c>
      <c r="P146" s="57">
        <v>11</v>
      </c>
      <c r="Q146" s="80" t="s">
        <v>464</v>
      </c>
    </row>
    <row r="147" spans="1:17" s="62" customFormat="1" ht="15" customHeight="1" x14ac:dyDescent="0.3">
      <c r="A147" s="63"/>
      <c r="B147" s="72"/>
      <c r="C147" s="57"/>
      <c r="D147" s="57"/>
      <c r="E147" s="57"/>
      <c r="F147" s="57"/>
      <c r="G147" s="88"/>
      <c r="H147" s="88"/>
      <c r="I147" s="88"/>
      <c r="J147" s="57"/>
      <c r="K147" s="60"/>
      <c r="L147" s="60" t="s">
        <v>473</v>
      </c>
      <c r="M147" s="60" t="s">
        <v>181</v>
      </c>
      <c r="N147" s="60" t="s">
        <v>245</v>
      </c>
      <c r="O147" s="60" t="s">
        <v>316</v>
      </c>
      <c r="P147" s="57">
        <v>11</v>
      </c>
      <c r="Q147" s="80" t="s">
        <v>463</v>
      </c>
    </row>
    <row r="164" spans="17:17" ht="15" customHeight="1" x14ac:dyDescent="0.3">
      <c r="Q164" s="36"/>
    </row>
  </sheetData>
  <sheetProtection algorithmName="SHA-512" hashValue="B6KBiSYv8OPHtM0Ny/uFCidUY6AHlmx/EGQCDDo1nltP6R4I1G0TbLJPqZqJDJNDgSIRegX6CPHSlslm1t9iAg==" saltValue="4ZrDc1sXeR5seAEqfpcZPQ==" spinCount="100000" sheet="1" formatCells="0" sort="0" autoFilter="0"/>
  <autoFilter ref="A5:W141"/>
  <sortState ref="B6:Q147">
    <sortCondition ref="P6:P147"/>
    <sortCondition descending="1" ref="G6:G147"/>
    <sortCondition ref="L6:L147"/>
    <sortCondition ref="M6:M147"/>
    <sortCondition ref="N6:N147"/>
  </sortState>
  <mergeCells count="15">
    <mergeCell ref="H2:N2"/>
    <mergeCell ref="A3:A5"/>
    <mergeCell ref="B3:B5"/>
    <mergeCell ref="C3:F3"/>
    <mergeCell ref="G3:G5"/>
    <mergeCell ref="H3:H5"/>
    <mergeCell ref="I3:I5"/>
    <mergeCell ref="J3:J5"/>
    <mergeCell ref="K3:K5"/>
    <mergeCell ref="L3:L5"/>
    <mergeCell ref="Q3:Q4"/>
    <mergeCell ref="M3:M5"/>
    <mergeCell ref="N3:N5"/>
    <mergeCell ref="O3:O5"/>
    <mergeCell ref="P3:P5"/>
  </mergeCells>
  <dataValidations count="4">
    <dataValidation allowBlank="1" showErrorMessage="1" sqref="J138 Q138 J6:J40 Q104:Q116 Q6:Q52 Q63:Q71 Q94:Q96 Q84 Q86:Q92 Q122:Q132 Q142:Q147"/>
    <dataValidation type="decimal" allowBlank="1" showErrorMessage="1" sqref="A1:A3">
      <formula1>1</formula1>
      <formula2>500000</formula2>
    </dataValidation>
    <dataValidation type="decimal" allowBlank="1" showErrorMessage="1" sqref="J1 J3 J5">
      <formula1>0</formula1>
      <formula2>500000</formula2>
    </dataValidation>
    <dataValidation type="decimal" allowBlank="1" showErrorMessage="1" sqref="H1 C3 H3 C5:F5 H5 C1:F2 H21:H95">
      <formula1>0</formula1>
      <formula2>150</formula2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Китайский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cabinet11_2</dc:creator>
  <cp:lastModifiedBy>PC</cp:lastModifiedBy>
  <dcterms:created xsi:type="dcterms:W3CDTF">2025-10-06T10:18:15Z</dcterms:created>
  <dcterms:modified xsi:type="dcterms:W3CDTF">2025-11-01T14:13:50Z</dcterms:modified>
</cp:coreProperties>
</file>