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Чазова.CITYHALL\Desktop\Работа в дистанте\КпО сайт\ВОШ\файлы к странице ИТОГИ\МЭ 2017-2018\"/>
    </mc:Choice>
  </mc:AlternateContent>
  <bookViews>
    <workbookView xWindow="0" yWindow="0" windowWidth="28800" windowHeight="11100"/>
  </bookViews>
  <sheets>
    <sheet name="экономика" sheetId="5" r:id="rId1"/>
  </sheets>
  <definedNames>
    <definedName name="_xlnm._FilterDatabase" localSheetId="0" hidden="1">экономика!$A$5:$Z$176</definedName>
  </definedNames>
  <calcPr calcId="162913"/>
</workbook>
</file>

<file path=xl/calcChain.xml><?xml version="1.0" encoding="utf-8"?>
<calcChain xmlns="http://schemas.openxmlformats.org/spreadsheetml/2006/main">
  <c r="J6" i="5" l="1"/>
  <c r="K6" i="5" s="1"/>
  <c r="J7" i="5"/>
  <c r="J8" i="5"/>
  <c r="L8" i="5" s="1"/>
  <c r="J9" i="5"/>
  <c r="L9" i="5" s="1"/>
  <c r="J10" i="5"/>
  <c r="L10" i="5"/>
  <c r="J11" i="5"/>
  <c r="K11" i="5" s="1"/>
  <c r="J12" i="5"/>
  <c r="L12" i="5" s="1"/>
  <c r="J13" i="5"/>
  <c r="L13" i="5"/>
  <c r="J14" i="5"/>
  <c r="L14" i="5" s="1"/>
  <c r="J15" i="5"/>
  <c r="J16" i="5"/>
  <c r="J17" i="5"/>
  <c r="L17" i="5" s="1"/>
  <c r="J18" i="5"/>
  <c r="L18" i="5"/>
  <c r="J19" i="5"/>
  <c r="L19" i="5" s="1"/>
  <c r="J20" i="5"/>
  <c r="L20" i="5"/>
  <c r="J21" i="5"/>
  <c r="L21" i="5" s="1"/>
  <c r="J22" i="5"/>
  <c r="L22" i="5"/>
  <c r="J23" i="5"/>
  <c r="L23" i="5" s="1"/>
  <c r="J24" i="5"/>
  <c r="L24" i="5"/>
  <c r="J25" i="5"/>
  <c r="L25" i="5" s="1"/>
  <c r="J26" i="5"/>
  <c r="L26" i="5"/>
  <c r="J27" i="5"/>
  <c r="L27" i="5" s="1"/>
  <c r="J28" i="5"/>
  <c r="L28" i="5"/>
  <c r="J29" i="5"/>
  <c r="L29" i="5" s="1"/>
  <c r="J30" i="5"/>
  <c r="L30" i="5"/>
  <c r="J31" i="5"/>
  <c r="L31" i="5" s="1"/>
  <c r="J32" i="5"/>
  <c r="L32" i="5"/>
  <c r="J33" i="5"/>
  <c r="L33" i="5" s="1"/>
  <c r="J34" i="5"/>
  <c r="L34" i="5"/>
  <c r="J35" i="5"/>
  <c r="L35" i="5" s="1"/>
  <c r="J36" i="5"/>
  <c r="L36" i="5"/>
  <c r="J37" i="5"/>
  <c r="L37" i="5" s="1"/>
  <c r="J38" i="5"/>
  <c r="L38" i="5"/>
  <c r="J39" i="5"/>
  <c r="L39" i="5" s="1"/>
  <c r="J40" i="5"/>
  <c r="L40" i="5"/>
  <c r="J41" i="5"/>
  <c r="L41" i="5" s="1"/>
  <c r="J42" i="5"/>
  <c r="L42" i="5" s="1"/>
  <c r="J43" i="5"/>
  <c r="L43" i="5" s="1"/>
  <c r="J44" i="5"/>
  <c r="L44" i="5" s="1"/>
  <c r="J45" i="5"/>
  <c r="L45" i="5" s="1"/>
  <c r="J46" i="5"/>
  <c r="L46" i="5" s="1"/>
  <c r="J47" i="5"/>
  <c r="L47" i="5" s="1"/>
  <c r="J48" i="5"/>
  <c r="L48" i="5" s="1"/>
  <c r="J49" i="5"/>
  <c r="L49" i="5" s="1"/>
  <c r="J50" i="5"/>
  <c r="L50" i="5" s="1"/>
  <c r="J51" i="5"/>
  <c r="L51" i="5" s="1"/>
  <c r="J52" i="5"/>
  <c r="L52" i="5" s="1"/>
  <c r="J53" i="5"/>
  <c r="L53" i="5" s="1"/>
  <c r="J54" i="5"/>
  <c r="L54" i="5" s="1"/>
  <c r="J55" i="5"/>
  <c r="L55" i="5" s="1"/>
  <c r="J56" i="5"/>
  <c r="L56" i="5" s="1"/>
  <c r="J57" i="5"/>
  <c r="L57" i="5" s="1"/>
  <c r="J58" i="5"/>
  <c r="L58" i="5" s="1"/>
  <c r="J59" i="5"/>
  <c r="L59" i="5" s="1"/>
  <c r="J60" i="5"/>
  <c r="L60" i="5" s="1"/>
  <c r="J61" i="5"/>
  <c r="L61" i="5" s="1"/>
  <c r="J62" i="5"/>
  <c r="L62" i="5" s="1"/>
  <c r="J63" i="5"/>
  <c r="L63" i="5" s="1"/>
  <c r="J64" i="5"/>
  <c r="L64" i="5" s="1"/>
  <c r="J65" i="5"/>
  <c r="L65" i="5" s="1"/>
  <c r="J66" i="5"/>
  <c r="L66" i="5" s="1"/>
  <c r="J67" i="5"/>
  <c r="L67" i="5" s="1"/>
  <c r="J68" i="5"/>
  <c r="L68" i="5" s="1"/>
  <c r="J69" i="5"/>
  <c r="L69" i="5" s="1"/>
  <c r="J70" i="5"/>
  <c r="L70" i="5" s="1"/>
  <c r="J71" i="5"/>
  <c r="L71" i="5" s="1"/>
  <c r="J72" i="5"/>
  <c r="L72" i="5" s="1"/>
  <c r="J73" i="5"/>
  <c r="L73" i="5" s="1"/>
  <c r="J74" i="5"/>
  <c r="L74" i="5" s="1"/>
  <c r="J75" i="5"/>
  <c r="L75" i="5" s="1"/>
  <c r="J76" i="5"/>
  <c r="L76" i="5" s="1"/>
  <c r="J77" i="5"/>
  <c r="L77" i="5" s="1"/>
  <c r="J78" i="5"/>
  <c r="L78" i="5" s="1"/>
  <c r="J79" i="5"/>
  <c r="L79" i="5" s="1"/>
  <c r="J80" i="5"/>
  <c r="L80" i="5" s="1"/>
  <c r="J81" i="5"/>
  <c r="L81" i="5" s="1"/>
  <c r="J82" i="5"/>
  <c r="L82" i="5" s="1"/>
  <c r="J83" i="5"/>
  <c r="L83" i="5" s="1"/>
  <c r="J84" i="5"/>
  <c r="L84" i="5" s="1"/>
  <c r="J85" i="5"/>
  <c r="L85" i="5" s="1"/>
  <c r="J86" i="5"/>
  <c r="L86" i="5" s="1"/>
  <c r="J87" i="5"/>
  <c r="L87" i="5" s="1"/>
  <c r="J88" i="5"/>
  <c r="L88" i="5" s="1"/>
  <c r="J89" i="5"/>
  <c r="L89" i="5" s="1"/>
  <c r="J90" i="5"/>
  <c r="L90" i="5" s="1"/>
  <c r="J91" i="5"/>
  <c r="L91" i="5" s="1"/>
  <c r="J92" i="5"/>
  <c r="L92" i="5" s="1"/>
  <c r="J93" i="5"/>
  <c r="L93" i="5"/>
  <c r="J94" i="5"/>
  <c r="L94" i="5" s="1"/>
  <c r="J95" i="5"/>
  <c r="L95" i="5"/>
  <c r="J96" i="5"/>
  <c r="L96" i="5" s="1"/>
  <c r="J97" i="5"/>
  <c r="L97" i="5" s="1"/>
  <c r="J98" i="5"/>
  <c r="L98" i="5" s="1"/>
  <c r="J99" i="5"/>
  <c r="L99" i="5"/>
  <c r="J100" i="5"/>
  <c r="L100" i="5" s="1"/>
  <c r="J101" i="5"/>
  <c r="L101" i="5"/>
  <c r="J102" i="5"/>
  <c r="L102" i="5" s="1"/>
  <c r="J103" i="5"/>
  <c r="L103" i="5" s="1"/>
  <c r="J104" i="5"/>
  <c r="L104" i="5" s="1"/>
  <c r="J105" i="5"/>
  <c r="L105" i="5" s="1"/>
  <c r="J106" i="5"/>
  <c r="L106" i="5" s="1"/>
  <c r="J107" i="5"/>
  <c r="L107" i="5"/>
  <c r="J108" i="5"/>
  <c r="L108" i="5" s="1"/>
  <c r="J109" i="5"/>
  <c r="L109" i="5" s="1"/>
  <c r="J110" i="5"/>
  <c r="L110" i="5" s="1"/>
  <c r="J111" i="5"/>
  <c r="L111" i="5" s="1"/>
  <c r="J112" i="5"/>
  <c r="L112" i="5" s="1"/>
  <c r="J113" i="5"/>
  <c r="L113" i="5" s="1"/>
  <c r="J114" i="5"/>
  <c r="L114" i="5" s="1"/>
  <c r="J115" i="5"/>
  <c r="L115" i="5" s="1"/>
  <c r="J116" i="5"/>
  <c r="L116" i="5" s="1"/>
  <c r="J117" i="5"/>
  <c r="L117" i="5" s="1"/>
  <c r="J118" i="5"/>
  <c r="L118" i="5" s="1"/>
  <c r="J119" i="5"/>
  <c r="L119" i="5"/>
  <c r="J120" i="5"/>
  <c r="L120" i="5" s="1"/>
  <c r="J121" i="5"/>
  <c r="L121" i="5" s="1"/>
  <c r="J122" i="5"/>
  <c r="L122" i="5" s="1"/>
  <c r="J123" i="5"/>
  <c r="L123" i="5" s="1"/>
  <c r="J124" i="5"/>
  <c r="L124" i="5" s="1"/>
  <c r="J125" i="5"/>
  <c r="L125" i="5"/>
  <c r="J126" i="5"/>
  <c r="L126" i="5" s="1"/>
  <c r="J151" i="5"/>
  <c r="L151" i="5" s="1"/>
  <c r="K15" i="5" l="1"/>
  <c r="K12" i="5"/>
  <c r="K7" i="5"/>
  <c r="L6" i="5"/>
  <c r="K13" i="5"/>
  <c r="K9" i="5"/>
  <c r="K8" i="5"/>
  <c r="K16" i="5"/>
  <c r="K14" i="5"/>
  <c r="L11" i="5"/>
  <c r="K10" i="5"/>
  <c r="L7" i="5"/>
  <c r="L15" i="5"/>
  <c r="L16" i="5"/>
  <c r="J150" i="5"/>
  <c r="L150" i="5" s="1"/>
  <c r="J159" i="5"/>
  <c r="L159" i="5" s="1"/>
  <c r="J176" i="5"/>
  <c r="L176" i="5" s="1"/>
  <c r="J140" i="5"/>
  <c r="L140" i="5" s="1"/>
  <c r="J163" i="5"/>
  <c r="J160" i="5"/>
  <c r="L160" i="5" s="1"/>
  <c r="J161" i="5"/>
  <c r="L161" i="5" s="1"/>
  <c r="J133" i="5"/>
  <c r="L133" i="5" s="1"/>
  <c r="J145" i="5"/>
  <c r="L145" i="5" s="1"/>
  <c r="J134" i="5"/>
  <c r="L134" i="5" s="1"/>
  <c r="J127" i="5"/>
  <c r="L127" i="5" s="1"/>
  <c r="J135" i="5"/>
  <c r="L135" i="5" s="1"/>
  <c r="J149" i="5"/>
  <c r="J154" i="5"/>
  <c r="L154" i="5" s="1"/>
  <c r="J168" i="5"/>
  <c r="L168" i="5" s="1"/>
  <c r="J132" i="5"/>
  <c r="L132" i="5" s="1"/>
  <c r="J155" i="5"/>
  <c r="L155" i="5" s="1"/>
  <c r="J141" i="5"/>
  <c r="L141" i="5" s="1"/>
  <c r="J175" i="5"/>
  <c r="L175" i="5" s="1"/>
  <c r="J173" i="5"/>
  <c r="L173" i="5" s="1"/>
  <c r="J166" i="5"/>
  <c r="J156" i="5"/>
  <c r="L156" i="5" s="1"/>
  <c r="J169" i="5"/>
  <c r="L169" i="5" s="1"/>
  <c r="J167" i="5"/>
  <c r="L167" i="5" s="1"/>
  <c r="J170" i="5"/>
  <c r="L170" i="5" s="1"/>
  <c r="J164" i="5"/>
  <c r="L164" i="5" s="1"/>
  <c r="J165" i="5"/>
  <c r="L165" i="5" s="1"/>
  <c r="J144" i="5"/>
  <c r="L144" i="5" s="1"/>
  <c r="J128" i="5"/>
  <c r="J143" i="5"/>
  <c r="L143" i="5" s="1"/>
  <c r="J162" i="5"/>
  <c r="L162" i="5" s="1"/>
  <c r="J139" i="5"/>
  <c r="L139" i="5" s="1"/>
  <c r="J147" i="5"/>
  <c r="L147" i="5" s="1"/>
  <c r="J148" i="5"/>
  <c r="L148" i="5" s="1"/>
  <c r="J138" i="5"/>
  <c r="L138" i="5" s="1"/>
  <c r="J131" i="5"/>
  <c r="L131" i="5" s="1"/>
  <c r="J129" i="5"/>
  <c r="J130" i="5"/>
  <c r="L130" i="5" s="1"/>
  <c r="J137" i="5"/>
  <c r="L137" i="5" s="1"/>
  <c r="J153" i="5"/>
  <c r="L153" i="5" s="1"/>
  <c r="J174" i="5"/>
  <c r="L174" i="5" s="1"/>
  <c r="J152" i="5"/>
  <c r="L152" i="5" s="1"/>
  <c r="J172" i="5"/>
  <c r="L172" i="5" s="1"/>
  <c r="J146" i="5"/>
  <c r="J171" i="5"/>
  <c r="L171" i="5" s="1"/>
  <c r="J157" i="5"/>
  <c r="L157" i="5" s="1"/>
  <c r="J142" i="5"/>
  <c r="L142" i="5" s="1"/>
  <c r="J158" i="5"/>
  <c r="L158" i="5" s="1"/>
  <c r="J136" i="5"/>
  <c r="L136" i="5" s="1"/>
  <c r="L146" i="5" l="1"/>
  <c r="L129" i="5"/>
  <c r="L128" i="5"/>
  <c r="L166" i="5"/>
  <c r="L149" i="5"/>
  <c r="L163" i="5"/>
</calcChain>
</file>

<file path=xl/sharedStrings.xml><?xml version="1.0" encoding="utf-8"?>
<sst xmlns="http://schemas.openxmlformats.org/spreadsheetml/2006/main" count="1049" uniqueCount="561">
  <si>
    <t>ПРОТОКОЛ</t>
  </si>
  <si>
    <t>шифр</t>
  </si>
  <si>
    <t>количество баллов за задания*</t>
  </si>
  <si>
    <t xml:space="preserve">общее количество баллов </t>
  </si>
  <si>
    <t>% от максимума</t>
  </si>
  <si>
    <t>статус (победитель, призер, участник)</t>
  </si>
  <si>
    <t>Фамилия участника</t>
  </si>
  <si>
    <t>Имя участника</t>
  </si>
  <si>
    <t>Отчество участника</t>
  </si>
  <si>
    <t xml:space="preserve">              Школа</t>
  </si>
  <si>
    <t>класс</t>
  </si>
  <si>
    <t>тест 1</t>
  </si>
  <si>
    <t>тест 2</t>
  </si>
  <si>
    <t>тест 3</t>
  </si>
  <si>
    <t>тест 4</t>
  </si>
  <si>
    <t>7-9 кл.</t>
  </si>
  <si>
    <t>10-11 кл.</t>
  </si>
  <si>
    <t>задача 1</t>
  </si>
  <si>
    <t>задача 2</t>
  </si>
  <si>
    <t>задача 3</t>
  </si>
  <si>
    <t>задача 4</t>
  </si>
  <si>
    <t>э-7-1</t>
  </si>
  <si>
    <t>э-7-2</t>
  </si>
  <si>
    <t>э-7-3</t>
  </si>
  <si>
    <t>э-7-4</t>
  </si>
  <si>
    <t>э-7-5</t>
  </si>
  <si>
    <t>э-7-6</t>
  </si>
  <si>
    <t>э-7-7</t>
  </si>
  <si>
    <t>э-7-8</t>
  </si>
  <si>
    <t>э-7-9</t>
  </si>
  <si>
    <t>э-8-1</t>
  </si>
  <si>
    <t>э-8-2</t>
  </si>
  <si>
    <t>э-8-3</t>
  </si>
  <si>
    <t>э-8-4</t>
  </si>
  <si>
    <t>э-8-5</t>
  </si>
  <si>
    <t>э-8-6</t>
  </si>
  <si>
    <t>э-8-7</t>
  </si>
  <si>
    <t>э-8-8</t>
  </si>
  <si>
    <t>э-8-9</t>
  </si>
  <si>
    <t>э-8-10</t>
  </si>
  <si>
    <t>э-8-11</t>
  </si>
  <si>
    <t>э-8-12</t>
  </si>
  <si>
    <t>э-8-13</t>
  </si>
  <si>
    <t>э-8-14</t>
  </si>
  <si>
    <t>э-8-15</t>
  </si>
  <si>
    <t>э-8-16</t>
  </si>
  <si>
    <t>э-8-17</t>
  </si>
  <si>
    <t>э-8-18</t>
  </si>
  <si>
    <t>э-8-19</t>
  </si>
  <si>
    <t>э-8-20</t>
  </si>
  <si>
    <t>э-8-21</t>
  </si>
  <si>
    <t>э-8-22</t>
  </si>
  <si>
    <t>э-8-23</t>
  </si>
  <si>
    <t>э-8-24</t>
  </si>
  <si>
    <t>э-8-25</t>
  </si>
  <si>
    <t>э-8-26</t>
  </si>
  <si>
    <t>э-8-27</t>
  </si>
  <si>
    <t>э-9-1</t>
  </si>
  <si>
    <t>э-9-2</t>
  </si>
  <si>
    <t>э-9-3</t>
  </si>
  <si>
    <t>э-9-4</t>
  </si>
  <si>
    <t>э-9-5</t>
  </si>
  <si>
    <t>э-9-6</t>
  </si>
  <si>
    <t>э-9-7</t>
  </si>
  <si>
    <t>э-9-8</t>
  </si>
  <si>
    <t>э-9-9</t>
  </si>
  <si>
    <t>э-9-10</t>
  </si>
  <si>
    <t>э-9-11</t>
  </si>
  <si>
    <t>э-9-12</t>
  </si>
  <si>
    <t>э-9-13</t>
  </si>
  <si>
    <t>э-9-14</t>
  </si>
  <si>
    <t>э-9-15</t>
  </si>
  <si>
    <t>э-9-16</t>
  </si>
  <si>
    <t>э-9-17</t>
  </si>
  <si>
    <t>э-9-18</t>
  </si>
  <si>
    <t>э-9-19</t>
  </si>
  <si>
    <t>э-9-20</t>
  </si>
  <si>
    <t>э-9-21</t>
  </si>
  <si>
    <t>э-9-22</t>
  </si>
  <si>
    <t>э-9-23</t>
  </si>
  <si>
    <t>э-9-24</t>
  </si>
  <si>
    <t>э-9-25</t>
  </si>
  <si>
    <t>э-9-26</t>
  </si>
  <si>
    <t>э-9-27</t>
  </si>
  <si>
    <t>э-9-28</t>
  </si>
  <si>
    <t>э-10-1</t>
  </si>
  <si>
    <t>э-10-2</t>
  </si>
  <si>
    <t>э-10-3</t>
  </si>
  <si>
    <t>э-10-4</t>
  </si>
  <si>
    <t>э-10-5</t>
  </si>
  <si>
    <t>э-10-6</t>
  </si>
  <si>
    <t>э-10-7</t>
  </si>
  <si>
    <t>э-10-8</t>
  </si>
  <si>
    <t>э-10-9</t>
  </si>
  <si>
    <t>э-10-10</t>
  </si>
  <si>
    <t>э-10-11</t>
  </si>
  <si>
    <t>э-10-12</t>
  </si>
  <si>
    <t>э-10-13</t>
  </si>
  <si>
    <t>э-10-14</t>
  </si>
  <si>
    <t>э-10-15</t>
  </si>
  <si>
    <t>э-10-16</t>
  </si>
  <si>
    <t>э-10-17</t>
  </si>
  <si>
    <t>э-10-18</t>
  </si>
  <si>
    <t>э-10-19</t>
  </si>
  <si>
    <t>э-10-20</t>
  </si>
  <si>
    <t>э-10-21</t>
  </si>
  <si>
    <t>э-10-22</t>
  </si>
  <si>
    <t>э-10-23</t>
  </si>
  <si>
    <t>э-10-24</t>
  </si>
  <si>
    <t>э-10-25</t>
  </si>
  <si>
    <t>э-10-26</t>
  </si>
  <si>
    <t>э-10-27</t>
  </si>
  <si>
    <t>э-10-28</t>
  </si>
  <si>
    <t>э-10-29</t>
  </si>
  <si>
    <t>э-10-30</t>
  </si>
  <si>
    <t>э-10-31</t>
  </si>
  <si>
    <t>э-10-32</t>
  </si>
  <si>
    <t>э-10-33</t>
  </si>
  <si>
    <t>э-10-34</t>
  </si>
  <si>
    <t>э-10-35</t>
  </si>
  <si>
    <t>э-10-36</t>
  </si>
  <si>
    <t>э-10-37</t>
  </si>
  <si>
    <t>э-10-38</t>
  </si>
  <si>
    <t>э-10-39</t>
  </si>
  <si>
    <t>э-10-40</t>
  </si>
  <si>
    <t>э-10-41</t>
  </si>
  <si>
    <t>э-10-42</t>
  </si>
  <si>
    <t>э-10-43</t>
  </si>
  <si>
    <t>э-10-44</t>
  </si>
  <si>
    <t>э-10-45</t>
  </si>
  <si>
    <t>э-10-46</t>
  </si>
  <si>
    <t>э-10-47</t>
  </si>
  <si>
    <t>э-10-48</t>
  </si>
  <si>
    <t>э-10-49</t>
  </si>
  <si>
    <t>э-10-50</t>
  </si>
  <si>
    <t>э-10-51</t>
  </si>
  <si>
    <t>э-10-52</t>
  </si>
  <si>
    <t>э-10-53</t>
  </si>
  <si>
    <t>э-10-54</t>
  </si>
  <si>
    <t>э-10-55</t>
  </si>
  <si>
    <t>э-10-56</t>
  </si>
  <si>
    <t>э-10-57</t>
  </si>
  <si>
    <t>э-11-1</t>
  </si>
  <si>
    <t>э-11-2</t>
  </si>
  <si>
    <t>э-11-3</t>
  </si>
  <si>
    <t>э-11-4</t>
  </si>
  <si>
    <t>э-11-5</t>
  </si>
  <si>
    <t>э-11-6</t>
  </si>
  <si>
    <t>э-11-7</t>
  </si>
  <si>
    <t>э-11-8</t>
  </si>
  <si>
    <t>э-11-9</t>
  </si>
  <si>
    <t>э-11-10</t>
  </si>
  <si>
    <t>э-11-11</t>
  </si>
  <si>
    <t>э-11-12</t>
  </si>
  <si>
    <t>э-11-13</t>
  </si>
  <si>
    <t>э-11-14</t>
  </si>
  <si>
    <t>э-11-15</t>
  </si>
  <si>
    <t>э-11-16</t>
  </si>
  <si>
    <t>э-11-17</t>
  </si>
  <si>
    <t>э-11-18</t>
  </si>
  <si>
    <t>э-11-19</t>
  </si>
  <si>
    <t>э-11-20</t>
  </si>
  <si>
    <t>э-11-21</t>
  </si>
  <si>
    <t>э-11-22</t>
  </si>
  <si>
    <t>э-11-23</t>
  </si>
  <si>
    <t>э-11-24</t>
  </si>
  <si>
    <t>э-11-25</t>
  </si>
  <si>
    <t>э-11-26</t>
  </si>
  <si>
    <t>э-11-27</t>
  </si>
  <si>
    <t>э-11-28</t>
  </si>
  <si>
    <t>э-11-29</t>
  </si>
  <si>
    <t>э-11-30</t>
  </si>
  <si>
    <t>э-11-31</t>
  </si>
  <si>
    <t>э-11-32</t>
  </si>
  <si>
    <t>э-11-33</t>
  </si>
  <si>
    <t>э-11-34</t>
  </si>
  <si>
    <t>э-11-35</t>
  </si>
  <si>
    <t>э-11-36</t>
  </si>
  <si>
    <t>э-11-37</t>
  </si>
  <si>
    <t>э-11-38</t>
  </si>
  <si>
    <t>э-11-39</t>
  </si>
  <si>
    <t>э-11-40</t>
  </si>
  <si>
    <t>э-11-41</t>
  </si>
  <si>
    <t>э-11-42</t>
  </si>
  <si>
    <t>э-11-43</t>
  </si>
  <si>
    <t>э-11-44</t>
  </si>
  <si>
    <t>э-11-45</t>
  </si>
  <si>
    <t>э-11-46</t>
  </si>
  <si>
    <t>э-11-47</t>
  </si>
  <si>
    <t>э-11-48</t>
  </si>
  <si>
    <t>э-11-49</t>
  </si>
  <si>
    <t>э-11-50</t>
  </si>
  <si>
    <t>призер</t>
  </si>
  <si>
    <t>участник</t>
  </si>
  <si>
    <t>победитель</t>
  </si>
  <si>
    <t>Солодянкин</t>
  </si>
  <si>
    <t>Василий</t>
  </si>
  <si>
    <t>Максимович</t>
  </si>
  <si>
    <t>МАОУ лицей № 18</t>
  </si>
  <si>
    <t>Баширов</t>
  </si>
  <si>
    <t>Данил</t>
  </si>
  <si>
    <t>Тимурович</t>
  </si>
  <si>
    <t>МАОУ СОШ № 50</t>
  </si>
  <si>
    <t>Чубаров</t>
  </si>
  <si>
    <t>Михаил</t>
  </si>
  <si>
    <t>Юрьевич</t>
  </si>
  <si>
    <t>МАОУ гимназия № 1</t>
  </si>
  <si>
    <t>Трофимов</t>
  </si>
  <si>
    <t>Данила</t>
  </si>
  <si>
    <t>Романович</t>
  </si>
  <si>
    <t>МАОУ СОШ № 6 с УИОП</t>
  </si>
  <si>
    <t xml:space="preserve">Жигунова </t>
  </si>
  <si>
    <t>Ксения</t>
  </si>
  <si>
    <t>Викторовна</t>
  </si>
  <si>
    <t>МАОУ СОШ № 25 с УИОП</t>
  </si>
  <si>
    <t xml:space="preserve">Прибылова </t>
  </si>
  <si>
    <t>Габриель</t>
  </si>
  <si>
    <t>Олеговна</t>
  </si>
  <si>
    <t>МАОУ СОШ № 5</t>
  </si>
  <si>
    <t>Мандрик</t>
  </si>
  <si>
    <t>Кристина</t>
  </si>
  <si>
    <t>Сергеевна</t>
  </si>
  <si>
    <t xml:space="preserve">МАОУ лицей 35 </t>
  </si>
  <si>
    <t>Литвайтите</t>
  </si>
  <si>
    <t>Алина</t>
  </si>
  <si>
    <t>Гедовна</t>
  </si>
  <si>
    <t>Дмитриев</t>
  </si>
  <si>
    <t>Сергей</t>
  </si>
  <si>
    <t>Витальевич</t>
  </si>
  <si>
    <t>Мацуль</t>
  </si>
  <si>
    <t>Павел</t>
  </si>
  <si>
    <t>Алексеевич</t>
  </si>
  <si>
    <t>ЧОУ КЭЛ "Ганзейская ладья"</t>
  </si>
  <si>
    <t>Даровских</t>
  </si>
  <si>
    <t>Григорий</t>
  </si>
  <si>
    <t>МАОУ СОШ № 33</t>
  </si>
  <si>
    <t>Барымова</t>
  </si>
  <si>
    <t>Елизавета</t>
  </si>
  <si>
    <t>Андреевна</t>
  </si>
  <si>
    <t>МАОУ СОШ № 11</t>
  </si>
  <si>
    <t>Самолыга</t>
  </si>
  <si>
    <t>Артем</t>
  </si>
  <si>
    <t>Советников</t>
  </si>
  <si>
    <t>Тимофей</t>
  </si>
  <si>
    <t>Олегович</t>
  </si>
  <si>
    <t>Алавердян</t>
  </si>
  <si>
    <t>Карина</t>
  </si>
  <si>
    <t>Владимировна</t>
  </si>
  <si>
    <t>МАОУ ШИЛИ</t>
  </si>
  <si>
    <t>Базенко</t>
  </si>
  <si>
    <t>Анастасия</t>
  </si>
  <si>
    <t>Евгеньевна</t>
  </si>
  <si>
    <t>Маханько</t>
  </si>
  <si>
    <t>Даниил</t>
  </si>
  <si>
    <t>Денисович</t>
  </si>
  <si>
    <t>МАОУ СОШ № 45</t>
  </si>
  <si>
    <t>Иванов</t>
  </si>
  <si>
    <t>Артём</t>
  </si>
  <si>
    <t>Вацлавович</t>
  </si>
  <si>
    <t xml:space="preserve">МАОУ гимназия № 40 </t>
  </si>
  <si>
    <t>Стрюкан</t>
  </si>
  <si>
    <t>Вадим</t>
  </si>
  <si>
    <t>Александрович</t>
  </si>
  <si>
    <t xml:space="preserve">Старовойтова </t>
  </si>
  <si>
    <t>Светлана</t>
  </si>
  <si>
    <t>Александровна</t>
  </si>
  <si>
    <t>Исак</t>
  </si>
  <si>
    <t>Анаит</t>
  </si>
  <si>
    <t>Рубеновна</t>
  </si>
  <si>
    <t>Матисон</t>
  </si>
  <si>
    <t>Святослав</t>
  </si>
  <si>
    <t>Сергеевич</t>
  </si>
  <si>
    <t>МАОУ гимназия № 32</t>
  </si>
  <si>
    <t>Сергеенко</t>
  </si>
  <si>
    <t>Игоревна</t>
  </si>
  <si>
    <t>Пронин</t>
  </si>
  <si>
    <t>Андреевич</t>
  </si>
  <si>
    <t>МАОУ СОШ № 39</t>
  </si>
  <si>
    <t>Рыбников</t>
  </si>
  <si>
    <t>Илья</t>
  </si>
  <si>
    <t>Валентинович</t>
  </si>
  <si>
    <t>Печенкина</t>
  </si>
  <si>
    <t>Екатерина</t>
  </si>
  <si>
    <t>МАОУ СОШ № 26</t>
  </si>
  <si>
    <t>Цишевский</t>
  </si>
  <si>
    <t>Андрей</t>
  </si>
  <si>
    <t>Антонович</t>
  </si>
  <si>
    <t>Полончук</t>
  </si>
  <si>
    <t>Викторович</t>
  </si>
  <si>
    <t>Минько</t>
  </si>
  <si>
    <t>Валерия</t>
  </si>
  <si>
    <t>Рык</t>
  </si>
  <si>
    <t>Михайловна</t>
  </si>
  <si>
    <t>Коломейцева</t>
  </si>
  <si>
    <t>Ольга</t>
  </si>
  <si>
    <t>Дитрих</t>
  </si>
  <si>
    <t>Артур</t>
  </si>
  <si>
    <t>Владимирович</t>
  </si>
  <si>
    <t>Григорьев</t>
  </si>
  <si>
    <t>Аркадий</t>
  </si>
  <si>
    <t>Дмитриевич</t>
  </si>
  <si>
    <t>Сахипов</t>
  </si>
  <si>
    <t>Расим</t>
  </si>
  <si>
    <t>Ренатович</t>
  </si>
  <si>
    <t>Суховеров</t>
  </si>
  <si>
    <t>Алексей</t>
  </si>
  <si>
    <t>Чухарев</t>
  </si>
  <si>
    <t>Максим</t>
  </si>
  <si>
    <t>Шевнин</t>
  </si>
  <si>
    <t>МАОУ СОШ № 56</t>
  </si>
  <si>
    <t>Хомяков</t>
  </si>
  <si>
    <t>Богданова</t>
  </si>
  <si>
    <t>Алексеевна</t>
  </si>
  <si>
    <t>МАОУ СОШ № 47</t>
  </si>
  <si>
    <t>Высоких</t>
  </si>
  <si>
    <t>МАОУ СОШ № 43</t>
  </si>
  <si>
    <t>Жданович</t>
  </si>
  <si>
    <t>Елена</t>
  </si>
  <si>
    <t>Вячеславовна</t>
  </si>
  <si>
    <t>МАОУ СОШ № 7</t>
  </si>
  <si>
    <t>Кныш</t>
  </si>
  <si>
    <t>Павловна</t>
  </si>
  <si>
    <t>Саенко</t>
  </si>
  <si>
    <t>Вячеславович</t>
  </si>
  <si>
    <t>Апанасенко</t>
  </si>
  <si>
    <t>Мария</t>
  </si>
  <si>
    <t>Романовна</t>
  </si>
  <si>
    <t>Лебедева</t>
  </si>
  <si>
    <t>Буров</t>
  </si>
  <si>
    <t>Александр</t>
  </si>
  <si>
    <t>МАОУ СОШ № 38</t>
  </si>
  <si>
    <t>Пахомов</t>
  </si>
  <si>
    <t>Дмитрий</t>
  </si>
  <si>
    <t>Земляк</t>
  </si>
  <si>
    <t>Регина</t>
  </si>
  <si>
    <t>Юдина</t>
  </si>
  <si>
    <t>Дмитриевна</t>
  </si>
  <si>
    <t>Пугленков</t>
  </si>
  <si>
    <t>Глеб</t>
  </si>
  <si>
    <t>Владиславович</t>
  </si>
  <si>
    <t>МАОУ СОШ № 4</t>
  </si>
  <si>
    <t>Пурганова</t>
  </si>
  <si>
    <t>Полина</t>
  </si>
  <si>
    <t>МАОУ лицей № 23</t>
  </si>
  <si>
    <t>Белова</t>
  </si>
  <si>
    <t>Софья</t>
  </si>
  <si>
    <t>Кислицын</t>
  </si>
  <si>
    <t>Аниськов</t>
  </si>
  <si>
    <t>Михайлович</t>
  </si>
  <si>
    <t>Лейкам</t>
  </si>
  <si>
    <t>Каролина</t>
  </si>
  <si>
    <t>Вадимовна</t>
  </si>
  <si>
    <t>Серазутдинов</t>
  </si>
  <si>
    <t>Игоревич</t>
  </si>
  <si>
    <t>МАОУ СОШ № 8</t>
  </si>
  <si>
    <t>Иванс</t>
  </si>
  <si>
    <t>Анита</t>
  </si>
  <si>
    <t>Эдгаровна</t>
  </si>
  <si>
    <t>Бойкова</t>
  </si>
  <si>
    <t>Прокопова</t>
  </si>
  <si>
    <t xml:space="preserve">Яна </t>
  </si>
  <si>
    <t>Терехина</t>
  </si>
  <si>
    <t>Татьяна</t>
  </si>
  <si>
    <t xml:space="preserve">Кукля </t>
  </si>
  <si>
    <t>Евгеньевич</t>
  </si>
  <si>
    <t>Михайлова</t>
  </si>
  <si>
    <t>Тимофеев</t>
  </si>
  <si>
    <t>Владимир</t>
  </si>
  <si>
    <t>Стрельникова</t>
  </si>
  <si>
    <t>Руслановна</t>
  </si>
  <si>
    <t>Бырда</t>
  </si>
  <si>
    <t>Никита</t>
  </si>
  <si>
    <t>Артурович</t>
  </si>
  <si>
    <t>Православная гимназия</t>
  </si>
  <si>
    <t>Зейбель</t>
  </si>
  <si>
    <t>Егор</t>
  </si>
  <si>
    <t>Жаркова</t>
  </si>
  <si>
    <t>МАОУ СОШ № 41</t>
  </si>
  <si>
    <t>Мамедов</t>
  </si>
  <si>
    <t>Руслан</t>
  </si>
  <si>
    <t>Чингизович</t>
  </si>
  <si>
    <t>Фуфаева</t>
  </si>
  <si>
    <t>Надежда</t>
  </si>
  <si>
    <t>Фёдорова</t>
  </si>
  <si>
    <t>Николаевна</t>
  </si>
  <si>
    <t>Окулов</t>
  </si>
  <si>
    <t>Сиделев</t>
  </si>
  <si>
    <t>Баспанов</t>
  </si>
  <si>
    <t>Алан</t>
  </si>
  <si>
    <t>Шумилов</t>
  </si>
  <si>
    <t>Павлович</t>
  </si>
  <si>
    <t>Ростомян</t>
  </si>
  <si>
    <t>Тигран</t>
  </si>
  <si>
    <t>Меликович</t>
  </si>
  <si>
    <t>Нечепуренко</t>
  </si>
  <si>
    <t>Ярослав</t>
  </si>
  <si>
    <t>Городенко</t>
  </si>
  <si>
    <t>Родион</t>
  </si>
  <si>
    <t xml:space="preserve">Чадунели </t>
  </si>
  <si>
    <t>Лали</t>
  </si>
  <si>
    <t>Геронтьевна</t>
  </si>
  <si>
    <t>МАОУ СОШ № 16</t>
  </si>
  <si>
    <t xml:space="preserve">Глушко </t>
  </si>
  <si>
    <t>Казбековна</t>
  </si>
  <si>
    <t>Степанова</t>
  </si>
  <si>
    <t>Алиса</t>
  </si>
  <si>
    <t>Матвеев</t>
  </si>
  <si>
    <t>Остапенко</t>
  </si>
  <si>
    <t>Дарья</t>
  </si>
  <si>
    <t>Кокутина</t>
  </si>
  <si>
    <t>Юлия</t>
  </si>
  <si>
    <t>Ильинична</t>
  </si>
  <si>
    <t>Шевченко</t>
  </si>
  <si>
    <t>Александра</t>
  </si>
  <si>
    <t>Яворовская</t>
  </si>
  <si>
    <t>Швабауэр</t>
  </si>
  <si>
    <t>Милена</t>
  </si>
  <si>
    <t>Константиновна</t>
  </si>
  <si>
    <t>Василенко</t>
  </si>
  <si>
    <t>Валерьевич</t>
  </si>
  <si>
    <t>МАОУ СОШ № 2</t>
  </si>
  <si>
    <t>Аброськина</t>
  </si>
  <si>
    <t>Шовкун</t>
  </si>
  <si>
    <t>Кирилловна</t>
  </si>
  <si>
    <t>Бугаев</t>
  </si>
  <si>
    <t>Закроева</t>
  </si>
  <si>
    <t>Эльвира</t>
  </si>
  <si>
    <t>Валентиновна</t>
  </si>
  <si>
    <t>Дружинин</t>
  </si>
  <si>
    <t>Грушецкая</t>
  </si>
  <si>
    <t>МАОУ СОШ № 46</t>
  </si>
  <si>
    <t>Ищук</t>
  </si>
  <si>
    <t xml:space="preserve">Новоселов </t>
  </si>
  <si>
    <t>Тер</t>
  </si>
  <si>
    <t>Анна</t>
  </si>
  <si>
    <t>Прудников</t>
  </si>
  <si>
    <t>Вирко</t>
  </si>
  <si>
    <t>Максимовна</t>
  </si>
  <si>
    <t>Аванесова</t>
  </si>
  <si>
    <t>Кузьмина</t>
  </si>
  <si>
    <t>Инна</t>
  </si>
  <si>
    <t>Середохина</t>
  </si>
  <si>
    <t>Вероника</t>
  </si>
  <si>
    <t>Ребикова</t>
  </si>
  <si>
    <t xml:space="preserve">Норкайте </t>
  </si>
  <si>
    <t>Юрьевна</t>
  </si>
  <si>
    <t xml:space="preserve">Дозорцева </t>
  </si>
  <si>
    <t xml:space="preserve">Фенько </t>
  </si>
  <si>
    <t>Оглоблин</t>
  </si>
  <si>
    <t>Денис</t>
  </si>
  <si>
    <t>Шмакова</t>
  </si>
  <si>
    <t>Тамара</t>
  </si>
  <si>
    <t>Сорокин</t>
  </si>
  <si>
    <t>Береславский</t>
  </si>
  <si>
    <t>Всеволод</t>
  </si>
  <si>
    <t>Гордиенко</t>
  </si>
  <si>
    <t>Эвелина</t>
  </si>
  <si>
    <t>Витальевна</t>
  </si>
  <si>
    <t>Чан</t>
  </si>
  <si>
    <t>Тращенко</t>
  </si>
  <si>
    <t>Топоркова</t>
  </si>
  <si>
    <t>Арина</t>
  </si>
  <si>
    <t>Арофикина</t>
  </si>
  <si>
    <t>Маргарита</t>
  </si>
  <si>
    <t>Ильин</t>
  </si>
  <si>
    <t>Роман</t>
  </si>
  <si>
    <t>Орлов</t>
  </si>
  <si>
    <t>МАОУ гимназия № 22</t>
  </si>
  <si>
    <t>Жуликов</t>
  </si>
  <si>
    <t>Кирилл</t>
  </si>
  <si>
    <t>Бардина</t>
  </si>
  <si>
    <t>Геннадьевна</t>
  </si>
  <si>
    <t>МАОУ лицей 35 им. Буткова В.В.</t>
  </si>
  <si>
    <t>Тарнавская</t>
  </si>
  <si>
    <t>Анатольевна</t>
  </si>
  <si>
    <t>Крестинина</t>
  </si>
  <si>
    <t>Шуринов</t>
  </si>
  <si>
    <t>ГБОУ КО КШИ "АПКМК"</t>
  </si>
  <si>
    <t>Котун</t>
  </si>
  <si>
    <t>Сердюков</t>
  </si>
  <si>
    <t>Матвей</t>
  </si>
  <si>
    <t>Фигулярная</t>
  </si>
  <si>
    <t>София</t>
  </si>
  <si>
    <t>Пашута</t>
  </si>
  <si>
    <t>МАОУ СОШ № 14</t>
  </si>
  <si>
    <t>Конева</t>
  </si>
  <si>
    <t>Виктория</t>
  </si>
  <si>
    <t>Гоз</t>
  </si>
  <si>
    <t>Суреновна</t>
  </si>
  <si>
    <t>Шурпик</t>
  </si>
  <si>
    <t>Борисовна</t>
  </si>
  <si>
    <t>Скороходов</t>
  </si>
  <si>
    <t>Петрович</t>
  </si>
  <si>
    <t>Шестаков</t>
  </si>
  <si>
    <t>Вадимович</t>
  </si>
  <si>
    <t>Тренин</t>
  </si>
  <si>
    <t>Иванович</t>
  </si>
  <si>
    <t>Филиппов</t>
  </si>
  <si>
    <t>Линевич</t>
  </si>
  <si>
    <t>Ирина</t>
  </si>
  <si>
    <t>Денисовна</t>
  </si>
  <si>
    <t>Биантовская</t>
  </si>
  <si>
    <t>Шрамко</t>
  </si>
  <si>
    <t>Коряков</t>
  </si>
  <si>
    <t>Стельмухов</t>
  </si>
  <si>
    <t>Трегубов</t>
  </si>
  <si>
    <t>Силкин</t>
  </si>
  <si>
    <t>Дроздов</t>
  </si>
  <si>
    <t>Брюхненко</t>
  </si>
  <si>
    <t>Лагутин</t>
  </si>
  <si>
    <t>Фомин</t>
  </si>
  <si>
    <t>Владислав</t>
  </si>
  <si>
    <t>Васильевич</t>
  </si>
  <si>
    <t>МАОУ СОШ № 24</t>
  </si>
  <si>
    <t>Пономарёв</t>
  </si>
  <si>
    <t>Куликов</t>
  </si>
  <si>
    <t>Кириллович</t>
  </si>
  <si>
    <t>Ситников</t>
  </si>
  <si>
    <t>Клименко</t>
  </si>
  <si>
    <t>Рязанова</t>
  </si>
  <si>
    <t>Варвара</t>
  </si>
  <si>
    <t>Мячина</t>
  </si>
  <si>
    <t>Петькова</t>
  </si>
  <si>
    <t>Аракелян</t>
  </si>
  <si>
    <t>Степанович</t>
  </si>
  <si>
    <t>МАОУ СОШ № 21</t>
  </si>
  <si>
    <t>Адиатулина</t>
  </si>
  <si>
    <t>Деева</t>
  </si>
  <si>
    <t>Москаленко</t>
  </si>
  <si>
    <t>Макаров</t>
  </si>
  <si>
    <t>Фёдор</t>
  </si>
  <si>
    <t>Рыжков</t>
  </si>
  <si>
    <t>Том</t>
  </si>
  <si>
    <t>Артемович</t>
  </si>
  <si>
    <t>Червяцов</t>
  </si>
  <si>
    <t>Игнат</t>
  </si>
  <si>
    <t>Лапшин</t>
  </si>
  <si>
    <t>Касаткин</t>
  </si>
  <si>
    <t>Арсений</t>
  </si>
  <si>
    <t>Злыгостев</t>
  </si>
  <si>
    <t>Афанасьева</t>
  </si>
  <si>
    <t>Мальсагов</t>
  </si>
  <si>
    <t xml:space="preserve">Рамзан </t>
  </si>
  <si>
    <t>Рамзанович</t>
  </si>
  <si>
    <t>Людмила</t>
  </si>
  <si>
    <t>7(6)</t>
  </si>
  <si>
    <t>Хасанова</t>
  </si>
  <si>
    <t>Рустамовна</t>
  </si>
  <si>
    <t>Тоимбетов</t>
  </si>
  <si>
    <t>Арман</t>
  </si>
  <si>
    <t>Максутович</t>
  </si>
  <si>
    <t>Крючков</t>
  </si>
  <si>
    <t>Дубровский</t>
  </si>
  <si>
    <t>Овчинников</t>
  </si>
  <si>
    <t>Венник</t>
  </si>
  <si>
    <t>7(5)</t>
  </si>
  <si>
    <t>Кононенко</t>
  </si>
  <si>
    <t>Иван</t>
  </si>
  <si>
    <t>место</t>
  </si>
  <si>
    <r>
      <t xml:space="preserve">муниципального этапа всероссийской олимпиады школьников </t>
    </r>
    <r>
      <rPr>
        <b/>
        <sz val="20"/>
        <rFont val="Times New Roman"/>
        <family val="1"/>
        <charset val="204"/>
      </rPr>
      <t>по экономике</t>
    </r>
  </si>
  <si>
    <t>МАОУ гимназия № 40 им. Ю.А. Гагарина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</si>
</sst>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164" fontId="6" fillId="0" borderId="0"/>
    <xf numFmtId="0" fontId="7" fillId="0" borderId="0"/>
  </cellStyleXfs>
  <cellXfs count="78">
    <xf numFmtId="0" fontId="0" fillId="0" borderId="0" xfId="0"/>
    <xf numFmtId="10" fontId="1" fillId="0" borderId="11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0" fontId="1" fillId="0" borderId="0" xfId="0" applyFont="1" applyFill="1"/>
    <xf numFmtId="1" fontId="4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left" vertical="center"/>
    </xf>
    <xf numFmtId="0" fontId="9" fillId="0" borderId="0" xfId="0" applyFont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 applyAlignment="1"/>
    <xf numFmtId="0" fontId="3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center"/>
    </xf>
    <xf numFmtId="0" fontId="0" fillId="0" borderId="0" xfId="0" applyFont="1" applyFill="1"/>
    <xf numFmtId="0" fontId="1" fillId="0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10" fontId="1" fillId="2" borderId="11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wrapText="1"/>
    </xf>
    <xf numFmtId="10" fontId="1" fillId="0" borderId="1" xfId="0" applyNumberFormat="1" applyFont="1" applyFill="1" applyBorder="1" applyAlignment="1">
      <alignment horizontal="center" wrapText="1"/>
    </xf>
    <xf numFmtId="2" fontId="1" fillId="2" borderId="13" xfId="0" applyNumberFormat="1" applyFont="1" applyFill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wrapText="1"/>
    </xf>
    <xf numFmtId="0" fontId="1" fillId="0" borderId="1" xfId="0" applyFont="1" applyBorder="1"/>
    <xf numFmtId="0" fontId="1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3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0" fillId="0" borderId="8" xfId="0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3" fillId="0" borderId="0" xfId="0" applyFont="1"/>
    <xf numFmtId="0" fontId="14" fillId="0" borderId="0" xfId="0" applyFont="1" applyFill="1"/>
    <xf numFmtId="0" fontId="14" fillId="0" borderId="0" xfId="0" applyFont="1"/>
    <xf numFmtId="0" fontId="1" fillId="0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center" wrapText="1"/>
    </xf>
    <xf numFmtId="0" fontId="1" fillId="3" borderId="1" xfId="0" applyNumberFormat="1" applyFont="1" applyFill="1" applyBorder="1" applyAlignment="1">
      <alignment horizontal="center" wrapText="1"/>
    </xf>
    <xf numFmtId="10" fontId="1" fillId="3" borderId="11" xfId="0" applyNumberFormat="1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/>
    <xf numFmtId="2" fontId="1" fillId="3" borderId="13" xfId="0" applyNumberFormat="1" applyFont="1" applyFill="1" applyBorder="1" applyAlignment="1">
      <alignment horizontal="center" wrapText="1"/>
    </xf>
    <xf numFmtId="1" fontId="4" fillId="3" borderId="1" xfId="0" applyNumberFormat="1" applyFont="1" applyFill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wrapText="1"/>
    </xf>
  </cellXfs>
  <cellStyles count="4">
    <cellStyle name="Excel Built-in Normal" xfId="2"/>
    <cellStyle name="Обычный" xfId="0" builtinId="0"/>
    <cellStyle name="Обычный 2" xfId="1"/>
    <cellStyle name="Обычный 2 2" xfId="3"/>
  </cellStyles>
  <dxfs count="0"/>
  <tableStyles count="0" defaultTableStyle="TableStyleMedium2" defaultPivotStyle="PivotStyleLight16"/>
  <colors>
    <mruColors>
      <color rgb="FF0A56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47</xdr:row>
      <xdr:rowOff>0</xdr:rowOff>
    </xdr:from>
    <xdr:to>
      <xdr:col>17</xdr:col>
      <xdr:colOff>184731</xdr:colOff>
      <xdr:row>48</xdr:row>
      <xdr:rowOff>45485</xdr:rowOff>
    </xdr:to>
    <xdr:sp macro="" textlink="">
      <xdr:nvSpPr>
        <xdr:cNvPr id="2" name="TextBox 4"/>
        <xdr:cNvSpPr txBox="1"/>
      </xdr:nvSpPr>
      <xdr:spPr>
        <a:xfrm>
          <a:off x="16230600" y="3124200"/>
          <a:ext cx="184731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sz="1100"/>
        </a:p>
      </xdr:txBody>
    </xdr:sp>
    <xdr:clientData/>
  </xdr:twoCellAnchor>
  <xdr:twoCellAnchor>
    <xdr:from>
      <xdr:col>17</xdr:col>
      <xdr:colOff>0</xdr:colOff>
      <xdr:row>47</xdr:row>
      <xdr:rowOff>0</xdr:rowOff>
    </xdr:from>
    <xdr:to>
      <xdr:col>17</xdr:col>
      <xdr:colOff>184731</xdr:colOff>
      <xdr:row>48</xdr:row>
      <xdr:rowOff>45485</xdr:rowOff>
    </xdr:to>
    <xdr:sp macro="" textlink="">
      <xdr:nvSpPr>
        <xdr:cNvPr id="3" name="TextBox 5"/>
        <xdr:cNvSpPr txBox="1"/>
      </xdr:nvSpPr>
      <xdr:spPr>
        <a:xfrm>
          <a:off x="16230600" y="3124200"/>
          <a:ext cx="184731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7"/>
  <sheetViews>
    <sheetView tabSelected="1" zoomScaleNormal="100" workbookViewId="0">
      <selection activeCell="M9" sqref="M9"/>
    </sheetView>
  </sheetViews>
  <sheetFormatPr defaultRowHeight="15" x14ac:dyDescent="0.25"/>
  <cols>
    <col min="1" max="1" width="11.42578125" style="5" customWidth="1"/>
    <col min="2" max="2" width="8.28515625" style="5" customWidth="1"/>
    <col min="3" max="3" width="9" style="5" customWidth="1"/>
    <col min="4" max="4" width="8.28515625" style="5" customWidth="1"/>
    <col min="5" max="5" width="8.42578125" style="5" customWidth="1"/>
    <col min="6" max="6" width="10.5703125" style="5" customWidth="1"/>
    <col min="7" max="7" width="10.7109375" style="5" customWidth="1"/>
    <col min="8" max="8" width="10.42578125" style="5" customWidth="1"/>
    <col min="9" max="9" width="10.5703125" style="5" customWidth="1"/>
    <col min="10" max="10" width="15.28515625" style="5" customWidth="1"/>
    <col min="11" max="11" width="8.28515625" style="5" customWidth="1"/>
    <col min="12" max="12" width="14.85546875" style="5" customWidth="1"/>
    <col min="13" max="13" width="15.7109375" style="6" customWidth="1"/>
    <col min="14" max="15" width="18.5703125" style="5" customWidth="1"/>
    <col min="16" max="16" width="19.85546875" style="5" customWidth="1"/>
    <col min="17" max="17" width="50" style="5" customWidth="1"/>
    <col min="18" max="18" width="8.42578125" style="6" customWidth="1"/>
    <col min="19" max="19" width="13.28515625" style="5" customWidth="1"/>
    <col min="20" max="20" width="6.7109375" style="5" customWidth="1"/>
    <col min="21" max="21" width="14.140625" style="5" customWidth="1"/>
    <col min="22" max="25" width="18.5703125" style="5" customWidth="1"/>
  </cols>
  <sheetData>
    <row r="1" spans="1:25" s="8" customFormat="1" ht="21" x14ac:dyDescent="0.35">
      <c r="A1" s="9"/>
      <c r="B1" s="9"/>
      <c r="C1" s="9"/>
      <c r="D1" s="9"/>
      <c r="E1" s="9"/>
      <c r="F1" s="9"/>
      <c r="G1" s="9"/>
      <c r="H1" s="9"/>
      <c r="I1" s="9"/>
      <c r="J1" s="10"/>
      <c r="K1" s="9"/>
      <c r="L1" s="10"/>
      <c r="M1" s="9" t="s">
        <v>0</v>
      </c>
      <c r="N1" s="11"/>
      <c r="O1" s="11"/>
      <c r="P1" s="11"/>
      <c r="Q1" s="9"/>
      <c r="R1" s="9"/>
      <c r="S1" s="15" t="s">
        <v>15</v>
      </c>
      <c r="T1" s="15">
        <v>100</v>
      </c>
      <c r="U1" s="15"/>
      <c r="V1" s="15"/>
      <c r="W1" s="12"/>
      <c r="X1" s="12"/>
      <c r="Y1" s="12"/>
    </row>
    <row r="2" spans="1:25" s="8" customFormat="1" ht="25.5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9"/>
      <c r="L2" s="13"/>
      <c r="M2" s="14" t="s">
        <v>559</v>
      </c>
      <c r="N2" s="11"/>
      <c r="O2" s="11"/>
      <c r="P2" s="11"/>
      <c r="Q2" s="9"/>
      <c r="R2" s="9"/>
      <c r="S2" s="15" t="s">
        <v>16</v>
      </c>
      <c r="T2" s="15">
        <v>150</v>
      </c>
      <c r="U2" s="15"/>
      <c r="V2" s="15"/>
      <c r="W2" s="12"/>
      <c r="X2" s="12"/>
      <c r="Y2" s="12"/>
    </row>
    <row r="3" spans="1:25" ht="28.5" customHeight="1" x14ac:dyDescent="0.25">
      <c r="A3" s="58" t="s">
        <v>1</v>
      </c>
      <c r="B3" s="35" t="s">
        <v>2</v>
      </c>
      <c r="C3" s="37"/>
      <c r="D3" s="37"/>
      <c r="E3" s="37"/>
      <c r="F3" s="37"/>
      <c r="G3" s="37"/>
      <c r="H3" s="37"/>
      <c r="I3" s="37"/>
      <c r="J3" s="43" t="s">
        <v>3</v>
      </c>
      <c r="K3" s="43" t="s">
        <v>558</v>
      </c>
      <c r="L3" s="44" t="s">
        <v>4</v>
      </c>
      <c r="M3" s="45" t="s">
        <v>5</v>
      </c>
      <c r="N3" s="46" t="s">
        <v>6</v>
      </c>
      <c r="O3" s="47" t="s">
        <v>7</v>
      </c>
      <c r="P3" s="46" t="s">
        <v>8</v>
      </c>
      <c r="Q3" s="44" t="s">
        <v>9</v>
      </c>
      <c r="R3" s="44" t="s">
        <v>10</v>
      </c>
      <c r="S3" s="7"/>
      <c r="T3" s="7"/>
      <c r="U3" s="16"/>
      <c r="V3" s="16"/>
    </row>
    <row r="4" spans="1:25" ht="15" customHeight="1" x14ac:dyDescent="0.25">
      <c r="A4" s="58"/>
      <c r="B4" s="36"/>
      <c r="C4" s="38"/>
      <c r="D4" s="38"/>
      <c r="E4" s="38"/>
      <c r="F4" s="38"/>
      <c r="G4" s="38"/>
      <c r="H4" s="38"/>
      <c r="I4" s="38"/>
      <c r="J4" s="43"/>
      <c r="K4" s="43"/>
      <c r="L4" s="48"/>
      <c r="M4" s="49"/>
      <c r="N4" s="50"/>
      <c r="O4" s="51"/>
      <c r="P4" s="50"/>
      <c r="Q4" s="52"/>
      <c r="R4" s="52"/>
      <c r="S4" s="7"/>
      <c r="T4" s="7"/>
      <c r="U4" s="16"/>
      <c r="V4" s="16"/>
    </row>
    <row r="5" spans="1:25" s="42" customFormat="1" ht="34.5" customHeight="1" x14ac:dyDescent="0.25">
      <c r="A5" s="58"/>
      <c r="B5" s="39" t="s">
        <v>11</v>
      </c>
      <c r="C5" s="39" t="s">
        <v>12</v>
      </c>
      <c r="D5" s="39" t="s">
        <v>13</v>
      </c>
      <c r="E5" s="39" t="s">
        <v>14</v>
      </c>
      <c r="F5" s="39" t="s">
        <v>17</v>
      </c>
      <c r="G5" s="39" t="s">
        <v>18</v>
      </c>
      <c r="H5" s="39" t="s">
        <v>19</v>
      </c>
      <c r="I5" s="39" t="s">
        <v>20</v>
      </c>
      <c r="J5" s="43"/>
      <c r="K5" s="43"/>
      <c r="L5" s="53"/>
      <c r="M5" s="54"/>
      <c r="N5" s="55"/>
      <c r="O5" s="56"/>
      <c r="P5" s="55"/>
      <c r="Q5" s="57"/>
      <c r="R5" s="57"/>
      <c r="S5" s="40"/>
      <c r="T5" s="40"/>
      <c r="U5" s="41"/>
      <c r="V5" s="41"/>
      <c r="W5" s="40"/>
      <c r="X5" s="40"/>
      <c r="Y5" s="40"/>
    </row>
    <row r="6" spans="1:25" s="3" customFormat="1" ht="16.5" customHeight="1" x14ac:dyDescent="0.3">
      <c r="A6" s="64" t="s">
        <v>29</v>
      </c>
      <c r="B6" s="65">
        <v>1</v>
      </c>
      <c r="C6" s="65">
        <v>6</v>
      </c>
      <c r="D6" s="65">
        <v>0</v>
      </c>
      <c r="E6" s="65">
        <v>5</v>
      </c>
      <c r="F6" s="65">
        <v>10</v>
      </c>
      <c r="G6" s="65">
        <v>0</v>
      </c>
      <c r="H6" s="65">
        <v>0</v>
      </c>
      <c r="I6" s="65">
        <v>20</v>
      </c>
      <c r="J6" s="66">
        <f>SUM(B6:I6)</f>
        <v>42</v>
      </c>
      <c r="K6" s="65">
        <f>RANK(J6,$J$6:$J$14)</f>
        <v>1</v>
      </c>
      <c r="L6" s="67">
        <f>IF(R6&lt;=9,J6/100,J6/150)</f>
        <v>0.42</v>
      </c>
      <c r="M6" s="68" t="s">
        <v>192</v>
      </c>
      <c r="N6" s="69" t="s">
        <v>556</v>
      </c>
      <c r="O6" s="69" t="s">
        <v>557</v>
      </c>
      <c r="P6" s="69" t="s">
        <v>348</v>
      </c>
      <c r="Q6" s="69" t="s">
        <v>309</v>
      </c>
      <c r="R6" s="70">
        <v>7</v>
      </c>
    </row>
    <row r="7" spans="1:25" s="3" customFormat="1" ht="16.5" customHeight="1" x14ac:dyDescent="0.3">
      <c r="A7" s="33" t="s">
        <v>25</v>
      </c>
      <c r="B7" s="2">
        <v>2</v>
      </c>
      <c r="C7" s="2">
        <v>6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15</v>
      </c>
      <c r="J7" s="17">
        <f>SUM(B7:I7)</f>
        <v>23</v>
      </c>
      <c r="K7" s="2">
        <f>RANK(J7,$J$6:$J$14)</f>
        <v>3</v>
      </c>
      <c r="L7" s="1">
        <f>IF(R7&lt;=9,J7/100,J7/150)</f>
        <v>0.23</v>
      </c>
      <c r="M7" s="34" t="s">
        <v>193</v>
      </c>
      <c r="N7" s="71" t="s">
        <v>551</v>
      </c>
      <c r="O7" s="71" t="s">
        <v>234</v>
      </c>
      <c r="P7" s="71" t="s">
        <v>231</v>
      </c>
      <c r="Q7" s="71" t="s">
        <v>202</v>
      </c>
      <c r="R7" s="63">
        <v>7</v>
      </c>
    </row>
    <row r="8" spans="1:25" s="3" customFormat="1" ht="16.5" customHeight="1" x14ac:dyDescent="0.3">
      <c r="A8" s="33" t="s">
        <v>23</v>
      </c>
      <c r="B8" s="2">
        <v>2</v>
      </c>
      <c r="C8" s="2">
        <v>2</v>
      </c>
      <c r="D8" s="2">
        <v>0</v>
      </c>
      <c r="E8" s="2">
        <v>5</v>
      </c>
      <c r="F8" s="2">
        <v>0</v>
      </c>
      <c r="G8" s="2">
        <v>0</v>
      </c>
      <c r="H8" s="2">
        <v>0</v>
      </c>
      <c r="I8" s="2">
        <v>15</v>
      </c>
      <c r="J8" s="17">
        <f>SUM(B8:I8)</f>
        <v>24</v>
      </c>
      <c r="K8" s="2">
        <f>RANK(J8,$J$6:$J$14)</f>
        <v>2</v>
      </c>
      <c r="L8" s="1">
        <f>IF(R8&lt;=9,J8/100,J8/150)</f>
        <v>0.24</v>
      </c>
      <c r="M8" s="34" t="s">
        <v>193</v>
      </c>
      <c r="N8" s="27" t="s">
        <v>546</v>
      </c>
      <c r="O8" s="27" t="s">
        <v>246</v>
      </c>
      <c r="P8" s="27" t="s">
        <v>547</v>
      </c>
      <c r="Q8" s="27" t="s">
        <v>232</v>
      </c>
      <c r="R8" s="32">
        <v>7</v>
      </c>
    </row>
    <row r="9" spans="1:25" s="3" customFormat="1" ht="16.5" customHeight="1" x14ac:dyDescent="0.3">
      <c r="A9" s="33" t="s">
        <v>26</v>
      </c>
      <c r="B9" s="2">
        <v>4</v>
      </c>
      <c r="C9" s="2">
        <v>6</v>
      </c>
      <c r="D9" s="2">
        <v>0</v>
      </c>
      <c r="E9" s="2">
        <v>10</v>
      </c>
      <c r="F9" s="2">
        <v>0</v>
      </c>
      <c r="G9" s="2">
        <v>1</v>
      </c>
      <c r="H9" s="2">
        <v>0</v>
      </c>
      <c r="I9" s="2">
        <v>0</v>
      </c>
      <c r="J9" s="17">
        <f>SUM(B9:I9)</f>
        <v>21</v>
      </c>
      <c r="K9" s="2">
        <f>RANK(J9,$J$6:$J$14)</f>
        <v>4</v>
      </c>
      <c r="L9" s="1">
        <f>IF(R9&lt;=9,J9/100,J9/150)</f>
        <v>0.21</v>
      </c>
      <c r="M9" s="34" t="s">
        <v>193</v>
      </c>
      <c r="N9" s="27" t="s">
        <v>552</v>
      </c>
      <c r="O9" s="27" t="s">
        <v>208</v>
      </c>
      <c r="P9" s="27" t="s">
        <v>419</v>
      </c>
      <c r="Q9" s="27" t="s">
        <v>202</v>
      </c>
      <c r="R9" s="32">
        <v>7</v>
      </c>
    </row>
    <row r="10" spans="1:25" s="3" customFormat="1" ht="16.5" customHeight="1" x14ac:dyDescent="0.3">
      <c r="A10" s="33" t="s">
        <v>24</v>
      </c>
      <c r="B10" s="2">
        <v>1</v>
      </c>
      <c r="C10" s="2">
        <v>2</v>
      </c>
      <c r="D10" s="2">
        <v>0</v>
      </c>
      <c r="E10" s="2">
        <v>10</v>
      </c>
      <c r="F10" s="2">
        <v>0</v>
      </c>
      <c r="G10" s="2">
        <v>0</v>
      </c>
      <c r="H10" s="2">
        <v>0</v>
      </c>
      <c r="I10" s="2">
        <v>0</v>
      </c>
      <c r="J10" s="17">
        <f>SUM(B10:I10)</f>
        <v>13</v>
      </c>
      <c r="K10" s="2">
        <f>RANK(J10,$J$6:$J$14)</f>
        <v>5</v>
      </c>
      <c r="L10" s="1">
        <f>IF(R10&lt;=9,J10/100,J10/150)</f>
        <v>0.13</v>
      </c>
      <c r="M10" s="34" t="s">
        <v>193</v>
      </c>
      <c r="N10" s="27" t="s">
        <v>548</v>
      </c>
      <c r="O10" s="27" t="s">
        <v>549</v>
      </c>
      <c r="P10" s="27" t="s">
        <v>550</v>
      </c>
      <c r="Q10" s="27" t="s">
        <v>477</v>
      </c>
      <c r="R10" s="32">
        <v>7</v>
      </c>
    </row>
    <row r="11" spans="1:25" s="3" customFormat="1" ht="16.5" customHeight="1" x14ac:dyDescent="0.3">
      <c r="A11" s="33" t="s">
        <v>21</v>
      </c>
      <c r="B11" s="17">
        <v>2</v>
      </c>
      <c r="C11" s="17">
        <v>0</v>
      </c>
      <c r="D11" s="17">
        <v>0</v>
      </c>
      <c r="E11" s="17">
        <v>10</v>
      </c>
      <c r="F11" s="17">
        <v>0</v>
      </c>
      <c r="G11" s="17">
        <v>0</v>
      </c>
      <c r="H11" s="17">
        <v>0</v>
      </c>
      <c r="I11" s="17">
        <v>0</v>
      </c>
      <c r="J11" s="17">
        <f>SUM(B11:I11)</f>
        <v>12</v>
      </c>
      <c r="K11" s="2">
        <f>RANK(J11,$J$6:$J$14)</f>
        <v>6</v>
      </c>
      <c r="L11" s="1">
        <f>IF(R11&lt;=9,J11/100,J11/150)</f>
        <v>0.12</v>
      </c>
      <c r="M11" s="34" t="s">
        <v>193</v>
      </c>
      <c r="N11" s="27" t="s">
        <v>541</v>
      </c>
      <c r="O11" s="27" t="s">
        <v>542</v>
      </c>
      <c r="P11" s="27" t="s">
        <v>543</v>
      </c>
      <c r="Q11" s="27" t="s">
        <v>206</v>
      </c>
      <c r="R11" s="32">
        <v>7</v>
      </c>
    </row>
    <row r="12" spans="1:25" s="3" customFormat="1" ht="16.5" customHeight="1" x14ac:dyDescent="0.3">
      <c r="A12" s="33" t="s">
        <v>22</v>
      </c>
      <c r="B12" s="2">
        <v>2</v>
      </c>
      <c r="C12" s="2">
        <v>2</v>
      </c>
      <c r="D12" s="2">
        <v>0</v>
      </c>
      <c r="E12" s="2">
        <v>5</v>
      </c>
      <c r="F12" s="2">
        <v>0</v>
      </c>
      <c r="G12" s="2">
        <v>0</v>
      </c>
      <c r="H12" s="2">
        <v>0</v>
      </c>
      <c r="I12" s="2">
        <v>0</v>
      </c>
      <c r="J12" s="17">
        <f>SUM(B12:I12)</f>
        <v>9</v>
      </c>
      <c r="K12" s="2">
        <f>RANK(J12,$J$6:$J$14)</f>
        <v>7</v>
      </c>
      <c r="L12" s="1">
        <f>IF(R12&lt;=9,J12/100,J12/150)</f>
        <v>0.06</v>
      </c>
      <c r="M12" s="34" t="s">
        <v>193</v>
      </c>
      <c r="N12" s="27" t="s">
        <v>407</v>
      </c>
      <c r="O12" s="27" t="s">
        <v>544</v>
      </c>
      <c r="P12" s="27" t="s">
        <v>411</v>
      </c>
      <c r="Q12" s="27" t="s">
        <v>330</v>
      </c>
      <c r="R12" s="32" t="s">
        <v>545</v>
      </c>
    </row>
    <row r="13" spans="1:25" s="3" customFormat="1" ht="16.5" customHeight="1" x14ac:dyDescent="0.3">
      <c r="A13" s="33" t="s">
        <v>27</v>
      </c>
      <c r="B13" s="2">
        <v>1</v>
      </c>
      <c r="C13" s="2">
        <v>4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2</v>
      </c>
      <c r="J13" s="17">
        <f>SUM(B13:I13)</f>
        <v>7</v>
      </c>
      <c r="K13" s="2">
        <f>RANK(J13,$J$6:$J$14)</f>
        <v>8</v>
      </c>
      <c r="L13" s="1">
        <f>IF(R13&lt;=9,J13/100,J13/150)</f>
        <v>7.0000000000000007E-2</v>
      </c>
      <c r="M13" s="34" t="s">
        <v>193</v>
      </c>
      <c r="N13" s="27" t="s">
        <v>553</v>
      </c>
      <c r="O13" s="27" t="s">
        <v>511</v>
      </c>
      <c r="P13" s="27" t="s">
        <v>244</v>
      </c>
      <c r="Q13" s="27" t="s">
        <v>202</v>
      </c>
      <c r="R13" s="32">
        <v>7</v>
      </c>
    </row>
    <row r="14" spans="1:25" s="3" customFormat="1" ht="16.5" customHeight="1" x14ac:dyDescent="0.3">
      <c r="A14" s="33" t="s">
        <v>28</v>
      </c>
      <c r="B14" s="4">
        <v>2</v>
      </c>
      <c r="C14" s="4">
        <v>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17">
        <f>SUM(B14:I14)</f>
        <v>4</v>
      </c>
      <c r="K14" s="2">
        <f>RANK(J14,$J$6:$J$14)</f>
        <v>9</v>
      </c>
      <c r="L14" s="24">
        <f>IF(R14&lt;=9,J14/100,J14/150)</f>
        <v>2.6666666666666668E-2</v>
      </c>
      <c r="M14" s="34" t="s">
        <v>193</v>
      </c>
      <c r="N14" s="27" t="s">
        <v>554</v>
      </c>
      <c r="O14" s="27" t="s">
        <v>375</v>
      </c>
      <c r="P14" s="27" t="s">
        <v>271</v>
      </c>
      <c r="Q14" s="27" t="s">
        <v>202</v>
      </c>
      <c r="R14" s="32" t="s">
        <v>555</v>
      </c>
    </row>
    <row r="15" spans="1:25" s="3" customFormat="1" ht="16.5" customHeight="1" x14ac:dyDescent="0.3">
      <c r="A15" s="72" t="s">
        <v>35</v>
      </c>
      <c r="B15" s="65">
        <v>3</v>
      </c>
      <c r="C15" s="65">
        <v>6</v>
      </c>
      <c r="D15" s="65">
        <v>0</v>
      </c>
      <c r="E15" s="65">
        <v>5</v>
      </c>
      <c r="F15" s="65">
        <v>10</v>
      </c>
      <c r="G15" s="65">
        <v>0</v>
      </c>
      <c r="H15" s="65">
        <v>5</v>
      </c>
      <c r="I15" s="65">
        <v>20</v>
      </c>
      <c r="J15" s="66">
        <f>SUM(B15:I15)</f>
        <v>49</v>
      </c>
      <c r="K15" s="65">
        <f>RANK(J15,$J$15:$J$41)</f>
        <v>1</v>
      </c>
      <c r="L15" s="67">
        <f>IF(R15&lt;=9,J15/100,J15/150)</f>
        <v>0.49</v>
      </c>
      <c r="M15" s="68" t="s">
        <v>194</v>
      </c>
      <c r="N15" s="69" t="s">
        <v>507</v>
      </c>
      <c r="O15" s="69" t="s">
        <v>253</v>
      </c>
      <c r="P15" s="69" t="s">
        <v>262</v>
      </c>
      <c r="Q15" s="69" t="s">
        <v>272</v>
      </c>
      <c r="R15" s="70">
        <v>8</v>
      </c>
    </row>
    <row r="16" spans="1:25" s="3" customFormat="1" ht="16.5" customHeight="1" x14ac:dyDescent="0.3">
      <c r="A16" s="72" t="s">
        <v>50</v>
      </c>
      <c r="B16" s="65">
        <v>4</v>
      </c>
      <c r="C16" s="65">
        <v>2</v>
      </c>
      <c r="D16" s="65">
        <v>3</v>
      </c>
      <c r="E16" s="65">
        <v>10</v>
      </c>
      <c r="F16" s="65">
        <v>10</v>
      </c>
      <c r="G16" s="65">
        <v>0</v>
      </c>
      <c r="H16" s="65">
        <v>5</v>
      </c>
      <c r="I16" s="65">
        <v>15</v>
      </c>
      <c r="J16" s="66">
        <f>SUM(B16:I16)</f>
        <v>49</v>
      </c>
      <c r="K16" s="65">
        <f>RANK(J16,$J$15:$J$41)</f>
        <v>1</v>
      </c>
      <c r="L16" s="67">
        <f>IF(R16&lt;=9,J16/100,J16/150)</f>
        <v>0.49</v>
      </c>
      <c r="M16" s="68" t="s">
        <v>192</v>
      </c>
      <c r="N16" s="69" t="s">
        <v>529</v>
      </c>
      <c r="O16" s="69" t="s">
        <v>530</v>
      </c>
      <c r="P16" s="69" t="s">
        <v>300</v>
      </c>
      <c r="Q16" s="69" t="s">
        <v>232</v>
      </c>
      <c r="R16" s="70">
        <v>8</v>
      </c>
    </row>
    <row r="17" spans="1:26" s="3" customFormat="1" ht="16.5" customHeight="1" x14ac:dyDescent="0.3">
      <c r="A17" s="72" t="s">
        <v>30</v>
      </c>
      <c r="B17" s="73">
        <v>3</v>
      </c>
      <c r="C17" s="73">
        <v>6</v>
      </c>
      <c r="D17" s="73">
        <v>9</v>
      </c>
      <c r="E17" s="73">
        <v>10</v>
      </c>
      <c r="F17" s="73">
        <v>0</v>
      </c>
      <c r="G17" s="73">
        <v>0</v>
      </c>
      <c r="H17" s="73">
        <v>0</v>
      </c>
      <c r="I17" s="73">
        <v>20</v>
      </c>
      <c r="J17" s="66">
        <f>SUM(B17:I17)</f>
        <v>48</v>
      </c>
      <c r="K17" s="65">
        <v>2</v>
      </c>
      <c r="L17" s="67">
        <f>IF(R17&lt;=9,J17/100,J17/150)</f>
        <v>0.48</v>
      </c>
      <c r="M17" s="68" t="s">
        <v>192</v>
      </c>
      <c r="N17" s="69" t="s">
        <v>502</v>
      </c>
      <c r="O17" s="69" t="s">
        <v>395</v>
      </c>
      <c r="P17" s="69" t="s">
        <v>288</v>
      </c>
      <c r="Q17" s="69" t="s">
        <v>283</v>
      </c>
      <c r="R17" s="70">
        <v>8</v>
      </c>
    </row>
    <row r="18" spans="1:26" s="3" customFormat="1" ht="16.5" customHeight="1" x14ac:dyDescent="0.3">
      <c r="A18" s="72" t="s">
        <v>43</v>
      </c>
      <c r="B18" s="65">
        <v>2</v>
      </c>
      <c r="C18" s="65">
        <v>2</v>
      </c>
      <c r="D18" s="65">
        <v>6</v>
      </c>
      <c r="E18" s="65">
        <v>5</v>
      </c>
      <c r="F18" s="65">
        <v>0</v>
      </c>
      <c r="G18" s="65">
        <v>12</v>
      </c>
      <c r="H18" s="65">
        <v>0</v>
      </c>
      <c r="I18" s="65">
        <v>20</v>
      </c>
      <c r="J18" s="66">
        <f>SUM(B18:I18)</f>
        <v>47</v>
      </c>
      <c r="K18" s="65">
        <v>3</v>
      </c>
      <c r="L18" s="67">
        <f>IF(R18&lt;=9,J18/100,J18/150)</f>
        <v>0.47</v>
      </c>
      <c r="M18" s="68" t="s">
        <v>192</v>
      </c>
      <c r="N18" s="69" t="s">
        <v>519</v>
      </c>
      <c r="O18" s="69" t="s">
        <v>520</v>
      </c>
      <c r="P18" s="69" t="s">
        <v>417</v>
      </c>
      <c r="Q18" s="69" t="s">
        <v>309</v>
      </c>
      <c r="R18" s="70">
        <v>8</v>
      </c>
    </row>
    <row r="19" spans="1:26" s="3" customFormat="1" ht="16.5" customHeight="1" x14ac:dyDescent="0.3">
      <c r="A19" s="72" t="s">
        <v>47</v>
      </c>
      <c r="B19" s="65">
        <v>3</v>
      </c>
      <c r="C19" s="65">
        <v>4</v>
      </c>
      <c r="D19" s="65">
        <v>3</v>
      </c>
      <c r="E19" s="65">
        <v>10</v>
      </c>
      <c r="F19" s="65">
        <v>0</v>
      </c>
      <c r="G19" s="65">
        <v>1</v>
      </c>
      <c r="H19" s="65">
        <v>5</v>
      </c>
      <c r="I19" s="65">
        <v>20</v>
      </c>
      <c r="J19" s="66">
        <f>SUM(B19:I19)</f>
        <v>46</v>
      </c>
      <c r="K19" s="65">
        <v>4</v>
      </c>
      <c r="L19" s="67">
        <f>IF(R19&lt;=9,J19/100,J19/150)</f>
        <v>0.46</v>
      </c>
      <c r="M19" s="68" t="s">
        <v>192</v>
      </c>
      <c r="N19" s="69" t="s">
        <v>526</v>
      </c>
      <c r="O19" s="69" t="s">
        <v>237</v>
      </c>
      <c r="P19" s="69" t="s">
        <v>221</v>
      </c>
      <c r="Q19" s="69" t="s">
        <v>560</v>
      </c>
      <c r="R19" s="70">
        <v>8</v>
      </c>
    </row>
    <row r="20" spans="1:26" s="3" customFormat="1" ht="16.5" customHeight="1" x14ac:dyDescent="0.3">
      <c r="A20" s="26" t="s">
        <v>49</v>
      </c>
      <c r="B20" s="2">
        <v>3</v>
      </c>
      <c r="C20" s="2">
        <v>8</v>
      </c>
      <c r="D20" s="2">
        <v>3</v>
      </c>
      <c r="E20" s="2">
        <v>10</v>
      </c>
      <c r="F20" s="2">
        <v>10</v>
      </c>
      <c r="G20" s="2">
        <v>0</v>
      </c>
      <c r="H20" s="2">
        <v>5</v>
      </c>
      <c r="I20" s="2">
        <v>0</v>
      </c>
      <c r="J20" s="17">
        <f>SUM(B20:I20)</f>
        <v>39</v>
      </c>
      <c r="K20" s="2">
        <v>5</v>
      </c>
      <c r="L20" s="1">
        <f>IF(R20&lt;=9,J20/100,J20/150)</f>
        <v>0.39</v>
      </c>
      <c r="M20" s="34" t="s">
        <v>193</v>
      </c>
      <c r="N20" s="27" t="s">
        <v>528</v>
      </c>
      <c r="O20" s="27" t="s">
        <v>243</v>
      </c>
      <c r="P20" s="27" t="s">
        <v>300</v>
      </c>
      <c r="Q20" s="27" t="s">
        <v>232</v>
      </c>
      <c r="R20" s="32">
        <v>8</v>
      </c>
    </row>
    <row r="21" spans="1:26" s="3" customFormat="1" ht="16.5" customHeight="1" x14ac:dyDescent="0.3">
      <c r="A21" s="26" t="s">
        <v>51</v>
      </c>
      <c r="B21" s="2">
        <v>4</v>
      </c>
      <c r="C21" s="2">
        <v>4</v>
      </c>
      <c r="D21" s="2">
        <v>0</v>
      </c>
      <c r="E21" s="2">
        <v>10</v>
      </c>
      <c r="F21" s="2">
        <v>0</v>
      </c>
      <c r="G21" s="2">
        <v>0</v>
      </c>
      <c r="H21" s="2">
        <v>0</v>
      </c>
      <c r="I21" s="2">
        <v>20</v>
      </c>
      <c r="J21" s="17">
        <f>SUM(B21:I21)</f>
        <v>38</v>
      </c>
      <c r="K21" s="2">
        <v>6</v>
      </c>
      <c r="L21" s="1">
        <f>IF(R21&lt;=9,J21/100,J21/150)</f>
        <v>0.38</v>
      </c>
      <c r="M21" s="34" t="s">
        <v>193</v>
      </c>
      <c r="N21" s="27" t="s">
        <v>531</v>
      </c>
      <c r="O21" s="27" t="s">
        <v>532</v>
      </c>
      <c r="P21" s="27" t="s">
        <v>533</v>
      </c>
      <c r="Q21" s="27" t="s">
        <v>525</v>
      </c>
      <c r="R21" s="32">
        <v>8</v>
      </c>
    </row>
    <row r="22" spans="1:26" s="3" customFormat="1" ht="16.5" customHeight="1" x14ac:dyDescent="0.3">
      <c r="A22" s="26" t="s">
        <v>54</v>
      </c>
      <c r="B22" s="2">
        <v>1</v>
      </c>
      <c r="C22" s="2">
        <v>4</v>
      </c>
      <c r="D22" s="2">
        <v>0</v>
      </c>
      <c r="E22" s="2">
        <v>0</v>
      </c>
      <c r="F22" s="2">
        <v>10</v>
      </c>
      <c r="G22" s="2">
        <v>0</v>
      </c>
      <c r="H22" s="2">
        <v>0</v>
      </c>
      <c r="I22" s="2">
        <v>20</v>
      </c>
      <c r="J22" s="17">
        <f>SUM(B22:I22)</f>
        <v>35</v>
      </c>
      <c r="K22" s="2">
        <v>7</v>
      </c>
      <c r="L22" s="1">
        <f>IF(R22&lt;=9,J22/100,J22/150)</f>
        <v>0.35</v>
      </c>
      <c r="M22" s="34" t="s">
        <v>193</v>
      </c>
      <c r="N22" s="27" t="s">
        <v>537</v>
      </c>
      <c r="O22" s="27" t="s">
        <v>538</v>
      </c>
      <c r="P22" s="27" t="s">
        <v>276</v>
      </c>
      <c r="Q22" s="27" t="s">
        <v>248</v>
      </c>
      <c r="R22" s="32">
        <v>8</v>
      </c>
    </row>
    <row r="23" spans="1:26" s="3" customFormat="1" ht="16.5" customHeight="1" x14ac:dyDescent="0.3">
      <c r="A23" s="26" t="s">
        <v>39</v>
      </c>
      <c r="B23" s="4">
        <v>2</v>
      </c>
      <c r="C23" s="4">
        <v>0</v>
      </c>
      <c r="D23" s="4">
        <v>0</v>
      </c>
      <c r="E23" s="4">
        <v>10</v>
      </c>
      <c r="F23" s="4">
        <v>0</v>
      </c>
      <c r="G23" s="4">
        <v>0</v>
      </c>
      <c r="H23" s="4">
        <v>0</v>
      </c>
      <c r="I23" s="4">
        <v>20</v>
      </c>
      <c r="J23" s="17">
        <f>SUM(B23:I23)</f>
        <v>32</v>
      </c>
      <c r="K23" s="2">
        <v>8</v>
      </c>
      <c r="L23" s="1">
        <f>IF(R23&lt;=9,J23/100,J23/150)</f>
        <v>0.32</v>
      </c>
      <c r="M23" s="34" t="s">
        <v>193</v>
      </c>
      <c r="N23" s="27" t="s">
        <v>514</v>
      </c>
      <c r="O23" s="27" t="s">
        <v>367</v>
      </c>
      <c r="P23" s="27" t="s">
        <v>297</v>
      </c>
      <c r="Q23" s="27" t="s">
        <v>513</v>
      </c>
      <c r="R23" s="32">
        <v>8</v>
      </c>
    </row>
    <row r="24" spans="1:26" s="3" customFormat="1" ht="16.5" customHeight="1" x14ac:dyDescent="0.3">
      <c r="A24" s="26" t="s">
        <v>52</v>
      </c>
      <c r="B24" s="2">
        <v>3</v>
      </c>
      <c r="C24" s="2">
        <v>4</v>
      </c>
      <c r="D24" s="2">
        <v>0</v>
      </c>
      <c r="E24" s="2">
        <v>5</v>
      </c>
      <c r="F24" s="2">
        <v>0</v>
      </c>
      <c r="G24" s="2">
        <v>0</v>
      </c>
      <c r="H24" s="2">
        <v>0</v>
      </c>
      <c r="I24" s="2">
        <v>20</v>
      </c>
      <c r="J24" s="17">
        <f>SUM(B24:I24)</f>
        <v>32</v>
      </c>
      <c r="K24" s="2">
        <v>8</v>
      </c>
      <c r="L24" s="1">
        <f>IF(R24&lt;=9,J24/100,J24/150)</f>
        <v>0.32</v>
      </c>
      <c r="M24" s="34" t="s">
        <v>193</v>
      </c>
      <c r="N24" s="27" t="s">
        <v>534</v>
      </c>
      <c r="O24" s="27" t="s">
        <v>535</v>
      </c>
      <c r="P24" s="27" t="s">
        <v>353</v>
      </c>
      <c r="Q24" s="27" t="s">
        <v>248</v>
      </c>
      <c r="R24" s="32">
        <v>8</v>
      </c>
    </row>
    <row r="25" spans="1:26" s="3" customFormat="1" ht="16.5" customHeight="1" x14ac:dyDescent="0.3">
      <c r="A25" s="26" t="s">
        <v>34</v>
      </c>
      <c r="B25" s="4">
        <v>1</v>
      </c>
      <c r="C25" s="4">
        <v>4</v>
      </c>
      <c r="D25" s="4">
        <v>0</v>
      </c>
      <c r="E25" s="4">
        <v>5</v>
      </c>
      <c r="F25" s="4">
        <v>0</v>
      </c>
      <c r="G25" s="4">
        <v>0</v>
      </c>
      <c r="H25" s="4">
        <v>0</v>
      </c>
      <c r="I25" s="4">
        <v>20</v>
      </c>
      <c r="J25" s="17">
        <f>SUM(B25:I25)</f>
        <v>30</v>
      </c>
      <c r="K25" s="2">
        <v>9</v>
      </c>
      <c r="L25" s="1">
        <f>IF(R25&lt;=9,J25/100,J25/150)</f>
        <v>0.3</v>
      </c>
      <c r="M25" s="34" t="s">
        <v>193</v>
      </c>
      <c r="N25" s="27" t="s">
        <v>506</v>
      </c>
      <c r="O25" s="27" t="s">
        <v>371</v>
      </c>
      <c r="P25" s="27" t="s">
        <v>209</v>
      </c>
      <c r="Q25" s="27" t="s">
        <v>235</v>
      </c>
      <c r="R25" s="32">
        <v>8</v>
      </c>
    </row>
    <row r="26" spans="1:26" s="3" customFormat="1" ht="16.5" customHeight="1" x14ac:dyDescent="0.3">
      <c r="A26" s="26" t="s">
        <v>33</v>
      </c>
      <c r="B26" s="4">
        <v>2</v>
      </c>
      <c r="C26" s="4">
        <v>2</v>
      </c>
      <c r="D26" s="4">
        <v>0</v>
      </c>
      <c r="E26" s="4">
        <v>10</v>
      </c>
      <c r="F26" s="4">
        <v>0</v>
      </c>
      <c r="G26" s="4">
        <v>0</v>
      </c>
      <c r="H26" s="4">
        <v>0</v>
      </c>
      <c r="I26" s="4">
        <v>15</v>
      </c>
      <c r="J26" s="17">
        <f>SUM(B26:I26)</f>
        <v>29</v>
      </c>
      <c r="K26" s="2">
        <v>10</v>
      </c>
      <c r="L26" s="1">
        <f>IF(R26&lt;=9,J26/100,J26/150)</f>
        <v>0.28999999999999998</v>
      </c>
      <c r="M26" s="34" t="s">
        <v>193</v>
      </c>
      <c r="N26" s="27" t="s">
        <v>505</v>
      </c>
      <c r="O26" s="27" t="s">
        <v>329</v>
      </c>
      <c r="P26" s="27" t="s">
        <v>348</v>
      </c>
      <c r="Q26" s="27" t="s">
        <v>309</v>
      </c>
      <c r="R26" s="32">
        <v>8</v>
      </c>
    </row>
    <row r="27" spans="1:26" s="3" customFormat="1" ht="16.5" customHeight="1" x14ac:dyDescent="0.3">
      <c r="A27" s="26" t="s">
        <v>53</v>
      </c>
      <c r="B27" s="2">
        <v>2</v>
      </c>
      <c r="C27" s="2">
        <v>2</v>
      </c>
      <c r="D27" s="2">
        <v>0</v>
      </c>
      <c r="E27" s="2">
        <v>5</v>
      </c>
      <c r="F27" s="2">
        <v>0</v>
      </c>
      <c r="G27" s="2">
        <v>0</v>
      </c>
      <c r="H27" s="2">
        <v>0</v>
      </c>
      <c r="I27" s="2">
        <v>20</v>
      </c>
      <c r="J27" s="17">
        <f>SUM(B27:I27)</f>
        <v>29</v>
      </c>
      <c r="K27" s="2">
        <v>10</v>
      </c>
      <c r="L27" s="1">
        <f>IF(R27&lt;=9,J27/100,J27/150)</f>
        <v>0.28999999999999998</v>
      </c>
      <c r="M27" s="34" t="s">
        <v>193</v>
      </c>
      <c r="N27" s="27" t="s">
        <v>536</v>
      </c>
      <c r="O27" s="27" t="s">
        <v>241</v>
      </c>
      <c r="P27" s="27" t="s">
        <v>348</v>
      </c>
      <c r="Q27" s="27" t="s">
        <v>525</v>
      </c>
      <c r="R27" s="32">
        <v>8</v>
      </c>
    </row>
    <row r="28" spans="1:26" s="3" customFormat="1" ht="16.5" customHeight="1" x14ac:dyDescent="0.3">
      <c r="A28" s="26" t="s">
        <v>56</v>
      </c>
      <c r="B28" s="4">
        <v>2</v>
      </c>
      <c r="C28" s="4">
        <v>2</v>
      </c>
      <c r="D28" s="4">
        <v>3</v>
      </c>
      <c r="E28" s="4">
        <v>0</v>
      </c>
      <c r="F28" s="4">
        <v>0</v>
      </c>
      <c r="G28" s="4">
        <v>0</v>
      </c>
      <c r="H28" s="4">
        <v>0</v>
      </c>
      <c r="I28" s="4">
        <v>20</v>
      </c>
      <c r="J28" s="17">
        <f>SUM(B28:I28)</f>
        <v>27</v>
      </c>
      <c r="K28" s="2">
        <v>11</v>
      </c>
      <c r="L28" s="1">
        <f>IF(R28&lt;=9,J28/100,J28/150)</f>
        <v>0.27</v>
      </c>
      <c r="M28" s="34" t="s">
        <v>193</v>
      </c>
      <c r="N28" s="27" t="s">
        <v>540</v>
      </c>
      <c r="O28" s="27" t="s">
        <v>282</v>
      </c>
      <c r="P28" s="27" t="s">
        <v>437</v>
      </c>
      <c r="Q28" s="27" t="s">
        <v>467</v>
      </c>
      <c r="R28" s="32">
        <v>8</v>
      </c>
    </row>
    <row r="29" spans="1:26" s="3" customFormat="1" ht="16.5" customHeight="1" x14ac:dyDescent="0.3">
      <c r="A29" s="26" t="s">
        <v>44</v>
      </c>
      <c r="B29" s="2">
        <v>2</v>
      </c>
      <c r="C29" s="2">
        <v>2</v>
      </c>
      <c r="D29" s="2">
        <v>0</v>
      </c>
      <c r="E29" s="2">
        <v>10</v>
      </c>
      <c r="F29" s="2">
        <v>0</v>
      </c>
      <c r="G29" s="2">
        <v>7</v>
      </c>
      <c r="H29" s="2">
        <v>5</v>
      </c>
      <c r="I29" s="2">
        <v>0</v>
      </c>
      <c r="J29" s="17">
        <f>SUM(B29:I29)</f>
        <v>26</v>
      </c>
      <c r="K29" s="2">
        <v>12</v>
      </c>
      <c r="L29" s="1">
        <f>IF(R29&lt;=9,J29/100,J29/150)</f>
        <v>0.26</v>
      </c>
      <c r="M29" s="34" t="s">
        <v>193</v>
      </c>
      <c r="N29" s="27" t="s">
        <v>521</v>
      </c>
      <c r="O29" s="27" t="s">
        <v>434</v>
      </c>
      <c r="P29" s="27" t="s">
        <v>221</v>
      </c>
      <c r="Q29" s="27" t="s">
        <v>560</v>
      </c>
      <c r="R29" s="32">
        <v>8</v>
      </c>
    </row>
    <row r="30" spans="1:26" s="3" customFormat="1" ht="16.5" customHeight="1" x14ac:dyDescent="0.3">
      <c r="A30" s="26" t="s">
        <v>40</v>
      </c>
      <c r="B30" s="2">
        <v>3</v>
      </c>
      <c r="C30" s="2">
        <v>0</v>
      </c>
      <c r="D30" s="2">
        <v>0</v>
      </c>
      <c r="E30" s="2">
        <v>5</v>
      </c>
      <c r="F30" s="2">
        <v>0</v>
      </c>
      <c r="G30" s="2">
        <v>0</v>
      </c>
      <c r="H30" s="2">
        <v>0</v>
      </c>
      <c r="I30" s="2">
        <v>18</v>
      </c>
      <c r="J30" s="17">
        <f>SUM(B30:I30)</f>
        <v>26</v>
      </c>
      <c r="K30" s="2">
        <v>12</v>
      </c>
      <c r="L30" s="1">
        <f>IF(R30&lt;=9,J30/100,J30/150)</f>
        <v>0.26</v>
      </c>
      <c r="M30" s="34" t="s">
        <v>193</v>
      </c>
      <c r="N30" s="27" t="s">
        <v>515</v>
      </c>
      <c r="O30" s="27" t="s">
        <v>307</v>
      </c>
      <c r="P30" s="27" t="s">
        <v>516</v>
      </c>
      <c r="Q30" s="27" t="s">
        <v>248</v>
      </c>
      <c r="R30" s="32">
        <v>8</v>
      </c>
    </row>
    <row r="31" spans="1:26" s="3" customFormat="1" ht="16.5" customHeight="1" x14ac:dyDescent="0.3">
      <c r="A31" s="26" t="s">
        <v>48</v>
      </c>
      <c r="B31" s="4">
        <v>4</v>
      </c>
      <c r="C31" s="4">
        <v>4</v>
      </c>
      <c r="D31" s="4">
        <v>0</v>
      </c>
      <c r="E31" s="4">
        <v>0</v>
      </c>
      <c r="F31" s="4">
        <v>0</v>
      </c>
      <c r="G31" s="4">
        <v>0</v>
      </c>
      <c r="H31" s="4">
        <v>5</v>
      </c>
      <c r="I31" s="4">
        <v>10</v>
      </c>
      <c r="J31" s="17">
        <f>SUM(B31:I31)</f>
        <v>23</v>
      </c>
      <c r="K31" s="2">
        <v>13</v>
      </c>
      <c r="L31" s="1">
        <f>IF(R31&lt;=9,J31/100,J31/150)</f>
        <v>0.23</v>
      </c>
      <c r="M31" s="34" t="s">
        <v>193</v>
      </c>
      <c r="N31" s="27" t="s">
        <v>527</v>
      </c>
      <c r="O31" s="27" t="s">
        <v>282</v>
      </c>
      <c r="P31" s="27" t="s">
        <v>274</v>
      </c>
      <c r="Q31" s="27" t="s">
        <v>272</v>
      </c>
      <c r="R31" s="32">
        <v>8</v>
      </c>
    </row>
    <row r="32" spans="1:26" s="28" customFormat="1" ht="16.5" customHeight="1" x14ac:dyDescent="0.3">
      <c r="A32" s="26" t="s">
        <v>31</v>
      </c>
      <c r="B32" s="2">
        <v>3</v>
      </c>
      <c r="C32" s="2">
        <v>4</v>
      </c>
      <c r="D32" s="2">
        <v>0</v>
      </c>
      <c r="E32" s="2">
        <v>10</v>
      </c>
      <c r="F32" s="2">
        <v>0</v>
      </c>
      <c r="G32" s="2">
        <v>0</v>
      </c>
      <c r="H32" s="2">
        <v>0</v>
      </c>
      <c r="I32" s="2">
        <v>5</v>
      </c>
      <c r="J32" s="17">
        <f>SUM(B32:I32)</f>
        <v>22</v>
      </c>
      <c r="K32" s="2">
        <v>14</v>
      </c>
      <c r="L32" s="1">
        <f>IF(R32&lt;=9,J32/100,J32/150)</f>
        <v>0.22</v>
      </c>
      <c r="M32" s="34" t="s">
        <v>193</v>
      </c>
      <c r="N32" s="27" t="s">
        <v>503</v>
      </c>
      <c r="O32" s="27" t="s">
        <v>371</v>
      </c>
      <c r="P32" s="27" t="s">
        <v>271</v>
      </c>
      <c r="Q32" s="27" t="s">
        <v>283</v>
      </c>
      <c r="R32" s="32">
        <v>8</v>
      </c>
      <c r="S32" s="3"/>
      <c r="T32" s="3"/>
      <c r="U32" s="3"/>
      <c r="V32" s="3"/>
      <c r="W32" s="3"/>
      <c r="X32" s="3"/>
      <c r="Y32" s="3"/>
      <c r="Z32" s="3"/>
    </row>
    <row r="33" spans="1:26" s="3" customFormat="1" ht="16.5" customHeight="1" x14ac:dyDescent="0.3">
      <c r="A33" s="26" t="s">
        <v>42</v>
      </c>
      <c r="B33" s="2">
        <v>2</v>
      </c>
      <c r="C33" s="2">
        <v>4</v>
      </c>
      <c r="D33" s="2">
        <v>6</v>
      </c>
      <c r="E33" s="2">
        <v>10</v>
      </c>
      <c r="F33" s="2">
        <v>0</v>
      </c>
      <c r="G33" s="2">
        <v>0</v>
      </c>
      <c r="H33" s="2">
        <v>0</v>
      </c>
      <c r="I33" s="2">
        <v>0</v>
      </c>
      <c r="J33" s="17">
        <f>SUM(B33:I33)</f>
        <v>22</v>
      </c>
      <c r="K33" s="2">
        <v>14</v>
      </c>
      <c r="L33" s="1">
        <f>IF(R33&lt;=9,J33/100,J33/150)</f>
        <v>0.22</v>
      </c>
      <c r="M33" s="34" t="s">
        <v>193</v>
      </c>
      <c r="N33" s="27" t="s">
        <v>518</v>
      </c>
      <c r="O33" s="27" t="s">
        <v>332</v>
      </c>
      <c r="P33" s="27" t="s">
        <v>364</v>
      </c>
      <c r="Q33" s="27" t="s">
        <v>198</v>
      </c>
      <c r="R33" s="32">
        <v>8</v>
      </c>
    </row>
    <row r="34" spans="1:26" s="3" customFormat="1" ht="16.5" customHeight="1" x14ac:dyDescent="0.3">
      <c r="A34" s="26" t="s">
        <v>37</v>
      </c>
      <c r="B34" s="4">
        <v>3</v>
      </c>
      <c r="C34" s="4">
        <v>7</v>
      </c>
      <c r="D34" s="4">
        <v>0</v>
      </c>
      <c r="E34" s="4">
        <v>10</v>
      </c>
      <c r="F34" s="4">
        <v>0</v>
      </c>
      <c r="G34" s="4">
        <v>0</v>
      </c>
      <c r="H34" s="4">
        <v>0</v>
      </c>
      <c r="I34" s="4">
        <v>0</v>
      </c>
      <c r="J34" s="17">
        <f>SUM(B34:I34)</f>
        <v>20</v>
      </c>
      <c r="K34" s="2">
        <v>15</v>
      </c>
      <c r="L34" s="1">
        <f>IF(R34&lt;=9,J34/100,J34/150)</f>
        <v>0.2</v>
      </c>
      <c r="M34" s="34" t="s">
        <v>193</v>
      </c>
      <c r="N34" s="27" t="s">
        <v>509</v>
      </c>
      <c r="O34" s="27" t="s">
        <v>204</v>
      </c>
      <c r="P34" s="27" t="s">
        <v>231</v>
      </c>
      <c r="Q34" s="27" t="s">
        <v>198</v>
      </c>
      <c r="R34" s="32">
        <v>8</v>
      </c>
    </row>
    <row r="35" spans="1:26" s="3" customFormat="1" ht="16.5" customHeight="1" x14ac:dyDescent="0.3">
      <c r="A35" s="26" t="s">
        <v>45</v>
      </c>
      <c r="B35" s="2">
        <v>3</v>
      </c>
      <c r="C35" s="2">
        <v>4</v>
      </c>
      <c r="D35" s="2">
        <v>3</v>
      </c>
      <c r="E35" s="2">
        <v>5</v>
      </c>
      <c r="F35" s="2">
        <v>0</v>
      </c>
      <c r="G35" s="2">
        <v>0</v>
      </c>
      <c r="H35" s="2">
        <v>5</v>
      </c>
      <c r="I35" s="2">
        <v>0</v>
      </c>
      <c r="J35" s="17">
        <f>SUM(B35:I35)</f>
        <v>20</v>
      </c>
      <c r="K35" s="2">
        <v>15</v>
      </c>
      <c r="L35" s="1">
        <f>IF(R35&lt;=9,J35/100,J35/150)</f>
        <v>0.2</v>
      </c>
      <c r="M35" s="34" t="s">
        <v>193</v>
      </c>
      <c r="N35" s="27" t="s">
        <v>522</v>
      </c>
      <c r="O35" s="27" t="s">
        <v>250</v>
      </c>
      <c r="P35" s="27" t="s">
        <v>247</v>
      </c>
      <c r="Q35" s="27" t="s">
        <v>272</v>
      </c>
      <c r="R35" s="32">
        <v>8</v>
      </c>
    </row>
    <row r="36" spans="1:26" s="3" customFormat="1" ht="16.5" customHeight="1" x14ac:dyDescent="0.3">
      <c r="A36" s="26" t="s">
        <v>32</v>
      </c>
      <c r="B36" s="2">
        <v>1</v>
      </c>
      <c r="C36" s="2">
        <v>4</v>
      </c>
      <c r="D36" s="2">
        <v>0</v>
      </c>
      <c r="E36" s="2">
        <v>5</v>
      </c>
      <c r="F36" s="2">
        <v>0</v>
      </c>
      <c r="G36" s="2">
        <v>0</v>
      </c>
      <c r="H36" s="2">
        <v>5</v>
      </c>
      <c r="I36" s="2">
        <v>0</v>
      </c>
      <c r="J36" s="17">
        <f>SUM(B36:I36)</f>
        <v>15</v>
      </c>
      <c r="K36" s="2">
        <v>16</v>
      </c>
      <c r="L36" s="1">
        <f>IF(R36&lt;=9,J36/100,J36/150)</f>
        <v>0.15</v>
      </c>
      <c r="M36" s="34" t="s">
        <v>193</v>
      </c>
      <c r="N36" s="27" t="s">
        <v>504</v>
      </c>
      <c r="O36" s="27" t="s">
        <v>332</v>
      </c>
      <c r="P36" s="27" t="s">
        <v>231</v>
      </c>
      <c r="Q36" s="27" t="s">
        <v>560</v>
      </c>
      <c r="R36" s="32">
        <v>8</v>
      </c>
    </row>
    <row r="37" spans="1:26" s="3" customFormat="1" ht="16.5" customHeight="1" x14ac:dyDescent="0.3">
      <c r="A37" s="26" t="s">
        <v>36</v>
      </c>
      <c r="B37" s="2">
        <v>3</v>
      </c>
      <c r="C37" s="2">
        <v>6</v>
      </c>
      <c r="D37" s="2">
        <v>0</v>
      </c>
      <c r="E37" s="2">
        <v>5</v>
      </c>
      <c r="F37" s="2">
        <v>0</v>
      </c>
      <c r="G37" s="2">
        <v>0</v>
      </c>
      <c r="H37" s="2">
        <v>0</v>
      </c>
      <c r="I37" s="2">
        <v>0</v>
      </c>
      <c r="J37" s="17">
        <f>SUM(B37:I37)</f>
        <v>14</v>
      </c>
      <c r="K37" s="2">
        <v>17</v>
      </c>
      <c r="L37" s="1">
        <f>IF(R37&lt;=9,J37/100,J37/150)</f>
        <v>0.14000000000000001</v>
      </c>
      <c r="M37" s="34" t="s">
        <v>193</v>
      </c>
      <c r="N37" s="27" t="s">
        <v>508</v>
      </c>
      <c r="O37" s="27" t="s">
        <v>279</v>
      </c>
      <c r="P37" s="27" t="s">
        <v>297</v>
      </c>
      <c r="Q37" s="27" t="s">
        <v>206</v>
      </c>
      <c r="R37" s="32">
        <v>8</v>
      </c>
    </row>
    <row r="38" spans="1:26" s="3" customFormat="1" ht="16.5" customHeight="1" x14ac:dyDescent="0.3">
      <c r="A38" s="26" t="s">
        <v>46</v>
      </c>
      <c r="B38" s="2">
        <v>0</v>
      </c>
      <c r="C38" s="2">
        <v>2</v>
      </c>
      <c r="D38" s="2">
        <v>3</v>
      </c>
      <c r="E38" s="2">
        <v>5</v>
      </c>
      <c r="F38" s="2">
        <v>0</v>
      </c>
      <c r="G38" s="2">
        <v>0</v>
      </c>
      <c r="H38" s="2">
        <v>0</v>
      </c>
      <c r="I38" s="2">
        <v>0</v>
      </c>
      <c r="J38" s="17">
        <f>SUM(B38:I38)</f>
        <v>10</v>
      </c>
      <c r="K38" s="2">
        <v>18</v>
      </c>
      <c r="L38" s="1">
        <f>IF(R38&lt;=9,J38/100,J38/150)</f>
        <v>0.1</v>
      </c>
      <c r="M38" s="34" t="s">
        <v>193</v>
      </c>
      <c r="N38" s="27" t="s">
        <v>523</v>
      </c>
      <c r="O38" s="27" t="s">
        <v>234</v>
      </c>
      <c r="P38" s="27" t="s">
        <v>524</v>
      </c>
      <c r="Q38" s="27" t="s">
        <v>525</v>
      </c>
      <c r="R38" s="32">
        <v>8</v>
      </c>
    </row>
    <row r="39" spans="1:26" s="3" customFormat="1" ht="16.5" customHeight="1" x14ac:dyDescent="0.3">
      <c r="A39" s="26" t="s">
        <v>41</v>
      </c>
      <c r="B39" s="2">
        <v>2</v>
      </c>
      <c r="C39" s="2">
        <v>2</v>
      </c>
      <c r="D39" s="2">
        <v>0</v>
      </c>
      <c r="E39" s="2">
        <v>5</v>
      </c>
      <c r="F39" s="2">
        <v>0</v>
      </c>
      <c r="G39" s="2">
        <v>0</v>
      </c>
      <c r="H39" s="2">
        <v>0</v>
      </c>
      <c r="I39" s="2">
        <v>0</v>
      </c>
      <c r="J39" s="17">
        <f>SUM(B39:I39)</f>
        <v>9</v>
      </c>
      <c r="K39" s="2">
        <v>19</v>
      </c>
      <c r="L39" s="1">
        <f>IF(R39&lt;=9,J39/100,J39/150)</f>
        <v>0.09</v>
      </c>
      <c r="M39" s="34" t="s">
        <v>193</v>
      </c>
      <c r="N39" s="27" t="s">
        <v>517</v>
      </c>
      <c r="O39" s="27" t="s">
        <v>285</v>
      </c>
      <c r="P39" s="27" t="s">
        <v>494</v>
      </c>
      <c r="Q39" s="27" t="s">
        <v>235</v>
      </c>
      <c r="R39" s="32">
        <v>8</v>
      </c>
    </row>
    <row r="40" spans="1:26" s="3" customFormat="1" ht="16.5" customHeight="1" x14ac:dyDescent="0.3">
      <c r="A40" s="26" t="s">
        <v>38</v>
      </c>
      <c r="B40" s="2">
        <v>2</v>
      </c>
      <c r="C40" s="2">
        <v>0</v>
      </c>
      <c r="D40" s="2">
        <v>0</v>
      </c>
      <c r="E40" s="2">
        <v>5</v>
      </c>
      <c r="F40" s="2">
        <v>0</v>
      </c>
      <c r="G40" s="2">
        <v>0</v>
      </c>
      <c r="H40" s="2">
        <v>0</v>
      </c>
      <c r="I40" s="2">
        <v>0</v>
      </c>
      <c r="J40" s="17">
        <f>SUM(B40:I40)</f>
        <v>7</v>
      </c>
      <c r="K40" s="2">
        <v>20</v>
      </c>
      <c r="L40" s="1">
        <f>IF(R40&lt;=9,J40/100,J40/150)</f>
        <v>7.0000000000000007E-2</v>
      </c>
      <c r="M40" s="34" t="s">
        <v>193</v>
      </c>
      <c r="N40" s="27" t="s">
        <v>510</v>
      </c>
      <c r="O40" s="27" t="s">
        <v>511</v>
      </c>
      <c r="P40" s="27" t="s">
        <v>512</v>
      </c>
      <c r="Q40" s="27" t="s">
        <v>513</v>
      </c>
      <c r="R40" s="32">
        <v>8</v>
      </c>
    </row>
    <row r="41" spans="1:26" s="3" customFormat="1" ht="16.5" customHeight="1" x14ac:dyDescent="0.3">
      <c r="A41" s="26" t="s">
        <v>55</v>
      </c>
      <c r="B41" s="4">
        <v>3</v>
      </c>
      <c r="C41" s="4">
        <v>0</v>
      </c>
      <c r="D41" s="4">
        <v>3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17">
        <f>SUM(B41:I41)</f>
        <v>6</v>
      </c>
      <c r="K41" s="2">
        <v>21</v>
      </c>
      <c r="L41" s="1">
        <f>IF(R41&lt;=9,J41/100,J41/150)</f>
        <v>0.06</v>
      </c>
      <c r="M41" s="34" t="s">
        <v>193</v>
      </c>
      <c r="N41" s="27" t="s">
        <v>539</v>
      </c>
      <c r="O41" s="27" t="s">
        <v>469</v>
      </c>
      <c r="P41" s="27" t="s">
        <v>276</v>
      </c>
      <c r="Q41" s="27" t="s">
        <v>206</v>
      </c>
      <c r="R41" s="32">
        <v>8</v>
      </c>
    </row>
    <row r="42" spans="1:26" s="3" customFormat="1" ht="16.5" customHeight="1" x14ac:dyDescent="0.3">
      <c r="A42" s="72" t="s">
        <v>83</v>
      </c>
      <c r="B42" s="65">
        <v>5</v>
      </c>
      <c r="C42" s="65">
        <v>6</v>
      </c>
      <c r="D42" s="65">
        <v>3</v>
      </c>
      <c r="E42" s="65">
        <v>10</v>
      </c>
      <c r="F42" s="65">
        <v>10</v>
      </c>
      <c r="G42" s="65">
        <v>15</v>
      </c>
      <c r="H42" s="65">
        <v>15</v>
      </c>
      <c r="I42" s="65">
        <v>20</v>
      </c>
      <c r="J42" s="66">
        <f>SUM(B42:I42)</f>
        <v>84</v>
      </c>
      <c r="K42" s="65">
        <v>1</v>
      </c>
      <c r="L42" s="67">
        <f>IF(R42&lt;=9,J42/100,J42/150)</f>
        <v>0.84</v>
      </c>
      <c r="M42" s="68" t="s">
        <v>194</v>
      </c>
      <c r="N42" s="69" t="s">
        <v>498</v>
      </c>
      <c r="O42" s="69" t="s">
        <v>499</v>
      </c>
      <c r="P42" s="69" t="s">
        <v>500</v>
      </c>
      <c r="Q42" s="69" t="s">
        <v>272</v>
      </c>
      <c r="R42" s="70">
        <v>9</v>
      </c>
      <c r="S42" s="59"/>
      <c r="T42" s="59"/>
      <c r="U42" s="59"/>
      <c r="V42" s="59"/>
      <c r="W42" s="59"/>
      <c r="X42" s="59"/>
      <c r="Y42" s="59"/>
      <c r="Z42" s="60"/>
    </row>
    <row r="43" spans="1:26" s="3" customFormat="1" ht="16.5" customHeight="1" x14ac:dyDescent="0.3">
      <c r="A43" s="72" t="s">
        <v>58</v>
      </c>
      <c r="B43" s="65">
        <v>2</v>
      </c>
      <c r="C43" s="65">
        <v>6</v>
      </c>
      <c r="D43" s="65">
        <v>6</v>
      </c>
      <c r="E43" s="65">
        <v>10</v>
      </c>
      <c r="F43" s="65">
        <v>10</v>
      </c>
      <c r="G43" s="65">
        <v>15</v>
      </c>
      <c r="H43" s="65">
        <v>5</v>
      </c>
      <c r="I43" s="65">
        <v>20</v>
      </c>
      <c r="J43" s="66">
        <f>SUM(B43:I43)</f>
        <v>74</v>
      </c>
      <c r="K43" s="65">
        <v>2</v>
      </c>
      <c r="L43" s="67">
        <f>IF(R43&lt;=9,J43/100,J43/150)</f>
        <v>0.74</v>
      </c>
      <c r="M43" s="68" t="s">
        <v>192</v>
      </c>
      <c r="N43" s="69" t="s">
        <v>453</v>
      </c>
      <c r="O43" s="69" t="s">
        <v>454</v>
      </c>
      <c r="P43" s="69" t="s">
        <v>323</v>
      </c>
      <c r="Q43" s="69" t="s">
        <v>272</v>
      </c>
      <c r="R43" s="70">
        <v>9</v>
      </c>
    </row>
    <row r="44" spans="1:26" s="60" customFormat="1" ht="16.5" customHeight="1" x14ac:dyDescent="0.3">
      <c r="A44" s="72" t="s">
        <v>79</v>
      </c>
      <c r="B44" s="65">
        <v>3</v>
      </c>
      <c r="C44" s="65">
        <v>4</v>
      </c>
      <c r="D44" s="65">
        <v>0</v>
      </c>
      <c r="E44" s="65">
        <v>10</v>
      </c>
      <c r="F44" s="65">
        <v>10</v>
      </c>
      <c r="G44" s="65">
        <v>15</v>
      </c>
      <c r="H44" s="65">
        <v>5</v>
      </c>
      <c r="I44" s="65">
        <v>20</v>
      </c>
      <c r="J44" s="66">
        <f>SUM(B44:I44)</f>
        <v>67</v>
      </c>
      <c r="K44" s="65">
        <v>3</v>
      </c>
      <c r="L44" s="67">
        <f>IF(R44&lt;=9,J44/100,J44/150)</f>
        <v>0.67</v>
      </c>
      <c r="M44" s="68" t="s">
        <v>192</v>
      </c>
      <c r="N44" s="69" t="s">
        <v>491</v>
      </c>
      <c r="O44" s="69" t="s">
        <v>332</v>
      </c>
      <c r="P44" s="69" t="s">
        <v>492</v>
      </c>
      <c r="Q44" s="69" t="s">
        <v>248</v>
      </c>
      <c r="R44" s="70">
        <v>9</v>
      </c>
      <c r="S44" s="59"/>
      <c r="T44" s="59"/>
      <c r="U44" s="59"/>
      <c r="V44" s="59"/>
      <c r="W44" s="59"/>
      <c r="X44" s="59"/>
      <c r="Y44" s="59"/>
    </row>
    <row r="45" spans="1:26" s="60" customFormat="1" ht="16.5" customHeight="1" x14ac:dyDescent="0.3">
      <c r="A45" s="72" t="s">
        <v>84</v>
      </c>
      <c r="B45" s="74">
        <v>4</v>
      </c>
      <c r="C45" s="74">
        <v>8</v>
      </c>
      <c r="D45" s="74">
        <v>0</v>
      </c>
      <c r="E45" s="74">
        <v>10</v>
      </c>
      <c r="F45" s="65">
        <v>10</v>
      </c>
      <c r="G45" s="65">
        <v>12</v>
      </c>
      <c r="H45" s="65">
        <v>10</v>
      </c>
      <c r="I45" s="65">
        <v>10</v>
      </c>
      <c r="J45" s="66">
        <f>SUM(B45:I45)</f>
        <v>64</v>
      </c>
      <c r="K45" s="65">
        <v>4</v>
      </c>
      <c r="L45" s="67">
        <f>IF(R45&lt;=9,J45/100,J45/150)</f>
        <v>0.64</v>
      </c>
      <c r="M45" s="68" t="s">
        <v>192</v>
      </c>
      <c r="N45" s="69" t="s">
        <v>501</v>
      </c>
      <c r="O45" s="69" t="s">
        <v>342</v>
      </c>
      <c r="P45" s="69" t="s">
        <v>213</v>
      </c>
      <c r="Q45" s="69" t="s">
        <v>248</v>
      </c>
      <c r="R45" s="70">
        <v>9</v>
      </c>
      <c r="S45" s="59"/>
      <c r="T45" s="59"/>
      <c r="U45" s="59"/>
      <c r="V45" s="59"/>
      <c r="W45" s="59"/>
      <c r="X45" s="59"/>
      <c r="Y45" s="59"/>
    </row>
    <row r="46" spans="1:26" s="60" customFormat="1" ht="16.5" customHeight="1" x14ac:dyDescent="0.3">
      <c r="A46" s="72" t="s">
        <v>63</v>
      </c>
      <c r="B46" s="65">
        <v>4</v>
      </c>
      <c r="C46" s="65">
        <v>2</v>
      </c>
      <c r="D46" s="65">
        <v>0</v>
      </c>
      <c r="E46" s="65">
        <v>10</v>
      </c>
      <c r="F46" s="65">
        <v>10</v>
      </c>
      <c r="G46" s="65">
        <v>10</v>
      </c>
      <c r="H46" s="65">
        <v>5</v>
      </c>
      <c r="I46" s="65">
        <v>20</v>
      </c>
      <c r="J46" s="66">
        <f>SUM(B46:I46)</f>
        <v>61</v>
      </c>
      <c r="K46" s="65">
        <v>5</v>
      </c>
      <c r="L46" s="67">
        <f>IF(R46&lt;=9,J46/100,J46/150)</f>
        <v>0.61</v>
      </c>
      <c r="M46" s="68" t="s">
        <v>192</v>
      </c>
      <c r="N46" s="69" t="s">
        <v>462</v>
      </c>
      <c r="O46" s="69" t="s">
        <v>463</v>
      </c>
      <c r="P46" s="69" t="s">
        <v>292</v>
      </c>
      <c r="Q46" s="69" t="s">
        <v>198</v>
      </c>
      <c r="R46" s="70">
        <v>9</v>
      </c>
      <c r="S46" s="3"/>
      <c r="T46" s="3"/>
      <c r="U46" s="3"/>
      <c r="V46" s="3"/>
      <c r="W46" s="3"/>
      <c r="X46" s="3"/>
      <c r="Y46" s="3"/>
      <c r="Z46" s="3"/>
    </row>
    <row r="47" spans="1:26" s="60" customFormat="1" ht="16.5" customHeight="1" x14ac:dyDescent="0.3">
      <c r="A47" s="72" t="s">
        <v>64</v>
      </c>
      <c r="B47" s="65">
        <v>3</v>
      </c>
      <c r="C47" s="65">
        <v>4</v>
      </c>
      <c r="D47" s="65">
        <v>3</v>
      </c>
      <c r="E47" s="65">
        <v>10</v>
      </c>
      <c r="F47" s="65">
        <v>10</v>
      </c>
      <c r="G47" s="65">
        <v>0</v>
      </c>
      <c r="H47" s="65">
        <v>5</v>
      </c>
      <c r="I47" s="65">
        <v>20</v>
      </c>
      <c r="J47" s="66">
        <f>SUM(B47:I47)</f>
        <v>55</v>
      </c>
      <c r="K47" s="65">
        <v>6</v>
      </c>
      <c r="L47" s="67">
        <f>IF(R47&lt;=9,J47/100,J47/150)</f>
        <v>0.55000000000000004</v>
      </c>
      <c r="M47" s="68" t="s">
        <v>192</v>
      </c>
      <c r="N47" s="69" t="s">
        <v>464</v>
      </c>
      <c r="O47" s="69" t="s">
        <v>465</v>
      </c>
      <c r="P47" s="69" t="s">
        <v>205</v>
      </c>
      <c r="Q47" s="69" t="s">
        <v>248</v>
      </c>
      <c r="R47" s="70">
        <v>9</v>
      </c>
      <c r="S47" s="3"/>
      <c r="T47" s="3"/>
      <c r="U47" s="3"/>
      <c r="V47" s="3"/>
      <c r="W47" s="3"/>
      <c r="X47" s="3"/>
      <c r="Y47" s="3"/>
      <c r="Z47" s="3"/>
    </row>
    <row r="48" spans="1:26" s="60" customFormat="1" ht="16.5" customHeight="1" x14ac:dyDescent="0.3">
      <c r="A48" s="72" t="s">
        <v>60</v>
      </c>
      <c r="B48" s="65">
        <v>2</v>
      </c>
      <c r="C48" s="65">
        <v>6</v>
      </c>
      <c r="D48" s="65">
        <v>9</v>
      </c>
      <c r="E48" s="65">
        <v>10</v>
      </c>
      <c r="F48" s="65">
        <v>0</v>
      </c>
      <c r="G48" s="65">
        <v>2</v>
      </c>
      <c r="H48" s="65">
        <v>5</v>
      </c>
      <c r="I48" s="65">
        <v>18</v>
      </c>
      <c r="J48" s="66">
        <f>SUM(B48:I48)</f>
        <v>52</v>
      </c>
      <c r="K48" s="65">
        <v>7</v>
      </c>
      <c r="L48" s="67">
        <f>IF(R48&lt;=9,J48/100,J48/150)</f>
        <v>0.52</v>
      </c>
      <c r="M48" s="68" t="s">
        <v>192</v>
      </c>
      <c r="N48" s="69" t="s">
        <v>458</v>
      </c>
      <c r="O48" s="69" t="s">
        <v>237</v>
      </c>
      <c r="P48" s="69"/>
      <c r="Q48" s="69" t="s">
        <v>272</v>
      </c>
      <c r="R48" s="70">
        <v>9</v>
      </c>
      <c r="S48" s="3"/>
      <c r="T48" s="3"/>
      <c r="U48" s="3"/>
      <c r="V48" s="3"/>
      <c r="W48" s="3"/>
      <c r="X48" s="3"/>
      <c r="Y48" s="3"/>
      <c r="Z48" s="3"/>
    </row>
    <row r="49" spans="1:26" s="60" customFormat="1" ht="16.5" customHeight="1" x14ac:dyDescent="0.3">
      <c r="A49" s="72" t="s">
        <v>81</v>
      </c>
      <c r="B49" s="65">
        <v>2</v>
      </c>
      <c r="C49" s="65">
        <v>4</v>
      </c>
      <c r="D49" s="65">
        <v>3</v>
      </c>
      <c r="E49" s="65">
        <v>10</v>
      </c>
      <c r="F49" s="65">
        <v>10</v>
      </c>
      <c r="G49" s="65">
        <v>2</v>
      </c>
      <c r="H49" s="65">
        <v>5</v>
      </c>
      <c r="I49" s="65">
        <v>15</v>
      </c>
      <c r="J49" s="66">
        <f>SUM(B49:I49)</f>
        <v>51</v>
      </c>
      <c r="K49" s="65">
        <v>8</v>
      </c>
      <c r="L49" s="67">
        <f>IF(R49&lt;=9,J49/100,J49/150)</f>
        <v>0.51</v>
      </c>
      <c r="M49" s="68" t="s">
        <v>192</v>
      </c>
      <c r="N49" s="69" t="s">
        <v>495</v>
      </c>
      <c r="O49" s="69" t="s">
        <v>253</v>
      </c>
      <c r="P49" s="69" t="s">
        <v>496</v>
      </c>
      <c r="Q49" s="69" t="s">
        <v>377</v>
      </c>
      <c r="R49" s="70">
        <v>9</v>
      </c>
      <c r="S49" s="59"/>
      <c r="T49" s="59"/>
      <c r="U49" s="59"/>
      <c r="V49" s="59"/>
      <c r="W49" s="59"/>
      <c r="X49" s="59"/>
      <c r="Y49" s="59"/>
    </row>
    <row r="50" spans="1:26" s="60" customFormat="1" ht="16.5" customHeight="1" x14ac:dyDescent="0.3">
      <c r="A50" s="72" t="s">
        <v>71</v>
      </c>
      <c r="B50" s="65">
        <v>3</v>
      </c>
      <c r="C50" s="65">
        <v>6</v>
      </c>
      <c r="D50" s="65">
        <v>0</v>
      </c>
      <c r="E50" s="65">
        <v>10</v>
      </c>
      <c r="F50" s="65">
        <v>0</v>
      </c>
      <c r="G50" s="65">
        <v>5</v>
      </c>
      <c r="H50" s="65">
        <v>5</v>
      </c>
      <c r="I50" s="65">
        <v>20</v>
      </c>
      <c r="J50" s="66">
        <f>SUM(B50:I50)</f>
        <v>49</v>
      </c>
      <c r="K50" s="65">
        <v>9</v>
      </c>
      <c r="L50" s="75">
        <f>IF(R50&lt;=9,J50/100,J50/150)</f>
        <v>0.49</v>
      </c>
      <c r="M50" s="68" t="s">
        <v>192</v>
      </c>
      <c r="N50" s="69" t="s">
        <v>478</v>
      </c>
      <c r="O50" s="69" t="s">
        <v>325</v>
      </c>
      <c r="P50" s="69" t="s">
        <v>292</v>
      </c>
      <c r="Q50" s="69" t="s">
        <v>272</v>
      </c>
      <c r="R50" s="70">
        <v>9</v>
      </c>
      <c r="S50" s="3"/>
      <c r="T50" s="3"/>
      <c r="U50" s="3"/>
      <c r="V50" s="3"/>
      <c r="W50" s="3"/>
      <c r="X50" s="3"/>
      <c r="Y50" s="3"/>
      <c r="Z50" s="3"/>
    </row>
    <row r="51" spans="1:26" s="3" customFormat="1" ht="16.5" customHeight="1" x14ac:dyDescent="0.3">
      <c r="A51" s="72" t="s">
        <v>69</v>
      </c>
      <c r="B51" s="65">
        <v>4</v>
      </c>
      <c r="C51" s="65">
        <v>6</v>
      </c>
      <c r="D51" s="65">
        <v>0</v>
      </c>
      <c r="E51" s="65">
        <v>0</v>
      </c>
      <c r="F51" s="65">
        <v>8</v>
      </c>
      <c r="G51" s="65">
        <v>0</v>
      </c>
      <c r="H51" s="65">
        <v>12</v>
      </c>
      <c r="I51" s="65">
        <v>19</v>
      </c>
      <c r="J51" s="66">
        <f>SUM(B51:I51)</f>
        <v>49</v>
      </c>
      <c r="K51" s="65">
        <v>9</v>
      </c>
      <c r="L51" s="67">
        <f>IF(R51&lt;=9,J51/100,J51/150)</f>
        <v>0.49</v>
      </c>
      <c r="M51" s="68" t="s">
        <v>192</v>
      </c>
      <c r="N51" s="69" t="s">
        <v>475</v>
      </c>
      <c r="O51" s="69" t="s">
        <v>282</v>
      </c>
      <c r="P51" s="69" t="s">
        <v>221</v>
      </c>
      <c r="Q51" s="69" t="s">
        <v>248</v>
      </c>
      <c r="R51" s="70">
        <v>9</v>
      </c>
    </row>
    <row r="52" spans="1:26" s="3" customFormat="1" ht="16.5" customHeight="1" x14ac:dyDescent="0.3">
      <c r="A52" s="72" t="s">
        <v>78</v>
      </c>
      <c r="B52" s="65">
        <v>1</v>
      </c>
      <c r="C52" s="65">
        <v>8</v>
      </c>
      <c r="D52" s="65">
        <v>3</v>
      </c>
      <c r="E52" s="65">
        <v>10</v>
      </c>
      <c r="F52" s="65">
        <v>0</v>
      </c>
      <c r="G52" s="65">
        <v>0</v>
      </c>
      <c r="H52" s="65">
        <v>5</v>
      </c>
      <c r="I52" s="65">
        <v>20</v>
      </c>
      <c r="J52" s="66">
        <f>SUM(B52:I52)</f>
        <v>47</v>
      </c>
      <c r="K52" s="65">
        <v>10</v>
      </c>
      <c r="L52" s="67">
        <f>IF(R52&lt;=9,J52/100,J52/150)</f>
        <v>0.47</v>
      </c>
      <c r="M52" s="68" t="s">
        <v>192</v>
      </c>
      <c r="N52" s="69" t="s">
        <v>489</v>
      </c>
      <c r="O52" s="69" t="s">
        <v>405</v>
      </c>
      <c r="P52" s="69" t="s">
        <v>490</v>
      </c>
      <c r="Q52" s="69" t="s">
        <v>309</v>
      </c>
      <c r="R52" s="70">
        <v>9</v>
      </c>
      <c r="S52" s="59"/>
      <c r="T52" s="59"/>
      <c r="U52" s="59"/>
      <c r="V52" s="59"/>
      <c r="W52" s="59"/>
      <c r="X52" s="59"/>
      <c r="Y52" s="59"/>
      <c r="Z52" s="60"/>
    </row>
    <row r="53" spans="1:26" s="3" customFormat="1" ht="16.5" customHeight="1" x14ac:dyDescent="0.3">
      <c r="A53" s="25" t="s">
        <v>72</v>
      </c>
      <c r="B53" s="18">
        <v>3</v>
      </c>
      <c r="C53" s="18">
        <v>6</v>
      </c>
      <c r="D53" s="18">
        <v>0</v>
      </c>
      <c r="E53" s="18">
        <v>10</v>
      </c>
      <c r="F53" s="18">
        <v>0</v>
      </c>
      <c r="G53" s="18">
        <v>2</v>
      </c>
      <c r="H53" s="18">
        <v>5</v>
      </c>
      <c r="I53" s="18">
        <v>20</v>
      </c>
      <c r="J53" s="17">
        <f>SUM(B53:I53)</f>
        <v>46</v>
      </c>
      <c r="K53" s="2">
        <v>11</v>
      </c>
      <c r="L53" s="19">
        <f>IF(R53&lt;=9,J53/100,J53/150)</f>
        <v>0.46</v>
      </c>
      <c r="M53" s="34" t="s">
        <v>193</v>
      </c>
      <c r="N53" s="27" t="s">
        <v>479</v>
      </c>
      <c r="O53" s="27" t="s">
        <v>480</v>
      </c>
      <c r="P53" s="27" t="s">
        <v>364</v>
      </c>
      <c r="Q53" s="27" t="s">
        <v>309</v>
      </c>
      <c r="R53" s="32">
        <v>9</v>
      </c>
    </row>
    <row r="54" spans="1:26" s="3" customFormat="1" ht="16.5" customHeight="1" x14ac:dyDescent="0.3">
      <c r="A54" s="25" t="s">
        <v>66</v>
      </c>
      <c r="B54" s="18">
        <v>1</v>
      </c>
      <c r="C54" s="18">
        <v>6</v>
      </c>
      <c r="D54" s="18">
        <v>3</v>
      </c>
      <c r="E54" s="18">
        <v>10</v>
      </c>
      <c r="F54" s="18">
        <v>10</v>
      </c>
      <c r="G54" s="18">
        <v>0</v>
      </c>
      <c r="H54" s="18">
        <v>5</v>
      </c>
      <c r="I54" s="18">
        <v>10</v>
      </c>
      <c r="J54" s="17">
        <f>SUM(B54:I54)</f>
        <v>45</v>
      </c>
      <c r="K54" s="2">
        <v>12</v>
      </c>
      <c r="L54" s="19">
        <f>IF(R54&lt;=9,J54/100,J54/150)</f>
        <v>0.45</v>
      </c>
      <c r="M54" s="34" t="s">
        <v>193</v>
      </c>
      <c r="N54" s="27" t="s">
        <v>468</v>
      </c>
      <c r="O54" s="27" t="s">
        <v>469</v>
      </c>
      <c r="P54" s="27" t="s">
        <v>244</v>
      </c>
      <c r="Q54" s="27" t="s">
        <v>259</v>
      </c>
      <c r="R54" s="32">
        <v>9</v>
      </c>
    </row>
    <row r="55" spans="1:26" s="3" customFormat="1" ht="16.5" customHeight="1" x14ac:dyDescent="0.3">
      <c r="A55" s="25" t="s">
        <v>61</v>
      </c>
      <c r="B55" s="18">
        <v>3</v>
      </c>
      <c r="C55" s="18">
        <v>6</v>
      </c>
      <c r="D55" s="18">
        <v>0</v>
      </c>
      <c r="E55" s="18">
        <v>10</v>
      </c>
      <c r="F55" s="18">
        <v>0</v>
      </c>
      <c r="G55" s="18">
        <v>0</v>
      </c>
      <c r="H55" s="18">
        <v>5</v>
      </c>
      <c r="I55" s="18">
        <v>20</v>
      </c>
      <c r="J55" s="17">
        <f>SUM(B55:I55)</f>
        <v>44</v>
      </c>
      <c r="K55" s="2">
        <v>13</v>
      </c>
      <c r="L55" s="19">
        <f>IF(R55&lt;=9,J55/100,J55/150)</f>
        <v>0.44</v>
      </c>
      <c r="M55" s="34" t="s">
        <v>193</v>
      </c>
      <c r="N55" s="27" t="s">
        <v>459</v>
      </c>
      <c r="O55" s="27" t="s">
        <v>250</v>
      </c>
      <c r="P55" s="27" t="s">
        <v>265</v>
      </c>
      <c r="Q55" s="27" t="s">
        <v>248</v>
      </c>
      <c r="R55" s="32">
        <v>9</v>
      </c>
    </row>
    <row r="56" spans="1:26" s="3" customFormat="1" ht="16.5" customHeight="1" x14ac:dyDescent="0.3">
      <c r="A56" s="25" t="s">
        <v>80</v>
      </c>
      <c r="B56" s="18">
        <v>2</v>
      </c>
      <c r="C56" s="18">
        <v>2</v>
      </c>
      <c r="D56" s="18">
        <v>6</v>
      </c>
      <c r="E56" s="18">
        <v>10</v>
      </c>
      <c r="F56" s="18">
        <v>0</v>
      </c>
      <c r="G56" s="18">
        <v>0</v>
      </c>
      <c r="H56" s="18">
        <v>0</v>
      </c>
      <c r="I56" s="18">
        <v>20</v>
      </c>
      <c r="J56" s="17">
        <f>SUM(B56:I56)</f>
        <v>40</v>
      </c>
      <c r="K56" s="2">
        <v>14</v>
      </c>
      <c r="L56" s="19">
        <f>IF(R56&lt;=9,J56/100,J56/150)</f>
        <v>0.4</v>
      </c>
      <c r="M56" s="34" t="s">
        <v>193</v>
      </c>
      <c r="N56" s="27" t="s">
        <v>493</v>
      </c>
      <c r="O56" s="27" t="s">
        <v>375</v>
      </c>
      <c r="P56" s="27" t="s">
        <v>494</v>
      </c>
      <c r="Q56" s="27" t="s">
        <v>309</v>
      </c>
      <c r="R56" s="32">
        <v>9</v>
      </c>
      <c r="S56" s="59"/>
      <c r="T56" s="59"/>
      <c r="U56" s="59"/>
      <c r="V56" s="59"/>
      <c r="W56" s="59"/>
      <c r="X56" s="59"/>
      <c r="Y56" s="59"/>
      <c r="Z56" s="60"/>
    </row>
    <row r="57" spans="1:26" s="3" customFormat="1" ht="16.5" customHeight="1" x14ac:dyDescent="0.3">
      <c r="A57" s="25" t="s">
        <v>57</v>
      </c>
      <c r="B57" s="18">
        <v>1</v>
      </c>
      <c r="C57" s="18">
        <v>6</v>
      </c>
      <c r="D57" s="18">
        <v>3</v>
      </c>
      <c r="E57" s="18">
        <v>5</v>
      </c>
      <c r="F57" s="18">
        <v>0</v>
      </c>
      <c r="G57" s="18">
        <v>4</v>
      </c>
      <c r="H57" s="18">
        <v>0</v>
      </c>
      <c r="I57" s="18">
        <v>20</v>
      </c>
      <c r="J57" s="17">
        <f>SUM(B57:I57)</f>
        <v>39</v>
      </c>
      <c r="K57" s="2">
        <v>15</v>
      </c>
      <c r="L57" s="19">
        <f>IF(R57&lt;=9,J57/100,J57/150)</f>
        <v>0.39</v>
      </c>
      <c r="M57" s="34" t="s">
        <v>193</v>
      </c>
      <c r="N57" s="27" t="s">
        <v>452</v>
      </c>
      <c r="O57" s="27" t="s">
        <v>305</v>
      </c>
      <c r="P57" s="27" t="s">
        <v>231</v>
      </c>
      <c r="Q57" s="27" t="s">
        <v>198</v>
      </c>
      <c r="R57" s="32">
        <v>9</v>
      </c>
    </row>
    <row r="58" spans="1:26" s="59" customFormat="1" ht="16.5" customHeight="1" x14ac:dyDescent="0.3">
      <c r="A58" s="25" t="s">
        <v>62</v>
      </c>
      <c r="B58" s="18">
        <v>3</v>
      </c>
      <c r="C58" s="18">
        <v>2</v>
      </c>
      <c r="D58" s="18">
        <v>3</v>
      </c>
      <c r="E58" s="18">
        <v>0</v>
      </c>
      <c r="F58" s="18">
        <v>0</v>
      </c>
      <c r="G58" s="18">
        <v>0</v>
      </c>
      <c r="H58" s="18">
        <v>10</v>
      </c>
      <c r="I58" s="18">
        <v>20</v>
      </c>
      <c r="J58" s="17">
        <f>SUM(B58:I58)</f>
        <v>38</v>
      </c>
      <c r="K58" s="2">
        <v>16</v>
      </c>
      <c r="L58" s="19">
        <f>IF(R58&lt;=9,J58/100,J58/150)</f>
        <v>0.38</v>
      </c>
      <c r="M58" s="34" t="s">
        <v>193</v>
      </c>
      <c r="N58" s="27" t="s">
        <v>460</v>
      </c>
      <c r="O58" s="27" t="s">
        <v>461</v>
      </c>
      <c r="P58" s="27" t="s">
        <v>336</v>
      </c>
      <c r="Q58" s="27" t="s">
        <v>259</v>
      </c>
      <c r="R58" s="32">
        <v>9</v>
      </c>
      <c r="S58" s="3"/>
      <c r="T58" s="3"/>
      <c r="U58" s="3"/>
      <c r="V58" s="3"/>
      <c r="W58" s="3"/>
      <c r="X58" s="3"/>
      <c r="Y58" s="3"/>
      <c r="Z58" s="3"/>
    </row>
    <row r="59" spans="1:26" s="3" customFormat="1" ht="16.5" customHeight="1" x14ac:dyDescent="0.3">
      <c r="A59" s="25" t="s">
        <v>70</v>
      </c>
      <c r="B59" s="18">
        <v>3</v>
      </c>
      <c r="C59" s="18">
        <v>5</v>
      </c>
      <c r="D59" s="18">
        <v>0</v>
      </c>
      <c r="E59" s="18">
        <v>5</v>
      </c>
      <c r="F59" s="18">
        <v>10</v>
      </c>
      <c r="G59" s="18">
        <v>0</v>
      </c>
      <c r="H59" s="18">
        <v>0</v>
      </c>
      <c r="I59" s="18">
        <v>15</v>
      </c>
      <c r="J59" s="17">
        <f>SUM(B59:I59)</f>
        <v>38</v>
      </c>
      <c r="K59" s="2">
        <v>16</v>
      </c>
      <c r="L59" s="19">
        <f>IF(R59&lt;=9,J59/100,J59/150)</f>
        <v>0.38</v>
      </c>
      <c r="M59" s="34" t="s">
        <v>193</v>
      </c>
      <c r="N59" s="27" t="s">
        <v>476</v>
      </c>
      <c r="O59" s="27" t="s">
        <v>395</v>
      </c>
      <c r="P59" s="27" t="s">
        <v>353</v>
      </c>
      <c r="Q59" s="27" t="s">
        <v>477</v>
      </c>
      <c r="R59" s="32">
        <v>9</v>
      </c>
    </row>
    <row r="60" spans="1:26" s="3" customFormat="1" ht="16.5" customHeight="1" x14ac:dyDescent="0.3">
      <c r="A60" s="25" t="s">
        <v>73</v>
      </c>
      <c r="B60" s="18">
        <v>3</v>
      </c>
      <c r="C60" s="18">
        <v>4</v>
      </c>
      <c r="D60" s="18">
        <v>3</v>
      </c>
      <c r="E60" s="18">
        <v>10</v>
      </c>
      <c r="F60" s="18">
        <v>0</v>
      </c>
      <c r="G60" s="18">
        <v>0</v>
      </c>
      <c r="H60" s="18">
        <v>0</v>
      </c>
      <c r="I60" s="18">
        <v>15</v>
      </c>
      <c r="J60" s="17">
        <f>SUM(B60:I60)</f>
        <v>35</v>
      </c>
      <c r="K60" s="2">
        <v>17</v>
      </c>
      <c r="L60" s="19">
        <f>IF(R60&lt;=9,J60/100,J60/150)</f>
        <v>0.35</v>
      </c>
      <c r="M60" s="34" t="s">
        <v>193</v>
      </c>
      <c r="N60" s="27" t="s">
        <v>481</v>
      </c>
      <c r="O60" s="27" t="s">
        <v>410</v>
      </c>
      <c r="P60" s="27" t="s">
        <v>265</v>
      </c>
      <c r="Q60" s="27" t="s">
        <v>467</v>
      </c>
      <c r="R60" s="32">
        <v>9</v>
      </c>
      <c r="S60" s="59"/>
      <c r="T60" s="59"/>
      <c r="U60" s="59"/>
      <c r="V60" s="59"/>
      <c r="W60" s="59"/>
      <c r="X60" s="59"/>
      <c r="Y60" s="59"/>
      <c r="Z60" s="60"/>
    </row>
    <row r="61" spans="1:26" s="3" customFormat="1" ht="16.5" customHeight="1" x14ac:dyDescent="0.3">
      <c r="A61" s="25" t="s">
        <v>65</v>
      </c>
      <c r="B61" s="18">
        <v>4</v>
      </c>
      <c r="C61" s="18">
        <v>6</v>
      </c>
      <c r="D61" s="18">
        <v>0</v>
      </c>
      <c r="E61" s="18">
        <v>5</v>
      </c>
      <c r="F61" s="18">
        <v>0</v>
      </c>
      <c r="G61" s="18">
        <v>0</v>
      </c>
      <c r="H61" s="18">
        <v>0</v>
      </c>
      <c r="I61" s="18">
        <v>20</v>
      </c>
      <c r="J61" s="17">
        <f>SUM(B61:I61)</f>
        <v>35</v>
      </c>
      <c r="K61" s="2">
        <v>17</v>
      </c>
      <c r="L61" s="19">
        <f>IF(R61&lt;=9,J61/100,J61/150)</f>
        <v>0.35</v>
      </c>
      <c r="M61" s="34" t="s">
        <v>193</v>
      </c>
      <c r="N61" s="27" t="s">
        <v>466</v>
      </c>
      <c r="O61" s="27" t="s">
        <v>332</v>
      </c>
      <c r="P61" s="27" t="s">
        <v>262</v>
      </c>
      <c r="Q61" s="27" t="s">
        <v>467</v>
      </c>
      <c r="R61" s="32">
        <v>9</v>
      </c>
    </row>
    <row r="62" spans="1:26" s="3" customFormat="1" ht="16.5" customHeight="1" x14ac:dyDescent="0.3">
      <c r="A62" s="25" t="s">
        <v>74</v>
      </c>
      <c r="B62" s="18">
        <v>1</v>
      </c>
      <c r="C62" s="18">
        <v>0</v>
      </c>
      <c r="D62" s="18">
        <v>3</v>
      </c>
      <c r="E62" s="18">
        <v>10</v>
      </c>
      <c r="F62" s="18">
        <v>0</v>
      </c>
      <c r="G62" s="18">
        <v>0</v>
      </c>
      <c r="H62" s="18">
        <v>0</v>
      </c>
      <c r="I62" s="18">
        <v>20</v>
      </c>
      <c r="J62" s="17">
        <f>SUM(B62:I62)</f>
        <v>34</v>
      </c>
      <c r="K62" s="2">
        <v>18</v>
      </c>
      <c r="L62" s="19">
        <f>IF(R62&lt;=9,J62/100,J62/150)</f>
        <v>0.34</v>
      </c>
      <c r="M62" s="34" t="s">
        <v>193</v>
      </c>
      <c r="N62" s="27" t="s">
        <v>365</v>
      </c>
      <c r="O62" s="27" t="s">
        <v>482</v>
      </c>
      <c r="P62" s="27" t="s">
        <v>336</v>
      </c>
      <c r="Q62" s="27" t="s">
        <v>309</v>
      </c>
      <c r="R62" s="32">
        <v>9</v>
      </c>
      <c r="S62" s="59"/>
      <c r="T62" s="59"/>
      <c r="U62" s="59"/>
      <c r="V62" s="59"/>
      <c r="W62" s="59"/>
      <c r="X62" s="59"/>
      <c r="Y62" s="59"/>
      <c r="Z62" s="60"/>
    </row>
    <row r="63" spans="1:26" s="3" customFormat="1" ht="16.5" customHeight="1" x14ac:dyDescent="0.3">
      <c r="A63" s="25" t="s">
        <v>77</v>
      </c>
      <c r="B63" s="18">
        <v>3</v>
      </c>
      <c r="C63" s="18">
        <v>6</v>
      </c>
      <c r="D63" s="18">
        <v>0</v>
      </c>
      <c r="E63" s="18">
        <v>5</v>
      </c>
      <c r="F63" s="18">
        <v>0</v>
      </c>
      <c r="G63" s="18">
        <v>0</v>
      </c>
      <c r="H63" s="18">
        <v>0</v>
      </c>
      <c r="I63" s="18">
        <v>15</v>
      </c>
      <c r="J63" s="17">
        <f>SUM(B63:I63)</f>
        <v>29</v>
      </c>
      <c r="K63" s="2">
        <v>19</v>
      </c>
      <c r="L63" s="19">
        <f>IF(R63&lt;=9,J63/100,J63/150)</f>
        <v>0.28999999999999998</v>
      </c>
      <c r="M63" s="34" t="s">
        <v>193</v>
      </c>
      <c r="N63" s="27" t="s">
        <v>487</v>
      </c>
      <c r="O63" s="27" t="s">
        <v>325</v>
      </c>
      <c r="P63" s="27" t="s">
        <v>488</v>
      </c>
      <c r="Q63" s="27" t="s">
        <v>272</v>
      </c>
      <c r="R63" s="32">
        <v>9</v>
      </c>
      <c r="S63" s="59"/>
      <c r="T63" s="59"/>
      <c r="U63" s="59"/>
      <c r="V63" s="59"/>
      <c r="W63" s="59"/>
      <c r="X63" s="59"/>
      <c r="Y63" s="59"/>
      <c r="Z63" s="60"/>
    </row>
    <row r="64" spans="1:26" s="3" customFormat="1" ht="16.5" customHeight="1" x14ac:dyDescent="0.3">
      <c r="A64" s="25" t="s">
        <v>82</v>
      </c>
      <c r="B64" s="18">
        <v>1</v>
      </c>
      <c r="C64" s="18">
        <v>4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20</v>
      </c>
      <c r="J64" s="17">
        <f>SUM(B64:I64)</f>
        <v>25</v>
      </c>
      <c r="K64" s="2">
        <v>20</v>
      </c>
      <c r="L64" s="19">
        <f>IF(R64&lt;=9,J64/100,J64/150)</f>
        <v>0.25</v>
      </c>
      <c r="M64" s="34" t="s">
        <v>193</v>
      </c>
      <c r="N64" s="27" t="s">
        <v>497</v>
      </c>
      <c r="O64" s="27" t="s">
        <v>338</v>
      </c>
      <c r="P64" s="27" t="s">
        <v>262</v>
      </c>
      <c r="Q64" s="27" t="s">
        <v>202</v>
      </c>
      <c r="R64" s="32">
        <v>9</v>
      </c>
      <c r="S64" s="59"/>
      <c r="T64" s="59"/>
      <c r="U64" s="59"/>
      <c r="V64" s="59"/>
      <c r="W64" s="59"/>
      <c r="X64" s="59"/>
      <c r="Y64" s="59"/>
      <c r="Z64" s="60"/>
    </row>
    <row r="65" spans="1:26" s="60" customFormat="1" ht="16.5" customHeight="1" x14ac:dyDescent="0.3">
      <c r="A65" s="25" t="s">
        <v>59</v>
      </c>
      <c r="B65" s="18">
        <v>4</v>
      </c>
      <c r="C65" s="18">
        <v>6</v>
      </c>
      <c r="D65" s="18">
        <v>6</v>
      </c>
      <c r="E65" s="18">
        <v>5</v>
      </c>
      <c r="F65" s="18">
        <v>0</v>
      </c>
      <c r="G65" s="18">
        <v>0</v>
      </c>
      <c r="H65" s="18">
        <v>0</v>
      </c>
      <c r="I65" s="18">
        <v>0</v>
      </c>
      <c r="J65" s="17">
        <f>SUM(B65:I65)</f>
        <v>21</v>
      </c>
      <c r="K65" s="2">
        <v>21</v>
      </c>
      <c r="L65" s="19">
        <f>IF(R65&lt;=9,J65/100,J65/150)</f>
        <v>0.21</v>
      </c>
      <c r="M65" s="34" t="s">
        <v>193</v>
      </c>
      <c r="N65" s="27" t="s">
        <v>455</v>
      </c>
      <c r="O65" s="27" t="s">
        <v>456</v>
      </c>
      <c r="P65" s="27" t="s">
        <v>457</v>
      </c>
      <c r="Q65" s="27" t="s">
        <v>248</v>
      </c>
      <c r="R65" s="32">
        <v>9</v>
      </c>
      <c r="S65" s="3"/>
      <c r="T65" s="3"/>
      <c r="U65" s="3"/>
      <c r="V65" s="3"/>
      <c r="W65" s="3"/>
      <c r="X65" s="3"/>
      <c r="Y65" s="3"/>
      <c r="Z65" s="3"/>
    </row>
    <row r="66" spans="1:26" s="60" customFormat="1" ht="16.5" customHeight="1" x14ac:dyDescent="0.3">
      <c r="A66" s="25" t="s">
        <v>75</v>
      </c>
      <c r="B66" s="18">
        <v>1</v>
      </c>
      <c r="C66" s="18">
        <v>6</v>
      </c>
      <c r="D66" s="18">
        <v>0</v>
      </c>
      <c r="E66" s="18">
        <v>5</v>
      </c>
      <c r="F66" s="18">
        <v>0</v>
      </c>
      <c r="G66" s="18">
        <v>0</v>
      </c>
      <c r="H66" s="18">
        <v>0</v>
      </c>
      <c r="I66" s="18">
        <v>0</v>
      </c>
      <c r="J66" s="17">
        <f>SUM(B66:I66)</f>
        <v>12</v>
      </c>
      <c r="K66" s="2">
        <v>22</v>
      </c>
      <c r="L66" s="19">
        <f>IF(R66&lt;=9,J66/100,J66/150)</f>
        <v>0.12</v>
      </c>
      <c r="M66" s="34" t="s">
        <v>193</v>
      </c>
      <c r="N66" s="27" t="s">
        <v>483</v>
      </c>
      <c r="O66" s="27" t="s">
        <v>279</v>
      </c>
      <c r="P66" s="27" t="s">
        <v>323</v>
      </c>
      <c r="Q66" s="27" t="s">
        <v>484</v>
      </c>
      <c r="R66" s="32">
        <v>9</v>
      </c>
      <c r="S66" s="59"/>
      <c r="T66" s="59"/>
      <c r="U66" s="59"/>
      <c r="V66" s="59"/>
      <c r="W66" s="59"/>
      <c r="X66" s="59"/>
      <c r="Y66" s="59"/>
    </row>
    <row r="67" spans="1:26" s="60" customFormat="1" ht="16.5" customHeight="1" x14ac:dyDescent="0.3">
      <c r="A67" s="25" t="s">
        <v>67</v>
      </c>
      <c r="B67" s="18">
        <v>0</v>
      </c>
      <c r="C67" s="18">
        <v>6</v>
      </c>
      <c r="D67" s="18">
        <v>3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7">
        <f>SUM(B67:I67)</f>
        <v>9</v>
      </c>
      <c r="K67" s="2">
        <v>23</v>
      </c>
      <c r="L67" s="19">
        <f>IF(R67&lt;=9,J67/100,J67/150)</f>
        <v>0.09</v>
      </c>
      <c r="M67" s="34" t="s">
        <v>193</v>
      </c>
      <c r="N67" s="27" t="s">
        <v>470</v>
      </c>
      <c r="O67" s="27" t="s">
        <v>264</v>
      </c>
      <c r="P67" s="27" t="s">
        <v>471</v>
      </c>
      <c r="Q67" s="27" t="s">
        <v>472</v>
      </c>
      <c r="R67" s="32">
        <v>9</v>
      </c>
      <c r="S67" s="3"/>
      <c r="T67" s="3"/>
      <c r="U67" s="3"/>
      <c r="V67" s="3"/>
      <c r="W67" s="3"/>
      <c r="X67" s="3"/>
      <c r="Y67" s="3"/>
      <c r="Z67" s="3"/>
    </row>
    <row r="68" spans="1:26" s="60" customFormat="1" ht="16.5" customHeight="1" x14ac:dyDescent="0.3">
      <c r="A68" s="25" t="s">
        <v>68</v>
      </c>
      <c r="B68" s="18">
        <v>3</v>
      </c>
      <c r="C68" s="18">
        <v>2</v>
      </c>
      <c r="D68" s="18">
        <v>3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7">
        <f>SUM(B68:I68)</f>
        <v>8</v>
      </c>
      <c r="K68" s="2">
        <v>24</v>
      </c>
      <c r="L68" s="19">
        <f>IF(R68&lt;=9,J68/100,J68/150)</f>
        <v>0.08</v>
      </c>
      <c r="M68" s="34" t="s">
        <v>193</v>
      </c>
      <c r="N68" s="27" t="s">
        <v>473</v>
      </c>
      <c r="O68" s="27" t="s">
        <v>434</v>
      </c>
      <c r="P68" s="27" t="s">
        <v>474</v>
      </c>
      <c r="Q68" s="27" t="s">
        <v>472</v>
      </c>
      <c r="R68" s="32">
        <v>9</v>
      </c>
      <c r="S68" s="3"/>
      <c r="T68" s="3"/>
      <c r="U68" s="3"/>
      <c r="V68" s="3"/>
      <c r="W68" s="3"/>
      <c r="X68" s="3"/>
      <c r="Y68" s="3"/>
      <c r="Z68" s="3"/>
    </row>
    <row r="69" spans="1:26" s="60" customFormat="1" ht="16.5" customHeight="1" x14ac:dyDescent="0.3">
      <c r="A69" s="25" t="s">
        <v>76</v>
      </c>
      <c r="B69" s="18">
        <v>2</v>
      </c>
      <c r="C69" s="18">
        <v>2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7">
        <f>SUM(B69:I69)</f>
        <v>4</v>
      </c>
      <c r="K69" s="2">
        <v>25</v>
      </c>
      <c r="L69" s="19">
        <f>IF(R69&lt;=9,J69/100,J69/150)</f>
        <v>0.04</v>
      </c>
      <c r="M69" s="34" t="s">
        <v>193</v>
      </c>
      <c r="N69" s="27" t="s">
        <v>485</v>
      </c>
      <c r="O69" s="27" t="s">
        <v>486</v>
      </c>
      <c r="P69" s="27" t="s">
        <v>326</v>
      </c>
      <c r="Q69" s="27" t="s">
        <v>484</v>
      </c>
      <c r="R69" s="32">
        <v>9</v>
      </c>
      <c r="S69" s="59"/>
      <c r="T69" s="59"/>
      <c r="U69" s="59"/>
      <c r="V69" s="59"/>
      <c r="W69" s="59"/>
      <c r="X69" s="59"/>
      <c r="Y69" s="59"/>
    </row>
    <row r="70" spans="1:26" s="62" customFormat="1" ht="16.5" customHeight="1" x14ac:dyDescent="0.3">
      <c r="A70" s="72" t="s">
        <v>85</v>
      </c>
      <c r="B70" s="74">
        <v>4</v>
      </c>
      <c r="C70" s="74">
        <v>16</v>
      </c>
      <c r="D70" s="74">
        <v>0</v>
      </c>
      <c r="E70" s="74">
        <v>20</v>
      </c>
      <c r="F70" s="65">
        <v>10</v>
      </c>
      <c r="G70" s="65">
        <v>5</v>
      </c>
      <c r="H70" s="65">
        <v>30</v>
      </c>
      <c r="I70" s="65">
        <v>25</v>
      </c>
      <c r="J70" s="66">
        <f>SUM(B70:I70)</f>
        <v>110</v>
      </c>
      <c r="K70" s="65">
        <v>1</v>
      </c>
      <c r="L70" s="75">
        <f>IF(R70&lt;=9,J70/100,J70/150)</f>
        <v>0.73333333333333328</v>
      </c>
      <c r="M70" s="70" t="s">
        <v>194</v>
      </c>
      <c r="N70" s="69" t="s">
        <v>341</v>
      </c>
      <c r="O70" s="69" t="s">
        <v>342</v>
      </c>
      <c r="P70" s="69" t="s">
        <v>221</v>
      </c>
      <c r="Q70" s="69" t="s">
        <v>343</v>
      </c>
      <c r="R70" s="70">
        <v>10</v>
      </c>
      <c r="S70" s="61"/>
      <c r="T70" s="61"/>
      <c r="U70" s="61"/>
      <c r="V70" s="61"/>
      <c r="W70" s="61"/>
      <c r="X70" s="61"/>
      <c r="Y70" s="61"/>
    </row>
    <row r="71" spans="1:26" s="61" customFormat="1" ht="16.5" customHeight="1" x14ac:dyDescent="0.3">
      <c r="A71" s="72" t="s">
        <v>87</v>
      </c>
      <c r="B71" s="74">
        <v>4</v>
      </c>
      <c r="C71" s="74">
        <v>20</v>
      </c>
      <c r="D71" s="74">
        <v>3</v>
      </c>
      <c r="E71" s="74">
        <v>15</v>
      </c>
      <c r="F71" s="74">
        <v>10</v>
      </c>
      <c r="G71" s="74">
        <v>0</v>
      </c>
      <c r="H71" s="74">
        <v>30</v>
      </c>
      <c r="I71" s="74">
        <v>25</v>
      </c>
      <c r="J71" s="66">
        <f>SUM(B71:I71)</f>
        <v>107</v>
      </c>
      <c r="K71" s="65">
        <v>2</v>
      </c>
      <c r="L71" s="75">
        <f>IF(R71&lt;=9,J71/100,J71/150)</f>
        <v>0.71333333333333337</v>
      </c>
      <c r="M71" s="70" t="s">
        <v>192</v>
      </c>
      <c r="N71" s="69" t="s">
        <v>346</v>
      </c>
      <c r="O71" s="69" t="s">
        <v>296</v>
      </c>
      <c r="P71" s="69" t="s">
        <v>271</v>
      </c>
      <c r="Q71" s="69" t="s">
        <v>232</v>
      </c>
      <c r="R71" s="70">
        <v>10</v>
      </c>
      <c r="Z71" s="62"/>
    </row>
    <row r="72" spans="1:26" s="61" customFormat="1" ht="16.5" customHeight="1" x14ac:dyDescent="0.3">
      <c r="A72" s="72" t="s">
        <v>130</v>
      </c>
      <c r="B72" s="74">
        <v>2</v>
      </c>
      <c r="C72" s="74">
        <v>16</v>
      </c>
      <c r="D72" s="74">
        <v>3</v>
      </c>
      <c r="E72" s="74">
        <v>15</v>
      </c>
      <c r="F72" s="74">
        <v>10</v>
      </c>
      <c r="G72" s="74">
        <v>0</v>
      </c>
      <c r="H72" s="74">
        <v>30</v>
      </c>
      <c r="I72" s="74">
        <v>25</v>
      </c>
      <c r="J72" s="66">
        <f>SUM(B72:I72)</f>
        <v>101</v>
      </c>
      <c r="K72" s="65">
        <v>3</v>
      </c>
      <c r="L72" s="75">
        <f>IF(R72&lt;=9,J72/100,J72/150)</f>
        <v>0.67333333333333334</v>
      </c>
      <c r="M72" s="70" t="s">
        <v>192</v>
      </c>
      <c r="N72" s="69" t="s">
        <v>433</v>
      </c>
      <c r="O72" s="69" t="s">
        <v>434</v>
      </c>
      <c r="P72" s="69" t="s">
        <v>265</v>
      </c>
      <c r="Q72" s="69" t="s">
        <v>198</v>
      </c>
      <c r="R72" s="70">
        <v>10</v>
      </c>
      <c r="Z72" s="62"/>
    </row>
    <row r="73" spans="1:26" s="61" customFormat="1" ht="16.5" customHeight="1" x14ac:dyDescent="0.3">
      <c r="A73" s="72" t="s">
        <v>140</v>
      </c>
      <c r="B73" s="76">
        <v>5</v>
      </c>
      <c r="C73" s="76">
        <v>10</v>
      </c>
      <c r="D73" s="76">
        <v>3</v>
      </c>
      <c r="E73" s="76">
        <v>20</v>
      </c>
      <c r="F73" s="76">
        <v>10</v>
      </c>
      <c r="G73" s="76">
        <v>20</v>
      </c>
      <c r="H73" s="76">
        <v>30</v>
      </c>
      <c r="I73" s="76">
        <v>2</v>
      </c>
      <c r="J73" s="66">
        <f>SUM(B73:I73)</f>
        <v>100</v>
      </c>
      <c r="K73" s="65">
        <v>4</v>
      </c>
      <c r="L73" s="75">
        <f>IF(R73&lt;=9,J73/100,J73/150)</f>
        <v>0.66666666666666663</v>
      </c>
      <c r="M73" s="70" t="s">
        <v>192</v>
      </c>
      <c r="N73" s="69" t="s">
        <v>448</v>
      </c>
      <c r="O73" s="69" t="s">
        <v>449</v>
      </c>
      <c r="P73" s="69" t="s">
        <v>205</v>
      </c>
      <c r="Q73" s="69" t="s">
        <v>343</v>
      </c>
      <c r="R73" s="70">
        <v>10</v>
      </c>
      <c r="Z73" s="62"/>
    </row>
    <row r="74" spans="1:26" s="61" customFormat="1" ht="16.5" customHeight="1" x14ac:dyDescent="0.3">
      <c r="A74" s="72" t="s">
        <v>132</v>
      </c>
      <c r="B74" s="74">
        <v>5</v>
      </c>
      <c r="C74" s="74">
        <v>12</v>
      </c>
      <c r="D74" s="74">
        <v>3</v>
      </c>
      <c r="E74" s="74">
        <v>15</v>
      </c>
      <c r="F74" s="74">
        <v>10</v>
      </c>
      <c r="G74" s="74">
        <v>0</v>
      </c>
      <c r="H74" s="74">
        <v>29</v>
      </c>
      <c r="I74" s="74">
        <v>25</v>
      </c>
      <c r="J74" s="66">
        <f>SUM(B74:I74)</f>
        <v>99</v>
      </c>
      <c r="K74" s="65">
        <v>5</v>
      </c>
      <c r="L74" s="75">
        <f>IF(R74&lt;=9,J74/100,J74/150)</f>
        <v>0.66</v>
      </c>
      <c r="M74" s="70" t="s">
        <v>192</v>
      </c>
      <c r="N74" s="69" t="s">
        <v>436</v>
      </c>
      <c r="O74" s="69" t="s">
        <v>325</v>
      </c>
      <c r="P74" s="69" t="s">
        <v>437</v>
      </c>
      <c r="Q74" s="69" t="s">
        <v>560</v>
      </c>
      <c r="R74" s="70">
        <v>10</v>
      </c>
      <c r="Z74" s="62"/>
    </row>
    <row r="75" spans="1:26" s="61" customFormat="1" ht="16.5" customHeight="1" x14ac:dyDescent="0.3">
      <c r="A75" s="72" t="s">
        <v>141</v>
      </c>
      <c r="B75" s="74">
        <v>5</v>
      </c>
      <c r="C75" s="74">
        <v>10</v>
      </c>
      <c r="D75" s="74">
        <v>3</v>
      </c>
      <c r="E75" s="74">
        <v>15</v>
      </c>
      <c r="F75" s="74">
        <v>10</v>
      </c>
      <c r="G75" s="74">
        <v>0</v>
      </c>
      <c r="H75" s="74">
        <v>30</v>
      </c>
      <c r="I75" s="74">
        <v>25</v>
      </c>
      <c r="J75" s="66">
        <f>SUM(B75:I75)</f>
        <v>98</v>
      </c>
      <c r="K75" s="65">
        <v>6</v>
      </c>
      <c r="L75" s="75">
        <f>IF(R75&lt;=9,J75/100,J75/150)</f>
        <v>0.65333333333333332</v>
      </c>
      <c r="M75" s="70" t="s">
        <v>192</v>
      </c>
      <c r="N75" s="69" t="s">
        <v>450</v>
      </c>
      <c r="O75" s="69" t="s">
        <v>451</v>
      </c>
      <c r="P75" s="69" t="s">
        <v>213</v>
      </c>
      <c r="Q75" s="69" t="s">
        <v>343</v>
      </c>
      <c r="R75" s="70">
        <v>10</v>
      </c>
      <c r="Z75" s="62"/>
    </row>
    <row r="76" spans="1:26" s="61" customFormat="1" ht="16.5" customHeight="1" x14ac:dyDescent="0.3">
      <c r="A76" s="72" t="s">
        <v>131</v>
      </c>
      <c r="B76" s="76">
        <v>2</v>
      </c>
      <c r="C76" s="76">
        <v>12</v>
      </c>
      <c r="D76" s="76">
        <v>3</v>
      </c>
      <c r="E76" s="76">
        <v>15</v>
      </c>
      <c r="F76" s="76">
        <v>10</v>
      </c>
      <c r="G76" s="76">
        <v>0</v>
      </c>
      <c r="H76" s="76">
        <v>30</v>
      </c>
      <c r="I76" s="76">
        <v>25</v>
      </c>
      <c r="J76" s="66">
        <f>SUM(B76:I76)</f>
        <v>97</v>
      </c>
      <c r="K76" s="65">
        <v>7</v>
      </c>
      <c r="L76" s="75">
        <f>IF(R76&lt;=9,J76/100,J76/150)</f>
        <v>0.64666666666666661</v>
      </c>
      <c r="M76" s="70" t="s">
        <v>192</v>
      </c>
      <c r="N76" s="69" t="s">
        <v>435</v>
      </c>
      <c r="O76" s="69" t="s">
        <v>338</v>
      </c>
      <c r="P76" s="69" t="s">
        <v>231</v>
      </c>
      <c r="Q76" s="69" t="s">
        <v>206</v>
      </c>
      <c r="R76" s="70">
        <v>10</v>
      </c>
      <c r="Z76" s="62"/>
    </row>
    <row r="77" spans="1:26" s="61" customFormat="1" ht="16.5" customHeight="1" x14ac:dyDescent="0.3">
      <c r="A77" s="72" t="s">
        <v>108</v>
      </c>
      <c r="B77" s="74">
        <v>2</v>
      </c>
      <c r="C77" s="74">
        <v>10</v>
      </c>
      <c r="D77" s="74">
        <v>0</v>
      </c>
      <c r="E77" s="74">
        <v>15</v>
      </c>
      <c r="F77" s="74">
        <v>10</v>
      </c>
      <c r="G77" s="74">
        <v>0</v>
      </c>
      <c r="H77" s="74">
        <v>30</v>
      </c>
      <c r="I77" s="74">
        <v>25</v>
      </c>
      <c r="J77" s="66">
        <f>SUM(B77:I77)</f>
        <v>92</v>
      </c>
      <c r="K77" s="65">
        <v>8</v>
      </c>
      <c r="L77" s="75">
        <f>IF(R77&lt;=9,J77/100,J77/150)</f>
        <v>0.61333333333333329</v>
      </c>
      <c r="M77" s="70" t="s">
        <v>192</v>
      </c>
      <c r="N77" s="69" t="s">
        <v>389</v>
      </c>
      <c r="O77" s="69" t="s">
        <v>285</v>
      </c>
      <c r="P77" s="69" t="s">
        <v>390</v>
      </c>
      <c r="Q77" s="69" t="s">
        <v>343</v>
      </c>
      <c r="R77" s="70">
        <v>10</v>
      </c>
      <c r="Z77" s="62"/>
    </row>
    <row r="78" spans="1:26" s="61" customFormat="1" ht="16.5" customHeight="1" x14ac:dyDescent="0.3">
      <c r="A78" s="72" t="s">
        <v>134</v>
      </c>
      <c r="B78" s="76">
        <v>3</v>
      </c>
      <c r="C78" s="76">
        <v>8</v>
      </c>
      <c r="D78" s="76">
        <v>3</v>
      </c>
      <c r="E78" s="76">
        <v>15</v>
      </c>
      <c r="F78" s="76">
        <v>10</v>
      </c>
      <c r="G78" s="76">
        <v>25</v>
      </c>
      <c r="H78" s="76">
        <v>2</v>
      </c>
      <c r="I78" s="76">
        <v>25</v>
      </c>
      <c r="J78" s="66">
        <f>SUM(B78:I78)</f>
        <v>91</v>
      </c>
      <c r="K78" s="65">
        <v>9</v>
      </c>
      <c r="L78" s="75">
        <f>IF(R78&lt;=9,J78/100,J78/150)</f>
        <v>0.60666666666666669</v>
      </c>
      <c r="M78" s="70" t="s">
        <v>192</v>
      </c>
      <c r="N78" s="69" t="s">
        <v>439</v>
      </c>
      <c r="O78" s="69" t="s">
        <v>440</v>
      </c>
      <c r="P78" s="69" t="s">
        <v>336</v>
      </c>
      <c r="Q78" s="69" t="s">
        <v>248</v>
      </c>
      <c r="R78" s="70">
        <v>10</v>
      </c>
      <c r="Z78" s="62"/>
    </row>
    <row r="79" spans="1:26" s="62" customFormat="1" ht="16.5" customHeight="1" x14ac:dyDescent="0.3">
      <c r="A79" s="72" t="s">
        <v>106</v>
      </c>
      <c r="B79" s="74">
        <v>3</v>
      </c>
      <c r="C79" s="74">
        <v>10</v>
      </c>
      <c r="D79" s="74">
        <v>0</v>
      </c>
      <c r="E79" s="74">
        <v>10</v>
      </c>
      <c r="F79" s="74">
        <v>10</v>
      </c>
      <c r="G79" s="74">
        <v>0</v>
      </c>
      <c r="H79" s="74">
        <v>30</v>
      </c>
      <c r="I79" s="74">
        <v>25</v>
      </c>
      <c r="J79" s="66">
        <f>SUM(B79:I79)</f>
        <v>88</v>
      </c>
      <c r="K79" s="65">
        <v>10</v>
      </c>
      <c r="L79" s="75">
        <f>IF(R79&lt;=9,J79/100,J79/150)</f>
        <v>0.58666666666666667</v>
      </c>
      <c r="M79" s="70" t="s">
        <v>192</v>
      </c>
      <c r="N79" s="69" t="s">
        <v>386</v>
      </c>
      <c r="O79" s="69" t="s">
        <v>253</v>
      </c>
      <c r="P79" s="69" t="s">
        <v>300</v>
      </c>
      <c r="Q79" s="69" t="s">
        <v>248</v>
      </c>
      <c r="R79" s="70">
        <v>10</v>
      </c>
      <c r="S79" s="61"/>
      <c r="T79" s="61"/>
      <c r="U79" s="61"/>
      <c r="V79" s="61"/>
      <c r="W79" s="61"/>
      <c r="X79" s="61"/>
      <c r="Y79" s="61"/>
    </row>
    <row r="80" spans="1:26" s="62" customFormat="1" ht="16.5" customHeight="1" x14ac:dyDescent="0.3">
      <c r="A80" s="72" t="s">
        <v>99</v>
      </c>
      <c r="B80" s="74">
        <v>1</v>
      </c>
      <c r="C80" s="74">
        <v>6</v>
      </c>
      <c r="D80" s="74">
        <v>0</v>
      </c>
      <c r="E80" s="74">
        <v>10</v>
      </c>
      <c r="F80" s="74">
        <v>10</v>
      </c>
      <c r="G80" s="74">
        <v>0</v>
      </c>
      <c r="H80" s="74">
        <v>30</v>
      </c>
      <c r="I80" s="74">
        <v>25</v>
      </c>
      <c r="J80" s="66">
        <f>SUM(B80:I80)</f>
        <v>82</v>
      </c>
      <c r="K80" s="65">
        <v>11</v>
      </c>
      <c r="L80" s="75">
        <f>IF(R80&lt;=9,J80/100,J80/150)</f>
        <v>0.54666666666666663</v>
      </c>
      <c r="M80" s="70" t="s">
        <v>192</v>
      </c>
      <c r="N80" s="69" t="s">
        <v>370</v>
      </c>
      <c r="O80" s="69" t="s">
        <v>371</v>
      </c>
      <c r="P80" s="69" t="s">
        <v>372</v>
      </c>
      <c r="Q80" s="69" t="s">
        <v>373</v>
      </c>
      <c r="R80" s="70">
        <v>10</v>
      </c>
      <c r="S80" s="61"/>
      <c r="T80" s="61"/>
      <c r="U80" s="61"/>
      <c r="V80" s="61"/>
      <c r="W80" s="61"/>
      <c r="X80" s="61"/>
      <c r="Y80" s="61"/>
    </row>
    <row r="81" spans="1:26" s="62" customFormat="1" ht="16.5" customHeight="1" x14ac:dyDescent="0.3">
      <c r="A81" s="72" t="s">
        <v>111</v>
      </c>
      <c r="B81" s="74">
        <v>2</v>
      </c>
      <c r="C81" s="74">
        <v>4</v>
      </c>
      <c r="D81" s="74">
        <v>0</v>
      </c>
      <c r="E81" s="74">
        <v>20</v>
      </c>
      <c r="F81" s="74">
        <v>10</v>
      </c>
      <c r="G81" s="74">
        <v>25</v>
      </c>
      <c r="H81" s="74">
        <v>5</v>
      </c>
      <c r="I81" s="74">
        <v>5</v>
      </c>
      <c r="J81" s="66">
        <f>SUM(B81:I81)</f>
        <v>71</v>
      </c>
      <c r="K81" s="65">
        <v>12</v>
      </c>
      <c r="L81" s="75">
        <f>IF(R81&lt;=9,J81/100,J81/150)</f>
        <v>0.47333333333333333</v>
      </c>
      <c r="M81" s="70" t="s">
        <v>192</v>
      </c>
      <c r="N81" s="69" t="s">
        <v>396</v>
      </c>
      <c r="O81" s="69" t="s">
        <v>397</v>
      </c>
      <c r="P81" s="69" t="s">
        <v>300</v>
      </c>
      <c r="Q81" s="69" t="s">
        <v>248</v>
      </c>
      <c r="R81" s="70">
        <v>10</v>
      </c>
      <c r="S81" s="61"/>
      <c r="T81" s="61"/>
      <c r="U81" s="61"/>
      <c r="V81" s="61"/>
      <c r="W81" s="61"/>
      <c r="X81" s="61"/>
      <c r="Y81" s="61"/>
    </row>
    <row r="82" spans="1:26" s="62" customFormat="1" ht="16.5" customHeight="1" x14ac:dyDescent="0.3">
      <c r="A82" s="72" t="s">
        <v>86</v>
      </c>
      <c r="B82" s="76">
        <v>4</v>
      </c>
      <c r="C82" s="76">
        <v>16</v>
      </c>
      <c r="D82" s="76">
        <v>0</v>
      </c>
      <c r="E82" s="76">
        <v>15</v>
      </c>
      <c r="F82" s="76">
        <v>10</v>
      </c>
      <c r="G82" s="76">
        <v>0</v>
      </c>
      <c r="H82" s="76">
        <v>0</v>
      </c>
      <c r="I82" s="76">
        <v>25</v>
      </c>
      <c r="J82" s="66">
        <f>SUM(B82:I82)</f>
        <v>70</v>
      </c>
      <c r="K82" s="65">
        <v>13</v>
      </c>
      <c r="L82" s="75">
        <f>IF(R82&lt;=9,J82/100,J82/150)</f>
        <v>0.46666666666666667</v>
      </c>
      <c r="M82" s="70" t="s">
        <v>192</v>
      </c>
      <c r="N82" s="69" t="s">
        <v>344</v>
      </c>
      <c r="O82" s="69" t="s">
        <v>345</v>
      </c>
      <c r="P82" s="69" t="s">
        <v>312</v>
      </c>
      <c r="Q82" s="69" t="s">
        <v>309</v>
      </c>
      <c r="R82" s="70">
        <v>10</v>
      </c>
      <c r="S82" s="61"/>
      <c r="T82" s="61"/>
      <c r="U82" s="61"/>
      <c r="V82" s="61"/>
      <c r="W82" s="61"/>
      <c r="X82" s="61"/>
      <c r="Y82" s="61"/>
    </row>
    <row r="83" spans="1:26" s="62" customFormat="1" ht="16.5" customHeight="1" x14ac:dyDescent="0.3">
      <c r="A83" s="72" t="s">
        <v>129</v>
      </c>
      <c r="B83" s="74">
        <v>2</v>
      </c>
      <c r="C83" s="74">
        <v>6</v>
      </c>
      <c r="D83" s="74">
        <v>0</v>
      </c>
      <c r="E83" s="74">
        <v>20</v>
      </c>
      <c r="F83" s="74">
        <v>10</v>
      </c>
      <c r="G83" s="74">
        <v>0</v>
      </c>
      <c r="H83" s="74">
        <v>30</v>
      </c>
      <c r="I83" s="74">
        <v>0</v>
      </c>
      <c r="J83" s="66">
        <f>SUM(B83:I83)</f>
        <v>68</v>
      </c>
      <c r="K83" s="65">
        <v>14</v>
      </c>
      <c r="L83" s="75">
        <f>IF(R83&lt;=9,J83/100,J83/150)</f>
        <v>0.45333333333333331</v>
      </c>
      <c r="M83" s="70" t="s">
        <v>192</v>
      </c>
      <c r="N83" s="69" t="s">
        <v>432</v>
      </c>
      <c r="O83" s="69" t="s">
        <v>371</v>
      </c>
      <c r="P83" s="69" t="s">
        <v>419</v>
      </c>
      <c r="Q83" s="69" t="s">
        <v>232</v>
      </c>
      <c r="R83" s="70">
        <v>10</v>
      </c>
      <c r="S83" s="61"/>
      <c r="T83" s="61"/>
      <c r="U83" s="61"/>
      <c r="V83" s="61"/>
      <c r="W83" s="61"/>
      <c r="X83" s="61"/>
      <c r="Y83" s="61"/>
    </row>
    <row r="84" spans="1:26" s="62" customFormat="1" ht="16.5" customHeight="1" x14ac:dyDescent="0.3">
      <c r="A84" s="72" t="s">
        <v>124</v>
      </c>
      <c r="B84" s="74">
        <v>4</v>
      </c>
      <c r="C84" s="74">
        <v>14</v>
      </c>
      <c r="D84" s="74">
        <v>0</v>
      </c>
      <c r="E84" s="74">
        <v>15</v>
      </c>
      <c r="F84" s="74">
        <v>10</v>
      </c>
      <c r="G84" s="74">
        <v>0</v>
      </c>
      <c r="H84" s="74">
        <v>0</v>
      </c>
      <c r="I84" s="74">
        <v>25</v>
      </c>
      <c r="J84" s="66">
        <f>SUM(B84:I84)</f>
        <v>68</v>
      </c>
      <c r="K84" s="65">
        <v>14</v>
      </c>
      <c r="L84" s="75">
        <f>IF(R84&lt;=9,J84/100,J84/150)</f>
        <v>0.45333333333333331</v>
      </c>
      <c r="M84" s="70" t="s">
        <v>192</v>
      </c>
      <c r="N84" s="69" t="s">
        <v>424</v>
      </c>
      <c r="O84" s="69" t="s">
        <v>371</v>
      </c>
      <c r="P84" s="69" t="s">
        <v>209</v>
      </c>
      <c r="Q84" s="69" t="s">
        <v>248</v>
      </c>
      <c r="R84" s="70">
        <v>10</v>
      </c>
      <c r="S84" s="61"/>
      <c r="T84" s="61"/>
      <c r="U84" s="61"/>
      <c r="V84" s="61"/>
      <c r="W84" s="61"/>
      <c r="X84" s="61"/>
      <c r="Y84" s="61"/>
    </row>
    <row r="85" spans="1:26" s="62" customFormat="1" ht="16.5" customHeight="1" x14ac:dyDescent="0.3">
      <c r="A85" s="72" t="s">
        <v>88</v>
      </c>
      <c r="B85" s="74">
        <v>4</v>
      </c>
      <c r="C85" s="74">
        <v>14</v>
      </c>
      <c r="D85" s="74">
        <v>3</v>
      </c>
      <c r="E85" s="74">
        <v>15</v>
      </c>
      <c r="F85" s="74">
        <v>7</v>
      </c>
      <c r="G85" s="74">
        <v>0</v>
      </c>
      <c r="H85" s="74">
        <v>0</v>
      </c>
      <c r="I85" s="74">
        <v>25</v>
      </c>
      <c r="J85" s="66">
        <f>SUM(B85:I85)</f>
        <v>68</v>
      </c>
      <c r="K85" s="65">
        <v>14</v>
      </c>
      <c r="L85" s="75">
        <f>IF(R85&lt;=9,J85/100,J85/150)</f>
        <v>0.45333333333333331</v>
      </c>
      <c r="M85" s="70" t="s">
        <v>192</v>
      </c>
      <c r="N85" s="69" t="s">
        <v>347</v>
      </c>
      <c r="O85" s="69" t="s">
        <v>329</v>
      </c>
      <c r="P85" s="69" t="s">
        <v>348</v>
      </c>
      <c r="Q85" s="69" t="s">
        <v>560</v>
      </c>
      <c r="R85" s="70">
        <v>10</v>
      </c>
      <c r="S85" s="61"/>
      <c r="T85" s="61"/>
      <c r="U85" s="61"/>
      <c r="V85" s="61"/>
      <c r="W85" s="61"/>
      <c r="X85" s="61"/>
      <c r="Y85" s="61"/>
    </row>
    <row r="86" spans="1:26" s="62" customFormat="1" ht="16.5" customHeight="1" x14ac:dyDescent="0.3">
      <c r="A86" s="72" t="s">
        <v>125</v>
      </c>
      <c r="B86" s="76">
        <v>3</v>
      </c>
      <c r="C86" s="76">
        <v>10</v>
      </c>
      <c r="D86" s="76">
        <v>0</v>
      </c>
      <c r="E86" s="76">
        <v>15</v>
      </c>
      <c r="F86" s="76">
        <v>8</v>
      </c>
      <c r="G86" s="76">
        <v>0</v>
      </c>
      <c r="H86" s="76">
        <v>5</v>
      </c>
      <c r="I86" s="76">
        <v>25</v>
      </c>
      <c r="J86" s="66">
        <f>SUM(B86:I86)</f>
        <v>66</v>
      </c>
      <c r="K86" s="65">
        <v>15</v>
      </c>
      <c r="L86" s="75">
        <f>IF(R86&lt;=9,J86/100,J86/150)</f>
        <v>0.44</v>
      </c>
      <c r="M86" s="70" t="s">
        <v>192</v>
      </c>
      <c r="N86" s="69" t="s">
        <v>425</v>
      </c>
      <c r="O86" s="69" t="s">
        <v>426</v>
      </c>
      <c r="P86" s="69" t="s">
        <v>427</v>
      </c>
      <c r="Q86" s="69" t="s">
        <v>560</v>
      </c>
      <c r="R86" s="70">
        <v>10</v>
      </c>
      <c r="S86" s="61"/>
      <c r="T86" s="61"/>
      <c r="U86" s="61"/>
      <c r="V86" s="61"/>
      <c r="W86" s="61"/>
      <c r="X86" s="61"/>
      <c r="Y86" s="61"/>
    </row>
    <row r="87" spans="1:26" s="62" customFormat="1" ht="16.5" customHeight="1" x14ac:dyDescent="0.3">
      <c r="A87" s="72" t="s">
        <v>104</v>
      </c>
      <c r="B87" s="76">
        <v>4</v>
      </c>
      <c r="C87" s="76">
        <v>12</v>
      </c>
      <c r="D87" s="76">
        <v>0</v>
      </c>
      <c r="E87" s="76">
        <v>15</v>
      </c>
      <c r="F87" s="76">
        <v>10</v>
      </c>
      <c r="G87" s="76">
        <v>0</v>
      </c>
      <c r="H87" s="76">
        <v>0</v>
      </c>
      <c r="I87" s="76">
        <v>25</v>
      </c>
      <c r="J87" s="66">
        <f>SUM(B87:I87)</f>
        <v>66</v>
      </c>
      <c r="K87" s="65">
        <v>15</v>
      </c>
      <c r="L87" s="75">
        <f>IF(R87&lt;=9,J87/100,J87/150)</f>
        <v>0.44</v>
      </c>
      <c r="M87" s="70" t="s">
        <v>192</v>
      </c>
      <c r="N87" s="69" t="s">
        <v>383</v>
      </c>
      <c r="O87" s="69" t="s">
        <v>212</v>
      </c>
      <c r="P87" s="69" t="s">
        <v>384</v>
      </c>
      <c r="Q87" s="69" t="s">
        <v>272</v>
      </c>
      <c r="R87" s="70">
        <v>10</v>
      </c>
      <c r="S87" s="61"/>
      <c r="T87" s="61"/>
      <c r="U87" s="61"/>
      <c r="V87" s="61"/>
      <c r="W87" s="61"/>
      <c r="X87" s="61"/>
      <c r="Y87" s="61"/>
    </row>
    <row r="88" spans="1:26" s="61" customFormat="1" ht="16.5" customHeight="1" x14ac:dyDescent="0.3">
      <c r="A88" s="72" t="s">
        <v>110</v>
      </c>
      <c r="B88" s="76">
        <v>2</v>
      </c>
      <c r="C88" s="76">
        <v>10</v>
      </c>
      <c r="D88" s="76">
        <v>3</v>
      </c>
      <c r="E88" s="76">
        <v>10</v>
      </c>
      <c r="F88" s="76">
        <v>10</v>
      </c>
      <c r="G88" s="76">
        <v>0</v>
      </c>
      <c r="H88" s="76">
        <v>5</v>
      </c>
      <c r="I88" s="76">
        <v>25</v>
      </c>
      <c r="J88" s="66">
        <f>SUM(B88:I88)</f>
        <v>65</v>
      </c>
      <c r="K88" s="65">
        <v>16</v>
      </c>
      <c r="L88" s="75">
        <f>IF(R88&lt;=9,J88/100,J88/150)</f>
        <v>0.43333333333333335</v>
      </c>
      <c r="M88" s="70" t="s">
        <v>192</v>
      </c>
      <c r="N88" s="69" t="s">
        <v>394</v>
      </c>
      <c r="O88" s="69" t="s">
        <v>395</v>
      </c>
      <c r="P88" s="69" t="s">
        <v>353</v>
      </c>
      <c r="Q88" s="69" t="s">
        <v>206</v>
      </c>
      <c r="R88" s="70">
        <v>10</v>
      </c>
      <c r="Z88" s="62"/>
    </row>
    <row r="89" spans="1:26" s="61" customFormat="1" ht="16.5" customHeight="1" x14ac:dyDescent="0.3">
      <c r="A89" s="72" t="s">
        <v>135</v>
      </c>
      <c r="B89" s="74">
        <v>3</v>
      </c>
      <c r="C89" s="74">
        <v>6</v>
      </c>
      <c r="D89" s="74">
        <v>0</v>
      </c>
      <c r="E89" s="74">
        <v>10</v>
      </c>
      <c r="F89" s="74">
        <v>10</v>
      </c>
      <c r="G89" s="74">
        <v>0</v>
      </c>
      <c r="H89" s="74">
        <v>10</v>
      </c>
      <c r="I89" s="74">
        <v>25</v>
      </c>
      <c r="J89" s="66">
        <f>SUM(B89:I89)</f>
        <v>64</v>
      </c>
      <c r="K89" s="65">
        <v>17</v>
      </c>
      <c r="L89" s="75">
        <f>IF(R89&lt;=9,J89/100,J89/150)</f>
        <v>0.42666666666666669</v>
      </c>
      <c r="M89" s="70" t="s">
        <v>192</v>
      </c>
      <c r="N89" s="69" t="s">
        <v>441</v>
      </c>
      <c r="O89" s="69" t="s">
        <v>442</v>
      </c>
      <c r="P89" s="69" t="s">
        <v>321</v>
      </c>
      <c r="Q89" s="69" t="s">
        <v>272</v>
      </c>
      <c r="R89" s="70">
        <v>10</v>
      </c>
      <c r="Z89" s="62"/>
    </row>
    <row r="90" spans="1:26" s="61" customFormat="1" ht="16.5" customHeight="1" x14ac:dyDescent="0.3">
      <c r="A90" s="72" t="s">
        <v>105</v>
      </c>
      <c r="B90" s="74">
        <v>2</v>
      </c>
      <c r="C90" s="74">
        <v>8</v>
      </c>
      <c r="D90" s="74">
        <v>0</v>
      </c>
      <c r="E90" s="74">
        <v>10</v>
      </c>
      <c r="F90" s="74">
        <v>10</v>
      </c>
      <c r="G90" s="74">
        <v>0</v>
      </c>
      <c r="H90" s="74">
        <v>5</v>
      </c>
      <c r="I90" s="74">
        <v>25</v>
      </c>
      <c r="J90" s="66">
        <f>SUM(B90:I90)</f>
        <v>60</v>
      </c>
      <c r="K90" s="65">
        <v>18</v>
      </c>
      <c r="L90" s="75">
        <f>IF(R90&lt;=9,J90/100,J90/150)</f>
        <v>0.4</v>
      </c>
      <c r="M90" s="70" t="s">
        <v>192</v>
      </c>
      <c r="N90" s="69" t="s">
        <v>385</v>
      </c>
      <c r="O90" s="69" t="s">
        <v>307</v>
      </c>
      <c r="P90" s="69" t="s">
        <v>271</v>
      </c>
      <c r="Q90" s="69" t="s">
        <v>198</v>
      </c>
      <c r="R90" s="70">
        <v>10</v>
      </c>
      <c r="Z90" s="62"/>
    </row>
    <row r="91" spans="1:26" s="61" customFormat="1" ht="16.5" customHeight="1" x14ac:dyDescent="0.3">
      <c r="A91" s="25" t="s">
        <v>109</v>
      </c>
      <c r="B91" s="22">
        <v>2</v>
      </c>
      <c r="C91" s="22">
        <v>12</v>
      </c>
      <c r="D91" s="22">
        <v>0</v>
      </c>
      <c r="E91" s="22">
        <v>10</v>
      </c>
      <c r="F91" s="22">
        <v>10</v>
      </c>
      <c r="G91" s="22">
        <v>0</v>
      </c>
      <c r="H91" s="22">
        <v>25</v>
      </c>
      <c r="I91" s="22">
        <v>0</v>
      </c>
      <c r="J91" s="17">
        <f>SUM(B91:I91)</f>
        <v>59</v>
      </c>
      <c r="K91" s="2">
        <v>19</v>
      </c>
      <c r="L91" s="23">
        <f>IF(R91&lt;=9,J91/100,J91/150)</f>
        <v>0.39333333333333331</v>
      </c>
      <c r="M91" s="32" t="s">
        <v>193</v>
      </c>
      <c r="N91" s="27" t="s">
        <v>391</v>
      </c>
      <c r="O91" s="27" t="s">
        <v>392</v>
      </c>
      <c r="P91" s="27" t="s">
        <v>393</v>
      </c>
      <c r="Q91" s="27" t="s">
        <v>214</v>
      </c>
      <c r="R91" s="32">
        <v>10</v>
      </c>
      <c r="Z91" s="62"/>
    </row>
    <row r="92" spans="1:26" s="59" customFormat="1" ht="16.5" customHeight="1" x14ac:dyDescent="0.3">
      <c r="A92" s="25" t="s">
        <v>90</v>
      </c>
      <c r="B92" s="22">
        <v>5</v>
      </c>
      <c r="C92" s="22">
        <v>8</v>
      </c>
      <c r="D92" s="22">
        <v>0</v>
      </c>
      <c r="E92" s="22">
        <v>5</v>
      </c>
      <c r="F92" s="22">
        <v>10</v>
      </c>
      <c r="G92" s="22">
        <v>0</v>
      </c>
      <c r="H92" s="22">
        <v>5</v>
      </c>
      <c r="I92" s="22">
        <v>25</v>
      </c>
      <c r="J92" s="17">
        <f>SUM(B92:I92)</f>
        <v>58</v>
      </c>
      <c r="K92" s="2">
        <v>20</v>
      </c>
      <c r="L92" s="23">
        <f>IF(R92&lt;=9,J92/100,J92/150)</f>
        <v>0.38666666666666666</v>
      </c>
      <c r="M92" s="32" t="s">
        <v>193</v>
      </c>
      <c r="N92" s="27" t="s">
        <v>352</v>
      </c>
      <c r="O92" s="27" t="s">
        <v>307</v>
      </c>
      <c r="P92" s="27" t="s">
        <v>353</v>
      </c>
      <c r="Q92" s="27" t="s">
        <v>354</v>
      </c>
      <c r="R92" s="32">
        <v>10</v>
      </c>
      <c r="S92" s="61"/>
      <c r="T92" s="61"/>
      <c r="U92" s="61"/>
      <c r="V92" s="61"/>
      <c r="W92" s="61"/>
      <c r="X92" s="61"/>
      <c r="Y92" s="61"/>
      <c r="Z92" s="62"/>
    </row>
    <row r="93" spans="1:26" s="59" customFormat="1" ht="16.5" customHeight="1" x14ac:dyDescent="0.3">
      <c r="A93" s="25" t="s">
        <v>117</v>
      </c>
      <c r="B93" s="22">
        <v>2</v>
      </c>
      <c r="C93" s="22">
        <v>6</v>
      </c>
      <c r="D93" s="22">
        <v>0</v>
      </c>
      <c r="E93" s="22">
        <v>15</v>
      </c>
      <c r="F93" s="22">
        <v>10</v>
      </c>
      <c r="G93" s="22">
        <v>0</v>
      </c>
      <c r="H93" s="22">
        <v>0</v>
      </c>
      <c r="I93" s="22">
        <v>25</v>
      </c>
      <c r="J93" s="17">
        <f>SUM(B93:I93)</f>
        <v>58</v>
      </c>
      <c r="K93" s="2">
        <v>20</v>
      </c>
      <c r="L93" s="23">
        <f>IF(R93&lt;=9,J93/100,J93/150)</f>
        <v>0.38666666666666666</v>
      </c>
      <c r="M93" s="32" t="s">
        <v>193</v>
      </c>
      <c r="N93" s="27" t="s">
        <v>409</v>
      </c>
      <c r="O93" s="27" t="s">
        <v>410</v>
      </c>
      <c r="P93" s="27" t="s">
        <v>411</v>
      </c>
      <c r="Q93" s="27" t="s">
        <v>377</v>
      </c>
      <c r="R93" s="32">
        <v>10</v>
      </c>
      <c r="S93" s="61"/>
      <c r="T93" s="61"/>
      <c r="U93" s="61"/>
      <c r="V93" s="61"/>
      <c r="W93" s="61"/>
      <c r="X93" s="61"/>
      <c r="Y93" s="61"/>
      <c r="Z93" s="62"/>
    </row>
    <row r="94" spans="1:26" s="61" customFormat="1" ht="16.5" customHeight="1" x14ac:dyDescent="0.3">
      <c r="A94" s="25" t="s">
        <v>93</v>
      </c>
      <c r="B94" s="22">
        <v>3</v>
      </c>
      <c r="C94" s="22">
        <v>10</v>
      </c>
      <c r="D94" s="22">
        <v>0</v>
      </c>
      <c r="E94" s="22">
        <v>10</v>
      </c>
      <c r="F94" s="22">
        <v>10</v>
      </c>
      <c r="G94" s="22">
        <v>0</v>
      </c>
      <c r="H94" s="22">
        <v>0</v>
      </c>
      <c r="I94" s="22">
        <v>25</v>
      </c>
      <c r="J94" s="17">
        <f>SUM(B94:I94)</f>
        <v>58</v>
      </c>
      <c r="K94" s="2">
        <v>20</v>
      </c>
      <c r="L94" s="23">
        <f>IF(R94&lt;=9,J94/100,J94/150)</f>
        <v>0.38666666666666666</v>
      </c>
      <c r="M94" s="32" t="s">
        <v>193</v>
      </c>
      <c r="N94" s="27" t="s">
        <v>359</v>
      </c>
      <c r="O94" s="27" t="s">
        <v>360</v>
      </c>
      <c r="P94" s="27" t="s">
        <v>217</v>
      </c>
      <c r="Q94" s="27" t="s">
        <v>283</v>
      </c>
      <c r="R94" s="32">
        <v>10</v>
      </c>
      <c r="Z94" s="62"/>
    </row>
    <row r="95" spans="1:26" s="61" customFormat="1" ht="16.5" customHeight="1" x14ac:dyDescent="0.3">
      <c r="A95" s="25" t="s">
        <v>91</v>
      </c>
      <c r="B95" s="22">
        <v>1</v>
      </c>
      <c r="C95" s="22">
        <v>6</v>
      </c>
      <c r="D95" s="22">
        <v>9</v>
      </c>
      <c r="E95" s="22">
        <v>5</v>
      </c>
      <c r="F95" s="22">
        <v>2</v>
      </c>
      <c r="G95" s="22">
        <v>0</v>
      </c>
      <c r="H95" s="22">
        <v>5</v>
      </c>
      <c r="I95" s="22">
        <v>25</v>
      </c>
      <c r="J95" s="17">
        <f>SUM(B95:I95)</f>
        <v>53</v>
      </c>
      <c r="K95" s="2">
        <v>21</v>
      </c>
      <c r="L95" s="23">
        <f>IF(R95&lt;=9,J95/100,J95/150)</f>
        <v>0.35333333333333333</v>
      </c>
      <c r="M95" s="32" t="s">
        <v>193</v>
      </c>
      <c r="N95" s="27" t="s">
        <v>355</v>
      </c>
      <c r="O95" s="27" t="s">
        <v>356</v>
      </c>
      <c r="P95" s="27" t="s">
        <v>357</v>
      </c>
      <c r="Q95" s="27" t="s">
        <v>206</v>
      </c>
      <c r="R95" s="32">
        <v>10</v>
      </c>
      <c r="Z95" s="62"/>
    </row>
    <row r="96" spans="1:26" s="61" customFormat="1" ht="16.5" customHeight="1" x14ac:dyDescent="0.3">
      <c r="A96" s="25" t="s">
        <v>107</v>
      </c>
      <c r="B96" s="29">
        <v>3</v>
      </c>
      <c r="C96" s="29">
        <v>14</v>
      </c>
      <c r="D96" s="29">
        <v>0</v>
      </c>
      <c r="E96" s="29">
        <v>10</v>
      </c>
      <c r="F96" s="29">
        <v>2</v>
      </c>
      <c r="G96" s="29">
        <v>0</v>
      </c>
      <c r="H96" s="29">
        <v>0</v>
      </c>
      <c r="I96" s="29">
        <v>20</v>
      </c>
      <c r="J96" s="17">
        <f>SUM(B96:I96)</f>
        <v>49</v>
      </c>
      <c r="K96" s="2">
        <v>22</v>
      </c>
      <c r="L96" s="23">
        <f>IF(R96&lt;=9,J96/100,J96/150)</f>
        <v>0.32666666666666666</v>
      </c>
      <c r="M96" s="32" t="s">
        <v>193</v>
      </c>
      <c r="N96" s="27" t="s">
        <v>387</v>
      </c>
      <c r="O96" s="27" t="s">
        <v>388</v>
      </c>
      <c r="P96" s="27"/>
      <c r="Q96" s="27" t="s">
        <v>377</v>
      </c>
      <c r="R96" s="32">
        <v>10</v>
      </c>
      <c r="Z96" s="62"/>
    </row>
    <row r="97" spans="1:26" s="61" customFormat="1" ht="16.5" customHeight="1" x14ac:dyDescent="0.3">
      <c r="A97" s="25" t="s">
        <v>127</v>
      </c>
      <c r="B97" s="22">
        <v>4</v>
      </c>
      <c r="C97" s="22">
        <v>8</v>
      </c>
      <c r="D97" s="22">
        <v>3</v>
      </c>
      <c r="E97" s="22">
        <v>15</v>
      </c>
      <c r="F97" s="22">
        <v>10</v>
      </c>
      <c r="G97" s="22">
        <v>0</v>
      </c>
      <c r="H97" s="22">
        <v>5</v>
      </c>
      <c r="I97" s="22">
        <v>0</v>
      </c>
      <c r="J97" s="17">
        <f>SUM(B97:I97)</f>
        <v>45</v>
      </c>
      <c r="K97" s="2">
        <v>23</v>
      </c>
      <c r="L97" s="23">
        <f>IF(R97&lt;=9,J97/100,J97/150)</f>
        <v>0.3</v>
      </c>
      <c r="M97" s="32" t="s">
        <v>193</v>
      </c>
      <c r="N97" s="27" t="s">
        <v>429</v>
      </c>
      <c r="O97" s="27" t="s">
        <v>224</v>
      </c>
      <c r="P97" s="27" t="s">
        <v>221</v>
      </c>
      <c r="Q97" s="27" t="s">
        <v>430</v>
      </c>
      <c r="R97" s="32">
        <v>10</v>
      </c>
      <c r="Z97" s="62"/>
    </row>
    <row r="98" spans="1:26" s="61" customFormat="1" ht="16.5" customHeight="1" x14ac:dyDescent="0.3">
      <c r="A98" s="25" t="s">
        <v>96</v>
      </c>
      <c r="B98" s="22">
        <v>4</v>
      </c>
      <c r="C98" s="22">
        <v>6</v>
      </c>
      <c r="D98" s="22">
        <v>0</v>
      </c>
      <c r="E98" s="22">
        <v>10</v>
      </c>
      <c r="F98" s="22">
        <v>10</v>
      </c>
      <c r="G98" s="22">
        <v>5</v>
      </c>
      <c r="H98" s="22">
        <v>5</v>
      </c>
      <c r="I98" s="22">
        <v>0</v>
      </c>
      <c r="J98" s="17">
        <f>SUM(B98:I98)</f>
        <v>40</v>
      </c>
      <c r="K98" s="2">
        <v>24</v>
      </c>
      <c r="L98" s="23">
        <f>IF(R98&lt;=9,J98/100,J98/150)</f>
        <v>0.26666666666666666</v>
      </c>
      <c r="M98" s="32" t="s">
        <v>193</v>
      </c>
      <c r="N98" s="27" t="s">
        <v>365</v>
      </c>
      <c r="O98" s="27" t="s">
        <v>250</v>
      </c>
      <c r="P98" s="27" t="s">
        <v>238</v>
      </c>
      <c r="Q98" s="27" t="s">
        <v>272</v>
      </c>
      <c r="R98" s="32">
        <v>10</v>
      </c>
      <c r="Z98" s="62"/>
    </row>
    <row r="99" spans="1:26" s="61" customFormat="1" ht="16.5" customHeight="1" x14ac:dyDescent="0.3">
      <c r="A99" s="25" t="s">
        <v>138</v>
      </c>
      <c r="B99" s="22">
        <v>1</v>
      </c>
      <c r="C99" s="22">
        <v>12</v>
      </c>
      <c r="D99" s="22">
        <v>0</v>
      </c>
      <c r="E99" s="22">
        <v>15</v>
      </c>
      <c r="F99" s="22">
        <v>10</v>
      </c>
      <c r="G99" s="22">
        <v>0</v>
      </c>
      <c r="H99" s="22">
        <v>0</v>
      </c>
      <c r="I99" s="22">
        <v>0</v>
      </c>
      <c r="J99" s="17">
        <f>SUM(B99:I99)</f>
        <v>38</v>
      </c>
      <c r="K99" s="2">
        <v>25</v>
      </c>
      <c r="L99" s="23">
        <f>IF(R99&lt;=9,J99/100,J99/150)</f>
        <v>0.25333333333333335</v>
      </c>
      <c r="M99" s="32" t="s">
        <v>193</v>
      </c>
      <c r="N99" s="27" t="s">
        <v>446</v>
      </c>
      <c r="O99" s="27" t="s">
        <v>224</v>
      </c>
      <c r="P99" s="27" t="s">
        <v>247</v>
      </c>
      <c r="Q99" s="27" t="s">
        <v>401</v>
      </c>
      <c r="R99" s="32">
        <v>10</v>
      </c>
      <c r="Z99" s="62"/>
    </row>
    <row r="100" spans="1:26" s="61" customFormat="1" ht="16.5" customHeight="1" x14ac:dyDescent="0.3">
      <c r="A100" s="25" t="s">
        <v>139</v>
      </c>
      <c r="B100" s="22">
        <v>1</v>
      </c>
      <c r="C100" s="22">
        <v>10</v>
      </c>
      <c r="D100" s="22">
        <v>0</v>
      </c>
      <c r="E100" s="22">
        <v>15</v>
      </c>
      <c r="F100" s="22">
        <v>10</v>
      </c>
      <c r="G100" s="22">
        <v>0</v>
      </c>
      <c r="H100" s="22">
        <v>0</v>
      </c>
      <c r="I100" s="22">
        <v>0</v>
      </c>
      <c r="J100" s="17">
        <f>SUM(B100:I100)</f>
        <v>36</v>
      </c>
      <c r="K100" s="2">
        <v>26</v>
      </c>
      <c r="L100" s="23">
        <f>IF(R100&lt;=9,J100/100,J100/150)</f>
        <v>0.24</v>
      </c>
      <c r="M100" s="32" t="s">
        <v>193</v>
      </c>
      <c r="N100" s="27" t="s">
        <v>447</v>
      </c>
      <c r="O100" s="27" t="s">
        <v>253</v>
      </c>
      <c r="P100" s="27" t="s">
        <v>297</v>
      </c>
      <c r="Q100" s="27" t="s">
        <v>206</v>
      </c>
      <c r="R100" s="32">
        <v>10</v>
      </c>
      <c r="Z100" s="62"/>
    </row>
    <row r="101" spans="1:26" s="61" customFormat="1" ht="16.5" customHeight="1" x14ac:dyDescent="0.3">
      <c r="A101" s="25" t="s">
        <v>133</v>
      </c>
      <c r="B101" s="22">
        <v>3</v>
      </c>
      <c r="C101" s="22">
        <v>6</v>
      </c>
      <c r="D101" s="22">
        <v>0</v>
      </c>
      <c r="E101" s="22">
        <v>15</v>
      </c>
      <c r="F101" s="22">
        <v>10</v>
      </c>
      <c r="G101" s="22">
        <v>0</v>
      </c>
      <c r="H101" s="22">
        <v>0</v>
      </c>
      <c r="I101" s="22">
        <v>0</v>
      </c>
      <c r="J101" s="17">
        <f>SUM(B101:I101)</f>
        <v>34</v>
      </c>
      <c r="K101" s="2">
        <v>27</v>
      </c>
      <c r="L101" s="23">
        <f>IF(R101&lt;=9,J101/100,J101/150)</f>
        <v>0.22666666666666666</v>
      </c>
      <c r="M101" s="32" t="s">
        <v>193</v>
      </c>
      <c r="N101" s="27" t="s">
        <v>438</v>
      </c>
      <c r="O101" s="27" t="s">
        <v>325</v>
      </c>
      <c r="P101" s="27" t="s">
        <v>292</v>
      </c>
      <c r="Q101" s="27" t="s">
        <v>232</v>
      </c>
      <c r="R101" s="32">
        <v>10</v>
      </c>
      <c r="Z101" s="62"/>
    </row>
    <row r="102" spans="1:26" s="61" customFormat="1" ht="16.5" customHeight="1" x14ac:dyDescent="0.3">
      <c r="A102" s="25" t="s">
        <v>103</v>
      </c>
      <c r="B102" s="22">
        <v>2</v>
      </c>
      <c r="C102" s="22">
        <v>6</v>
      </c>
      <c r="D102" s="22">
        <v>3</v>
      </c>
      <c r="E102" s="22">
        <v>15</v>
      </c>
      <c r="F102" s="22">
        <v>8</v>
      </c>
      <c r="G102" s="22">
        <v>0</v>
      </c>
      <c r="H102" s="22">
        <v>0</v>
      </c>
      <c r="I102" s="22">
        <v>0</v>
      </c>
      <c r="J102" s="17">
        <f>SUM(B102:I102)</f>
        <v>34</v>
      </c>
      <c r="K102" s="2">
        <v>27</v>
      </c>
      <c r="L102" s="23">
        <f>IF(R102&lt;=9,J102/100,J102/150)</f>
        <v>0.22666666666666666</v>
      </c>
      <c r="M102" s="32" t="s">
        <v>193</v>
      </c>
      <c r="N102" s="27" t="s">
        <v>381</v>
      </c>
      <c r="O102" s="27" t="s">
        <v>382</v>
      </c>
      <c r="P102" s="27" t="s">
        <v>326</v>
      </c>
      <c r="Q102" s="27" t="s">
        <v>206</v>
      </c>
      <c r="R102" s="32">
        <v>10</v>
      </c>
      <c r="Z102" s="62"/>
    </row>
    <row r="103" spans="1:26" s="61" customFormat="1" ht="16.5" customHeight="1" x14ac:dyDescent="0.3">
      <c r="A103" s="25" t="s">
        <v>115</v>
      </c>
      <c r="B103" s="22">
        <v>3</v>
      </c>
      <c r="C103" s="22">
        <v>10</v>
      </c>
      <c r="D103" s="22">
        <v>0</v>
      </c>
      <c r="E103" s="22">
        <v>10</v>
      </c>
      <c r="F103" s="22">
        <v>10</v>
      </c>
      <c r="G103" s="22">
        <v>0</v>
      </c>
      <c r="H103" s="22">
        <v>0</v>
      </c>
      <c r="I103" s="22">
        <v>0</v>
      </c>
      <c r="J103" s="17">
        <f>SUM(B103:I103)</f>
        <v>33</v>
      </c>
      <c r="K103" s="2">
        <v>28</v>
      </c>
      <c r="L103" s="23">
        <f>IF(R103&lt;=9,J103/100,J103/150)</f>
        <v>0.22</v>
      </c>
      <c r="M103" s="32" t="s">
        <v>193</v>
      </c>
      <c r="N103" s="27" t="s">
        <v>406</v>
      </c>
      <c r="O103" s="27" t="s">
        <v>371</v>
      </c>
      <c r="P103" s="27" t="s">
        <v>271</v>
      </c>
      <c r="Q103" s="27" t="s">
        <v>319</v>
      </c>
      <c r="R103" s="32">
        <v>10</v>
      </c>
      <c r="Z103" s="62"/>
    </row>
    <row r="104" spans="1:26" s="61" customFormat="1" ht="16.5" customHeight="1" x14ac:dyDescent="0.3">
      <c r="A104" s="25" t="s">
        <v>137</v>
      </c>
      <c r="B104" s="29">
        <v>1</v>
      </c>
      <c r="C104" s="29">
        <v>6</v>
      </c>
      <c r="D104" s="29">
        <v>3</v>
      </c>
      <c r="E104" s="29">
        <v>15</v>
      </c>
      <c r="F104" s="29">
        <v>8</v>
      </c>
      <c r="G104" s="29">
        <v>0</v>
      </c>
      <c r="H104" s="29">
        <v>0</v>
      </c>
      <c r="I104" s="29">
        <v>0</v>
      </c>
      <c r="J104" s="17">
        <f>SUM(B104:I104)</f>
        <v>33</v>
      </c>
      <c r="K104" s="2">
        <v>28</v>
      </c>
      <c r="L104" s="23">
        <f>IF(R104&lt;=9,J104/100,J104/150)</f>
        <v>0.22</v>
      </c>
      <c r="M104" s="32" t="s">
        <v>193</v>
      </c>
      <c r="N104" s="27" t="s">
        <v>444</v>
      </c>
      <c r="O104" s="27" t="s">
        <v>410</v>
      </c>
      <c r="P104" s="27" t="s">
        <v>445</v>
      </c>
      <c r="Q104" s="27" t="s">
        <v>272</v>
      </c>
      <c r="R104" s="32">
        <v>10</v>
      </c>
      <c r="Z104" s="62"/>
    </row>
    <row r="105" spans="1:26" s="61" customFormat="1" ht="16.5" customHeight="1" x14ac:dyDescent="0.3">
      <c r="A105" s="25" t="s">
        <v>126</v>
      </c>
      <c r="B105" s="22">
        <v>1</v>
      </c>
      <c r="C105" s="22">
        <v>6</v>
      </c>
      <c r="D105" s="22">
        <v>0</v>
      </c>
      <c r="E105" s="22">
        <v>15</v>
      </c>
      <c r="F105" s="22">
        <v>10</v>
      </c>
      <c r="G105" s="22">
        <v>0</v>
      </c>
      <c r="H105" s="22">
        <v>0</v>
      </c>
      <c r="I105" s="22">
        <v>0</v>
      </c>
      <c r="J105" s="17">
        <f>SUM(B105:I105)</f>
        <v>32</v>
      </c>
      <c r="K105" s="2">
        <v>29</v>
      </c>
      <c r="L105" s="23">
        <f>IF(R105&lt;=9,J105/100,J105/150)</f>
        <v>0.21333333333333335</v>
      </c>
      <c r="M105" s="32" t="s">
        <v>193</v>
      </c>
      <c r="N105" s="27" t="s">
        <v>428</v>
      </c>
      <c r="O105" s="27" t="s">
        <v>307</v>
      </c>
      <c r="P105" s="27" t="s">
        <v>353</v>
      </c>
      <c r="Q105" s="27" t="s">
        <v>206</v>
      </c>
      <c r="R105" s="32">
        <v>10</v>
      </c>
      <c r="Z105" s="62"/>
    </row>
    <row r="106" spans="1:26" s="61" customFormat="1" ht="16.5" customHeight="1" x14ac:dyDescent="0.3">
      <c r="A106" s="25" t="s">
        <v>119</v>
      </c>
      <c r="B106" s="29">
        <v>4</v>
      </c>
      <c r="C106" s="29">
        <v>8</v>
      </c>
      <c r="D106" s="29">
        <v>0</v>
      </c>
      <c r="E106" s="29">
        <v>10</v>
      </c>
      <c r="F106" s="29">
        <v>10</v>
      </c>
      <c r="G106" s="29">
        <v>0</v>
      </c>
      <c r="H106" s="29">
        <v>0</v>
      </c>
      <c r="I106" s="29">
        <v>0</v>
      </c>
      <c r="J106" s="17">
        <f>SUM(B106:I106)</f>
        <v>32</v>
      </c>
      <c r="K106" s="2">
        <v>29</v>
      </c>
      <c r="L106" s="23">
        <f>IF(R106&lt;=9,J106/100,J106/150)</f>
        <v>0.21333333333333335</v>
      </c>
      <c r="M106" s="32" t="s">
        <v>193</v>
      </c>
      <c r="N106" s="27" t="s">
        <v>414</v>
      </c>
      <c r="O106" s="27" t="s">
        <v>264</v>
      </c>
      <c r="P106" s="27" t="s">
        <v>213</v>
      </c>
      <c r="Q106" s="27" t="s">
        <v>235</v>
      </c>
      <c r="R106" s="32">
        <v>10</v>
      </c>
      <c r="Z106" s="62"/>
    </row>
    <row r="107" spans="1:26" s="61" customFormat="1" ht="16.5" customHeight="1" x14ac:dyDescent="0.3">
      <c r="A107" s="25" t="s">
        <v>101</v>
      </c>
      <c r="B107" s="29">
        <v>2</v>
      </c>
      <c r="C107" s="29">
        <v>4</v>
      </c>
      <c r="D107" s="29">
        <v>0</v>
      </c>
      <c r="E107" s="29">
        <v>15</v>
      </c>
      <c r="F107" s="29">
        <v>10</v>
      </c>
      <c r="G107" s="29">
        <v>0</v>
      </c>
      <c r="H107" s="29">
        <v>0</v>
      </c>
      <c r="I107" s="29">
        <v>0</v>
      </c>
      <c r="J107" s="17">
        <f>SUM(B107:I107)</f>
        <v>31</v>
      </c>
      <c r="K107" s="2">
        <v>30</v>
      </c>
      <c r="L107" s="23">
        <f>IF(R107&lt;=9,J107/100,J107/150)</f>
        <v>0.20666666666666667</v>
      </c>
      <c r="M107" s="32" t="s">
        <v>193</v>
      </c>
      <c r="N107" s="27" t="s">
        <v>376</v>
      </c>
      <c r="O107" s="27" t="s">
        <v>325</v>
      </c>
      <c r="P107" s="27" t="s">
        <v>274</v>
      </c>
      <c r="Q107" s="27" t="s">
        <v>377</v>
      </c>
      <c r="R107" s="32">
        <v>10</v>
      </c>
      <c r="Z107" s="62"/>
    </row>
    <row r="108" spans="1:26" s="61" customFormat="1" ht="16.5" customHeight="1" x14ac:dyDescent="0.3">
      <c r="A108" s="25" t="s">
        <v>89</v>
      </c>
      <c r="B108" s="29">
        <v>1</v>
      </c>
      <c r="C108" s="29">
        <v>4</v>
      </c>
      <c r="D108" s="29">
        <v>3</v>
      </c>
      <c r="E108" s="29">
        <v>15</v>
      </c>
      <c r="F108" s="29">
        <v>8</v>
      </c>
      <c r="G108" s="29">
        <v>0</v>
      </c>
      <c r="H108" s="29">
        <v>0</v>
      </c>
      <c r="I108" s="29">
        <v>0</v>
      </c>
      <c r="J108" s="17">
        <f>SUM(B108:I108)</f>
        <v>31</v>
      </c>
      <c r="K108" s="2">
        <v>30</v>
      </c>
      <c r="L108" s="23">
        <f>IF(R108&lt;=9,J108/100,J108/150)</f>
        <v>0.20666666666666667</v>
      </c>
      <c r="M108" s="32" t="s">
        <v>193</v>
      </c>
      <c r="N108" s="27" t="s">
        <v>349</v>
      </c>
      <c r="O108" s="27" t="s">
        <v>350</v>
      </c>
      <c r="P108" s="27" t="s">
        <v>351</v>
      </c>
      <c r="Q108" s="27" t="s">
        <v>340</v>
      </c>
      <c r="R108" s="32">
        <v>10</v>
      </c>
      <c r="Z108" s="62"/>
    </row>
    <row r="109" spans="1:26" s="61" customFormat="1" ht="16.5" customHeight="1" x14ac:dyDescent="0.3">
      <c r="A109" s="25" t="s">
        <v>92</v>
      </c>
      <c r="B109" s="29">
        <v>4</v>
      </c>
      <c r="C109" s="29">
        <v>4</v>
      </c>
      <c r="D109" s="29">
        <v>0</v>
      </c>
      <c r="E109" s="29">
        <v>5</v>
      </c>
      <c r="F109" s="29">
        <v>10</v>
      </c>
      <c r="G109" s="29">
        <v>0</v>
      </c>
      <c r="H109" s="29">
        <v>5</v>
      </c>
      <c r="I109" s="29">
        <v>2</v>
      </c>
      <c r="J109" s="17">
        <f>SUM(B109:I109)</f>
        <v>30</v>
      </c>
      <c r="K109" s="2">
        <v>31</v>
      </c>
      <c r="L109" s="23">
        <f>IF(R109&lt;=9,J109/100,J109/150)</f>
        <v>0.2</v>
      </c>
      <c r="M109" s="32" t="s">
        <v>193</v>
      </c>
      <c r="N109" s="27" t="s">
        <v>358</v>
      </c>
      <c r="O109" s="27" t="s">
        <v>282</v>
      </c>
      <c r="P109" s="27" t="s">
        <v>221</v>
      </c>
      <c r="Q109" s="27" t="s">
        <v>255</v>
      </c>
      <c r="R109" s="32">
        <v>10</v>
      </c>
      <c r="Z109" s="62"/>
    </row>
    <row r="110" spans="1:26" s="61" customFormat="1" ht="16.5" customHeight="1" x14ac:dyDescent="0.3">
      <c r="A110" s="25" t="s">
        <v>121</v>
      </c>
      <c r="B110" s="22">
        <v>2</v>
      </c>
      <c r="C110" s="22">
        <v>14</v>
      </c>
      <c r="D110" s="22">
        <v>0</v>
      </c>
      <c r="E110" s="22">
        <v>10</v>
      </c>
      <c r="F110" s="22">
        <v>4</v>
      </c>
      <c r="G110" s="22">
        <v>0</v>
      </c>
      <c r="H110" s="22">
        <v>0</v>
      </c>
      <c r="I110" s="22">
        <v>0</v>
      </c>
      <c r="J110" s="17">
        <f>SUM(B110:I110)</f>
        <v>30</v>
      </c>
      <c r="K110" s="2">
        <v>31</v>
      </c>
      <c r="L110" s="23">
        <f>IF(R110&lt;=9,J110/100,J110/150)</f>
        <v>0.2</v>
      </c>
      <c r="M110" s="32" t="s">
        <v>193</v>
      </c>
      <c r="N110" s="27" t="s">
        <v>418</v>
      </c>
      <c r="O110" s="27" t="s">
        <v>279</v>
      </c>
      <c r="P110" s="27" t="s">
        <v>419</v>
      </c>
      <c r="Q110" s="27" t="s">
        <v>420</v>
      </c>
      <c r="R110" s="32">
        <v>10</v>
      </c>
      <c r="Z110" s="62"/>
    </row>
    <row r="111" spans="1:26" s="61" customFormat="1" ht="16.5" customHeight="1" x14ac:dyDescent="0.3">
      <c r="A111" s="25" t="s">
        <v>128</v>
      </c>
      <c r="B111" s="29">
        <v>3</v>
      </c>
      <c r="C111" s="29">
        <v>2</v>
      </c>
      <c r="D111" s="29">
        <v>0</v>
      </c>
      <c r="E111" s="29">
        <v>10</v>
      </c>
      <c r="F111" s="29">
        <v>10</v>
      </c>
      <c r="G111" s="29">
        <v>0</v>
      </c>
      <c r="H111" s="29">
        <v>5</v>
      </c>
      <c r="I111" s="29">
        <v>0</v>
      </c>
      <c r="J111" s="17">
        <f>SUM(B111:I111)</f>
        <v>30</v>
      </c>
      <c r="K111" s="2">
        <v>31</v>
      </c>
      <c r="L111" s="23">
        <f>IF(R111&lt;=9,J111/100,J111/150)</f>
        <v>0.2</v>
      </c>
      <c r="M111" s="32" t="s">
        <v>193</v>
      </c>
      <c r="N111" s="27" t="s">
        <v>431</v>
      </c>
      <c r="O111" s="27" t="s">
        <v>204</v>
      </c>
      <c r="P111" s="27" t="s">
        <v>390</v>
      </c>
      <c r="Q111" s="27" t="s">
        <v>214</v>
      </c>
      <c r="R111" s="32">
        <v>10</v>
      </c>
      <c r="Z111" s="62"/>
    </row>
    <row r="112" spans="1:26" s="61" customFormat="1" ht="16.5" customHeight="1" x14ac:dyDescent="0.3">
      <c r="A112" s="25" t="s">
        <v>95</v>
      </c>
      <c r="B112" s="29">
        <v>1</v>
      </c>
      <c r="C112" s="29">
        <v>6</v>
      </c>
      <c r="D112" s="29">
        <v>0</v>
      </c>
      <c r="E112" s="29">
        <v>15</v>
      </c>
      <c r="F112" s="29">
        <v>8</v>
      </c>
      <c r="G112" s="29">
        <v>0</v>
      </c>
      <c r="H112" s="29">
        <v>0</v>
      </c>
      <c r="I112" s="29">
        <v>0</v>
      </c>
      <c r="J112" s="17">
        <f>SUM(B112:I112)</f>
        <v>30</v>
      </c>
      <c r="K112" s="2">
        <v>31</v>
      </c>
      <c r="L112" s="23">
        <f>IF(R112&lt;=9,J112/100,J112/150)</f>
        <v>0.2</v>
      </c>
      <c r="M112" s="32" t="s">
        <v>193</v>
      </c>
      <c r="N112" s="27" t="s">
        <v>363</v>
      </c>
      <c r="O112" s="27" t="s">
        <v>253</v>
      </c>
      <c r="P112" s="27" t="s">
        <v>364</v>
      </c>
      <c r="Q112" s="27" t="s">
        <v>283</v>
      </c>
      <c r="R112" s="32">
        <v>10</v>
      </c>
      <c r="Z112" s="62"/>
    </row>
    <row r="113" spans="1:26" s="61" customFormat="1" ht="16.5" customHeight="1" x14ac:dyDescent="0.3">
      <c r="A113" s="25" t="s">
        <v>136</v>
      </c>
      <c r="B113" s="22">
        <v>2</v>
      </c>
      <c r="C113" s="22">
        <v>8</v>
      </c>
      <c r="D113" s="22">
        <v>0</v>
      </c>
      <c r="E113" s="22">
        <v>5</v>
      </c>
      <c r="F113" s="22">
        <v>8</v>
      </c>
      <c r="G113" s="22">
        <v>0</v>
      </c>
      <c r="H113" s="22">
        <v>3</v>
      </c>
      <c r="I113" s="22">
        <v>0</v>
      </c>
      <c r="J113" s="17">
        <f>SUM(B113:I113)</f>
        <v>26</v>
      </c>
      <c r="K113" s="2">
        <v>32</v>
      </c>
      <c r="L113" s="23">
        <f>IF(R113&lt;=9,J113/100,J113/150)</f>
        <v>0.17333333333333334</v>
      </c>
      <c r="M113" s="32" t="s">
        <v>193</v>
      </c>
      <c r="N113" s="27" t="s">
        <v>443</v>
      </c>
      <c r="O113" s="27" t="s">
        <v>282</v>
      </c>
      <c r="P113" s="27" t="s">
        <v>221</v>
      </c>
      <c r="Q113" s="27" t="s">
        <v>272</v>
      </c>
      <c r="R113" s="32">
        <v>10</v>
      </c>
      <c r="Z113" s="62"/>
    </row>
    <row r="114" spans="1:26" s="61" customFormat="1" ht="16.5" customHeight="1" x14ac:dyDescent="0.3">
      <c r="A114" s="25" t="s">
        <v>100</v>
      </c>
      <c r="B114" s="22">
        <v>1</v>
      </c>
      <c r="C114" s="22">
        <v>4</v>
      </c>
      <c r="D114" s="22">
        <v>0</v>
      </c>
      <c r="E114" s="22">
        <v>10</v>
      </c>
      <c r="F114" s="22">
        <v>10</v>
      </c>
      <c r="G114" s="22">
        <v>0</v>
      </c>
      <c r="H114" s="22">
        <v>0</v>
      </c>
      <c r="I114" s="22">
        <v>0</v>
      </c>
      <c r="J114" s="17">
        <f>SUM(B114:I114)</f>
        <v>25</v>
      </c>
      <c r="K114" s="2">
        <v>33</v>
      </c>
      <c r="L114" s="23">
        <f>IF(R114&lt;=9,J114/100,J114/150)</f>
        <v>0.16666666666666666</v>
      </c>
      <c r="M114" s="32" t="s">
        <v>193</v>
      </c>
      <c r="N114" s="27" t="s">
        <v>374</v>
      </c>
      <c r="O114" s="27" t="s">
        <v>375</v>
      </c>
      <c r="P114" s="27" t="s">
        <v>297</v>
      </c>
      <c r="Q114" s="27" t="s">
        <v>202</v>
      </c>
      <c r="R114" s="32">
        <v>10</v>
      </c>
      <c r="Z114" s="62"/>
    </row>
    <row r="115" spans="1:26" s="59" customFormat="1" ht="16.5" customHeight="1" x14ac:dyDescent="0.3">
      <c r="A115" s="25" t="s">
        <v>97</v>
      </c>
      <c r="B115" s="22">
        <v>2</v>
      </c>
      <c r="C115" s="22">
        <v>6</v>
      </c>
      <c r="D115" s="22">
        <v>0</v>
      </c>
      <c r="E115" s="22">
        <v>15</v>
      </c>
      <c r="F115" s="22">
        <v>2</v>
      </c>
      <c r="G115" s="22">
        <v>0</v>
      </c>
      <c r="H115" s="22">
        <v>0</v>
      </c>
      <c r="I115" s="22">
        <v>0</v>
      </c>
      <c r="J115" s="17">
        <f>SUM(B115:I115)</f>
        <v>25</v>
      </c>
      <c r="K115" s="2">
        <v>33</v>
      </c>
      <c r="L115" s="23">
        <f>IF(R115&lt;=9,J115/100,J115/150)</f>
        <v>0.16666666666666666</v>
      </c>
      <c r="M115" s="32" t="s">
        <v>193</v>
      </c>
      <c r="N115" s="27" t="s">
        <v>366</v>
      </c>
      <c r="O115" s="27" t="s">
        <v>367</v>
      </c>
      <c r="P115" s="27" t="s">
        <v>271</v>
      </c>
      <c r="Q115" s="27" t="s">
        <v>283</v>
      </c>
      <c r="R115" s="32">
        <v>10</v>
      </c>
      <c r="S115" s="61"/>
      <c r="T115" s="61"/>
      <c r="U115" s="61"/>
      <c r="V115" s="61"/>
      <c r="W115" s="61"/>
      <c r="X115" s="61"/>
      <c r="Y115" s="61"/>
      <c r="Z115" s="62"/>
    </row>
    <row r="116" spans="1:26" s="61" customFormat="1" ht="16.5" customHeight="1" x14ac:dyDescent="0.3">
      <c r="A116" s="25" t="s">
        <v>123</v>
      </c>
      <c r="B116" s="22">
        <v>2</v>
      </c>
      <c r="C116" s="22">
        <v>4</v>
      </c>
      <c r="D116" s="22">
        <v>0</v>
      </c>
      <c r="E116" s="22">
        <v>15</v>
      </c>
      <c r="F116" s="22">
        <v>2</v>
      </c>
      <c r="G116" s="22">
        <v>0</v>
      </c>
      <c r="H116" s="22">
        <v>0</v>
      </c>
      <c r="I116" s="22">
        <v>0</v>
      </c>
      <c r="J116" s="17">
        <f>SUM(B116:I116)</f>
        <v>23</v>
      </c>
      <c r="K116" s="2">
        <v>34</v>
      </c>
      <c r="L116" s="23">
        <f>IF(R116&lt;=9,J116/100,J116/150)</f>
        <v>0.15333333333333332</v>
      </c>
      <c r="M116" s="32" t="s">
        <v>193</v>
      </c>
      <c r="N116" s="27" t="s">
        <v>422</v>
      </c>
      <c r="O116" s="27" t="s">
        <v>342</v>
      </c>
      <c r="P116" s="27" t="s">
        <v>423</v>
      </c>
      <c r="Q116" s="27" t="s">
        <v>272</v>
      </c>
      <c r="R116" s="32">
        <v>10</v>
      </c>
      <c r="S116" s="59"/>
      <c r="T116" s="59"/>
      <c r="U116" s="59"/>
      <c r="V116" s="59"/>
      <c r="W116" s="59"/>
      <c r="X116" s="59"/>
      <c r="Y116" s="59"/>
      <c r="Z116" s="60"/>
    </row>
    <row r="117" spans="1:26" s="61" customFormat="1" ht="16.5" customHeight="1" x14ac:dyDescent="0.3">
      <c r="A117" s="25" t="s">
        <v>102</v>
      </c>
      <c r="B117" s="22">
        <v>2</v>
      </c>
      <c r="C117" s="22">
        <v>4</v>
      </c>
      <c r="D117" s="22">
        <v>3</v>
      </c>
      <c r="E117" s="22">
        <v>10</v>
      </c>
      <c r="F117" s="22">
        <v>2</v>
      </c>
      <c r="G117" s="22">
        <v>0</v>
      </c>
      <c r="H117" s="22">
        <v>0</v>
      </c>
      <c r="I117" s="22">
        <v>0</v>
      </c>
      <c r="J117" s="17">
        <f>SUM(B117:I117)</f>
        <v>21</v>
      </c>
      <c r="K117" s="2">
        <v>35</v>
      </c>
      <c r="L117" s="23">
        <f>IF(R117&lt;=9,J117/100,J117/150)</f>
        <v>0.14000000000000001</v>
      </c>
      <c r="M117" s="32" t="s">
        <v>193</v>
      </c>
      <c r="N117" s="27" t="s">
        <v>378</v>
      </c>
      <c r="O117" s="27" t="s">
        <v>379</v>
      </c>
      <c r="P117" s="27" t="s">
        <v>380</v>
      </c>
      <c r="Q117" s="27" t="s">
        <v>309</v>
      </c>
      <c r="R117" s="32">
        <v>10</v>
      </c>
      <c r="Z117" s="62"/>
    </row>
    <row r="118" spans="1:26" s="61" customFormat="1" ht="16.5" customHeight="1" x14ac:dyDescent="0.3">
      <c r="A118" s="25" t="s">
        <v>94</v>
      </c>
      <c r="B118" s="22">
        <v>1</v>
      </c>
      <c r="C118" s="22">
        <v>4</v>
      </c>
      <c r="D118" s="22">
        <v>0</v>
      </c>
      <c r="E118" s="22">
        <v>5</v>
      </c>
      <c r="F118" s="22">
        <v>10</v>
      </c>
      <c r="G118" s="22">
        <v>0</v>
      </c>
      <c r="H118" s="22">
        <v>0</v>
      </c>
      <c r="I118" s="22">
        <v>0</v>
      </c>
      <c r="J118" s="17">
        <f>SUM(B118:I118)</f>
        <v>20</v>
      </c>
      <c r="K118" s="2">
        <v>36</v>
      </c>
      <c r="L118" s="23">
        <f>IF(R118&lt;=9,J118/100,J118/150)</f>
        <v>0.13333333333333333</v>
      </c>
      <c r="M118" s="32" t="s">
        <v>193</v>
      </c>
      <c r="N118" s="27" t="s">
        <v>361</v>
      </c>
      <c r="O118" s="27" t="s">
        <v>362</v>
      </c>
      <c r="P118" s="27" t="s">
        <v>265</v>
      </c>
      <c r="Q118" s="27" t="s">
        <v>283</v>
      </c>
      <c r="R118" s="32">
        <v>10</v>
      </c>
      <c r="Z118" s="62"/>
    </row>
    <row r="119" spans="1:26" s="61" customFormat="1" ht="16.5" customHeight="1" x14ac:dyDescent="0.3">
      <c r="A119" s="25" t="s">
        <v>98</v>
      </c>
      <c r="B119" s="29">
        <v>2</v>
      </c>
      <c r="C119" s="29">
        <v>6</v>
      </c>
      <c r="D119" s="29">
        <v>0</v>
      </c>
      <c r="E119" s="29">
        <v>10</v>
      </c>
      <c r="F119" s="29">
        <v>2</v>
      </c>
      <c r="G119" s="29">
        <v>0</v>
      </c>
      <c r="H119" s="29">
        <v>0</v>
      </c>
      <c r="I119" s="29">
        <v>0</v>
      </c>
      <c r="J119" s="17">
        <f>SUM(B119:I119)</f>
        <v>20</v>
      </c>
      <c r="K119" s="2">
        <v>36</v>
      </c>
      <c r="L119" s="23">
        <f>IF(R119&lt;=9,J119/100,J119/150)</f>
        <v>0.13333333333333333</v>
      </c>
      <c r="M119" s="32" t="s">
        <v>193</v>
      </c>
      <c r="N119" s="27" t="s">
        <v>368</v>
      </c>
      <c r="O119" s="27" t="s">
        <v>212</v>
      </c>
      <c r="P119" s="27" t="s">
        <v>369</v>
      </c>
      <c r="Q119" s="27" t="s">
        <v>283</v>
      </c>
      <c r="R119" s="32">
        <v>10</v>
      </c>
      <c r="Z119" s="62"/>
    </row>
    <row r="120" spans="1:26" s="61" customFormat="1" ht="16.5" customHeight="1" x14ac:dyDescent="0.3">
      <c r="A120" s="25" t="s">
        <v>118</v>
      </c>
      <c r="B120" s="22">
        <v>2</v>
      </c>
      <c r="C120" s="22">
        <v>10</v>
      </c>
      <c r="D120" s="22">
        <v>0</v>
      </c>
      <c r="E120" s="22">
        <v>5</v>
      </c>
      <c r="F120" s="22">
        <v>2</v>
      </c>
      <c r="G120" s="22">
        <v>0</v>
      </c>
      <c r="H120" s="22">
        <v>0</v>
      </c>
      <c r="I120" s="22">
        <v>0</v>
      </c>
      <c r="J120" s="17">
        <f>SUM(B120:I120)</f>
        <v>19</v>
      </c>
      <c r="K120" s="2">
        <v>37</v>
      </c>
      <c r="L120" s="23">
        <f>IF(R120&lt;=9,J120/100,J120/150)</f>
        <v>0.12666666666666668</v>
      </c>
      <c r="M120" s="32" t="s">
        <v>193</v>
      </c>
      <c r="N120" s="27" t="s">
        <v>412</v>
      </c>
      <c r="O120" s="27" t="s">
        <v>413</v>
      </c>
      <c r="P120" s="27" t="s">
        <v>274</v>
      </c>
      <c r="Q120" s="27" t="s">
        <v>235</v>
      </c>
      <c r="R120" s="32">
        <v>10</v>
      </c>
      <c r="Z120" s="62"/>
    </row>
    <row r="121" spans="1:26" s="61" customFormat="1" ht="16.5" customHeight="1" x14ac:dyDescent="0.3">
      <c r="A121" s="25" t="s">
        <v>116</v>
      </c>
      <c r="B121" s="29">
        <v>3</v>
      </c>
      <c r="C121" s="29">
        <v>8</v>
      </c>
      <c r="D121" s="29">
        <v>0</v>
      </c>
      <c r="E121" s="29">
        <v>5</v>
      </c>
      <c r="F121" s="29">
        <v>2</v>
      </c>
      <c r="G121" s="29">
        <v>0</v>
      </c>
      <c r="H121" s="29">
        <v>0</v>
      </c>
      <c r="I121" s="29">
        <v>0</v>
      </c>
      <c r="J121" s="17">
        <f>SUM(B121:I121)</f>
        <v>18</v>
      </c>
      <c r="K121" s="2">
        <v>38</v>
      </c>
      <c r="L121" s="23">
        <f>IF(R121&lt;=9,J121/100,J121/150)</f>
        <v>0.12</v>
      </c>
      <c r="M121" s="32" t="s">
        <v>193</v>
      </c>
      <c r="N121" s="27" t="s">
        <v>407</v>
      </c>
      <c r="O121" s="27" t="s">
        <v>408</v>
      </c>
      <c r="P121" s="27" t="s">
        <v>221</v>
      </c>
      <c r="Q121" s="27" t="s">
        <v>319</v>
      </c>
      <c r="R121" s="32">
        <v>10</v>
      </c>
      <c r="Z121" s="62"/>
    </row>
    <row r="122" spans="1:26" s="61" customFormat="1" ht="16.5" customHeight="1" x14ac:dyDescent="0.3">
      <c r="A122" s="25" t="s">
        <v>120</v>
      </c>
      <c r="B122" s="22">
        <v>1</v>
      </c>
      <c r="C122" s="22">
        <v>6</v>
      </c>
      <c r="D122" s="22">
        <v>0</v>
      </c>
      <c r="E122" s="22">
        <v>5</v>
      </c>
      <c r="F122" s="22">
        <v>2</v>
      </c>
      <c r="G122" s="22">
        <v>0</v>
      </c>
      <c r="H122" s="22">
        <v>0</v>
      </c>
      <c r="I122" s="22">
        <v>0</v>
      </c>
      <c r="J122" s="17">
        <f>SUM(B122:I122)</f>
        <v>14</v>
      </c>
      <c r="K122" s="2">
        <v>39</v>
      </c>
      <c r="L122" s="23">
        <f>IF(R122&lt;=9,J122/100,J122/150)</f>
        <v>9.3333333333333338E-2</v>
      </c>
      <c r="M122" s="32" t="s">
        <v>193</v>
      </c>
      <c r="N122" s="27" t="s">
        <v>415</v>
      </c>
      <c r="O122" s="27" t="s">
        <v>416</v>
      </c>
      <c r="P122" s="27" t="s">
        <v>417</v>
      </c>
      <c r="Q122" s="27" t="s">
        <v>283</v>
      </c>
      <c r="R122" s="32">
        <v>10</v>
      </c>
      <c r="Z122" s="62"/>
    </row>
    <row r="123" spans="1:26" s="61" customFormat="1" ht="16.5" customHeight="1" x14ac:dyDescent="0.3">
      <c r="A123" s="25" t="s">
        <v>114</v>
      </c>
      <c r="B123" s="22">
        <v>1</v>
      </c>
      <c r="C123" s="22">
        <v>6</v>
      </c>
      <c r="D123" s="22">
        <v>0</v>
      </c>
      <c r="E123" s="22">
        <v>5</v>
      </c>
      <c r="F123" s="22">
        <v>0</v>
      </c>
      <c r="G123" s="22">
        <v>0</v>
      </c>
      <c r="H123" s="22">
        <v>0</v>
      </c>
      <c r="I123" s="22">
        <v>0</v>
      </c>
      <c r="J123" s="17">
        <f>SUM(B123:I123)</f>
        <v>12</v>
      </c>
      <c r="K123" s="2">
        <v>40</v>
      </c>
      <c r="L123" s="23">
        <f>IF(R123&lt;=9,J123/100,J123/150)</f>
        <v>0.08</v>
      </c>
      <c r="M123" s="32" t="s">
        <v>193</v>
      </c>
      <c r="N123" s="27" t="s">
        <v>404</v>
      </c>
      <c r="O123" s="27" t="s">
        <v>405</v>
      </c>
      <c r="P123" s="27" t="s">
        <v>369</v>
      </c>
      <c r="Q123" s="27" t="s">
        <v>401</v>
      </c>
      <c r="R123" s="32">
        <v>10</v>
      </c>
      <c r="Z123" s="62"/>
    </row>
    <row r="124" spans="1:26" s="61" customFormat="1" ht="16.5" customHeight="1" x14ac:dyDescent="0.3">
      <c r="A124" s="25" t="s">
        <v>112</v>
      </c>
      <c r="B124" s="22">
        <v>2</v>
      </c>
      <c r="C124" s="22">
        <v>6</v>
      </c>
      <c r="D124" s="22">
        <v>0</v>
      </c>
      <c r="E124" s="22">
        <v>0</v>
      </c>
      <c r="F124" s="22">
        <v>2</v>
      </c>
      <c r="G124" s="22">
        <v>0</v>
      </c>
      <c r="H124" s="22">
        <v>0</v>
      </c>
      <c r="I124" s="22">
        <v>0</v>
      </c>
      <c r="J124" s="17">
        <f>SUM(B124:I124)</f>
        <v>10</v>
      </c>
      <c r="K124" s="2">
        <v>41</v>
      </c>
      <c r="L124" s="23">
        <f>IF(R124&lt;=9,J124/100,J124/150)</f>
        <v>6.6666666666666666E-2</v>
      </c>
      <c r="M124" s="32" t="s">
        <v>193</v>
      </c>
      <c r="N124" s="27" t="s">
        <v>398</v>
      </c>
      <c r="O124" s="27" t="s">
        <v>399</v>
      </c>
      <c r="P124" s="27" t="s">
        <v>400</v>
      </c>
      <c r="Q124" s="27" t="s">
        <v>401</v>
      </c>
      <c r="R124" s="32">
        <v>10</v>
      </c>
      <c r="Z124" s="62"/>
    </row>
    <row r="125" spans="1:26" s="61" customFormat="1" ht="16.5" customHeight="1" x14ac:dyDescent="0.3">
      <c r="A125" s="25" t="s">
        <v>122</v>
      </c>
      <c r="B125" s="29">
        <v>1</v>
      </c>
      <c r="C125" s="29">
        <v>2</v>
      </c>
      <c r="D125" s="29">
        <v>0</v>
      </c>
      <c r="E125" s="29">
        <v>5</v>
      </c>
      <c r="F125" s="29">
        <v>2</v>
      </c>
      <c r="G125" s="29">
        <v>0</v>
      </c>
      <c r="H125" s="29">
        <v>0</v>
      </c>
      <c r="I125" s="29">
        <v>0</v>
      </c>
      <c r="J125" s="17">
        <f>SUM(B125:I125)</f>
        <v>10</v>
      </c>
      <c r="K125" s="2">
        <v>41</v>
      </c>
      <c r="L125" s="23">
        <f>IF(R125&lt;=9,J125/100,J125/150)</f>
        <v>6.6666666666666666E-2</v>
      </c>
      <c r="M125" s="32" t="s">
        <v>193</v>
      </c>
      <c r="N125" s="27" t="s">
        <v>421</v>
      </c>
      <c r="O125" s="27" t="s">
        <v>250</v>
      </c>
      <c r="P125" s="27" t="s">
        <v>221</v>
      </c>
      <c r="Q125" s="27" t="s">
        <v>401</v>
      </c>
      <c r="R125" s="32">
        <v>10</v>
      </c>
      <c r="Z125" s="62"/>
    </row>
    <row r="126" spans="1:26" s="61" customFormat="1" ht="16.5" customHeight="1" x14ac:dyDescent="0.3">
      <c r="A126" s="25" t="s">
        <v>113</v>
      </c>
      <c r="B126" s="29">
        <v>2</v>
      </c>
      <c r="C126" s="29">
        <v>4</v>
      </c>
      <c r="D126" s="29">
        <v>0</v>
      </c>
      <c r="E126" s="29">
        <v>0</v>
      </c>
      <c r="F126" s="29">
        <v>2</v>
      </c>
      <c r="G126" s="29">
        <v>0</v>
      </c>
      <c r="H126" s="29">
        <v>0</v>
      </c>
      <c r="I126" s="29">
        <v>0</v>
      </c>
      <c r="J126" s="17">
        <f>SUM(B126:I126)</f>
        <v>8</v>
      </c>
      <c r="K126" s="2">
        <v>42</v>
      </c>
      <c r="L126" s="23">
        <f>IF(R126&lt;=9,J126/100,J126/150)</f>
        <v>5.3333333333333337E-2</v>
      </c>
      <c r="M126" s="32" t="s">
        <v>193</v>
      </c>
      <c r="N126" s="27" t="s">
        <v>402</v>
      </c>
      <c r="O126" s="27" t="s">
        <v>224</v>
      </c>
      <c r="P126" s="27" t="s">
        <v>403</v>
      </c>
      <c r="Q126" s="27" t="s">
        <v>401</v>
      </c>
      <c r="R126" s="32">
        <v>10</v>
      </c>
      <c r="Z126" s="62"/>
    </row>
    <row r="127" spans="1:26" s="59" customFormat="1" ht="16.5" customHeight="1" x14ac:dyDescent="0.3">
      <c r="A127" s="77" t="s">
        <v>181</v>
      </c>
      <c r="B127" s="76">
        <v>5</v>
      </c>
      <c r="C127" s="76">
        <v>16</v>
      </c>
      <c r="D127" s="76">
        <v>6</v>
      </c>
      <c r="E127" s="76">
        <v>20</v>
      </c>
      <c r="F127" s="70">
        <v>10</v>
      </c>
      <c r="G127" s="70">
        <v>25</v>
      </c>
      <c r="H127" s="70">
        <v>30</v>
      </c>
      <c r="I127" s="70">
        <v>25</v>
      </c>
      <c r="J127" s="66">
        <f t="shared" ref="J127:J158" si="0">SUM(B127:I127)</f>
        <v>137</v>
      </c>
      <c r="K127" s="65">
        <v>1</v>
      </c>
      <c r="L127" s="75">
        <f t="shared" ref="L127:L158" si="1">IF(R127&lt;=9,J127/100,J127/150)</f>
        <v>0.91333333333333333</v>
      </c>
      <c r="M127" s="70" t="s">
        <v>194</v>
      </c>
      <c r="N127" s="69" t="s">
        <v>314</v>
      </c>
      <c r="O127" s="69" t="s">
        <v>279</v>
      </c>
      <c r="P127" s="69" t="s">
        <v>271</v>
      </c>
      <c r="Q127" s="69" t="s">
        <v>315</v>
      </c>
      <c r="R127" s="70">
        <v>11</v>
      </c>
      <c r="Z127" s="60"/>
    </row>
    <row r="128" spans="1:26" s="59" customFormat="1" ht="16.5" customHeight="1" x14ac:dyDescent="0.3">
      <c r="A128" s="77" t="s">
        <v>163</v>
      </c>
      <c r="B128" s="76">
        <v>2</v>
      </c>
      <c r="C128" s="76">
        <v>12</v>
      </c>
      <c r="D128" s="76">
        <v>3</v>
      </c>
      <c r="E128" s="76">
        <v>20</v>
      </c>
      <c r="F128" s="70">
        <v>10</v>
      </c>
      <c r="G128" s="70">
        <v>22</v>
      </c>
      <c r="H128" s="70">
        <v>30</v>
      </c>
      <c r="I128" s="70">
        <v>25</v>
      </c>
      <c r="J128" s="66">
        <f t="shared" si="0"/>
        <v>124</v>
      </c>
      <c r="K128" s="65">
        <v>2</v>
      </c>
      <c r="L128" s="75">
        <f t="shared" si="1"/>
        <v>0.82666666666666666</v>
      </c>
      <c r="M128" s="70" t="s">
        <v>192</v>
      </c>
      <c r="N128" s="69" t="s">
        <v>269</v>
      </c>
      <c r="O128" s="69" t="s">
        <v>270</v>
      </c>
      <c r="P128" s="69" t="s">
        <v>271</v>
      </c>
      <c r="Q128" s="69" t="s">
        <v>272</v>
      </c>
      <c r="R128" s="70">
        <v>11</v>
      </c>
      <c r="Z128" s="60"/>
    </row>
    <row r="129" spans="1:26" s="59" customFormat="1" ht="16.5" customHeight="1" x14ac:dyDescent="0.3">
      <c r="A129" s="77" t="s">
        <v>155</v>
      </c>
      <c r="B129" s="76">
        <v>4</v>
      </c>
      <c r="C129" s="76">
        <v>18</v>
      </c>
      <c r="D129" s="76">
        <v>6</v>
      </c>
      <c r="E129" s="76">
        <v>20</v>
      </c>
      <c r="F129" s="70">
        <v>10</v>
      </c>
      <c r="G129" s="70">
        <v>0</v>
      </c>
      <c r="H129" s="70">
        <v>30</v>
      </c>
      <c r="I129" s="70">
        <v>25</v>
      </c>
      <c r="J129" s="66">
        <f t="shared" si="0"/>
        <v>113</v>
      </c>
      <c r="K129" s="65">
        <v>3</v>
      </c>
      <c r="L129" s="75">
        <f t="shared" si="1"/>
        <v>0.7533333333333333</v>
      </c>
      <c r="M129" s="70" t="s">
        <v>192</v>
      </c>
      <c r="N129" s="69" t="s">
        <v>242</v>
      </c>
      <c r="O129" s="69" t="s">
        <v>243</v>
      </c>
      <c r="P129" s="69" t="s">
        <v>244</v>
      </c>
      <c r="Q129" s="69" t="s">
        <v>198</v>
      </c>
      <c r="R129" s="70">
        <v>11</v>
      </c>
      <c r="Z129" s="60"/>
    </row>
    <row r="130" spans="1:26" s="59" customFormat="1" ht="16.5" customHeight="1" x14ac:dyDescent="0.3">
      <c r="A130" s="77" t="s">
        <v>154</v>
      </c>
      <c r="B130" s="76">
        <v>5</v>
      </c>
      <c r="C130" s="76">
        <v>12</v>
      </c>
      <c r="D130" s="76">
        <v>10</v>
      </c>
      <c r="E130" s="76">
        <v>12</v>
      </c>
      <c r="F130" s="70">
        <v>10</v>
      </c>
      <c r="G130" s="70">
        <v>0</v>
      </c>
      <c r="H130" s="70">
        <v>30</v>
      </c>
      <c r="I130" s="70">
        <v>25</v>
      </c>
      <c r="J130" s="66">
        <f t="shared" si="0"/>
        <v>104</v>
      </c>
      <c r="K130" s="65">
        <v>4</v>
      </c>
      <c r="L130" s="75">
        <f t="shared" si="1"/>
        <v>0.69333333333333336</v>
      </c>
      <c r="M130" s="70" t="s">
        <v>192</v>
      </c>
      <c r="N130" s="69" t="s">
        <v>240</v>
      </c>
      <c r="O130" s="69" t="s">
        <v>241</v>
      </c>
      <c r="P130" s="69" t="s">
        <v>231</v>
      </c>
      <c r="Q130" s="69" t="s">
        <v>198</v>
      </c>
      <c r="R130" s="70">
        <v>11</v>
      </c>
      <c r="Z130" s="60"/>
    </row>
    <row r="131" spans="1:26" s="59" customFormat="1" ht="16.5" customHeight="1" x14ac:dyDescent="0.3">
      <c r="A131" s="77" t="s">
        <v>156</v>
      </c>
      <c r="B131" s="76">
        <v>5</v>
      </c>
      <c r="C131" s="76">
        <v>8</v>
      </c>
      <c r="D131" s="76">
        <v>0</v>
      </c>
      <c r="E131" s="76">
        <v>20</v>
      </c>
      <c r="F131" s="70">
        <v>10</v>
      </c>
      <c r="G131" s="70">
        <v>0</v>
      </c>
      <c r="H131" s="70">
        <v>30</v>
      </c>
      <c r="I131" s="70">
        <v>25</v>
      </c>
      <c r="J131" s="66">
        <f t="shared" si="0"/>
        <v>98</v>
      </c>
      <c r="K131" s="65">
        <v>5</v>
      </c>
      <c r="L131" s="75">
        <f t="shared" si="1"/>
        <v>0.65333333333333332</v>
      </c>
      <c r="M131" s="70" t="s">
        <v>192</v>
      </c>
      <c r="N131" s="69" t="s">
        <v>245</v>
      </c>
      <c r="O131" s="69" t="s">
        <v>246</v>
      </c>
      <c r="P131" s="69" t="s">
        <v>247</v>
      </c>
      <c r="Q131" s="69" t="s">
        <v>248</v>
      </c>
      <c r="R131" s="70">
        <v>11</v>
      </c>
      <c r="Z131" s="60"/>
    </row>
    <row r="132" spans="1:26" s="59" customFormat="1" ht="16.5" customHeight="1" x14ac:dyDescent="0.3">
      <c r="A132" s="77" t="s">
        <v>176</v>
      </c>
      <c r="B132" s="76">
        <v>3</v>
      </c>
      <c r="C132" s="76">
        <v>16</v>
      </c>
      <c r="D132" s="76">
        <v>0</v>
      </c>
      <c r="E132" s="76">
        <v>15</v>
      </c>
      <c r="F132" s="70">
        <v>10</v>
      </c>
      <c r="G132" s="70">
        <v>0</v>
      </c>
      <c r="H132" s="70">
        <v>28</v>
      </c>
      <c r="I132" s="70">
        <v>25</v>
      </c>
      <c r="J132" s="66">
        <f t="shared" si="0"/>
        <v>97</v>
      </c>
      <c r="K132" s="65">
        <v>6</v>
      </c>
      <c r="L132" s="75">
        <f t="shared" si="1"/>
        <v>0.64666666666666661</v>
      </c>
      <c r="M132" s="70" t="s">
        <v>192</v>
      </c>
      <c r="N132" s="69" t="s">
        <v>304</v>
      </c>
      <c r="O132" s="69" t="s">
        <v>305</v>
      </c>
      <c r="P132" s="69" t="s">
        <v>262</v>
      </c>
      <c r="Q132" s="69" t="s">
        <v>248</v>
      </c>
      <c r="R132" s="70">
        <v>11</v>
      </c>
      <c r="Z132" s="60"/>
    </row>
    <row r="133" spans="1:26" s="59" customFormat="1" ht="16.5" customHeight="1" x14ac:dyDescent="0.3">
      <c r="A133" s="77" t="s">
        <v>184</v>
      </c>
      <c r="B133" s="76">
        <v>4</v>
      </c>
      <c r="C133" s="76">
        <v>12</v>
      </c>
      <c r="D133" s="76">
        <v>0</v>
      </c>
      <c r="E133" s="76">
        <v>15</v>
      </c>
      <c r="F133" s="70">
        <v>10</v>
      </c>
      <c r="G133" s="70">
        <v>0</v>
      </c>
      <c r="H133" s="70">
        <v>30</v>
      </c>
      <c r="I133" s="70">
        <v>25</v>
      </c>
      <c r="J133" s="66">
        <f t="shared" si="0"/>
        <v>96</v>
      </c>
      <c r="K133" s="65">
        <v>7</v>
      </c>
      <c r="L133" s="75">
        <f t="shared" si="1"/>
        <v>0.64</v>
      </c>
      <c r="M133" s="70" t="s">
        <v>192</v>
      </c>
      <c r="N133" s="69" t="s">
        <v>322</v>
      </c>
      <c r="O133" s="69" t="s">
        <v>200</v>
      </c>
      <c r="P133" s="69" t="s">
        <v>323</v>
      </c>
      <c r="Q133" s="69" t="s">
        <v>560</v>
      </c>
      <c r="R133" s="70">
        <v>11</v>
      </c>
      <c r="Z133" s="60"/>
    </row>
    <row r="134" spans="1:26" s="59" customFormat="1" ht="16.5" customHeight="1" x14ac:dyDescent="0.3">
      <c r="A134" s="77" t="s">
        <v>182</v>
      </c>
      <c r="B134" s="76">
        <v>1</v>
      </c>
      <c r="C134" s="76">
        <v>12</v>
      </c>
      <c r="D134" s="76">
        <v>0</v>
      </c>
      <c r="E134" s="76">
        <v>15</v>
      </c>
      <c r="F134" s="70">
        <v>10</v>
      </c>
      <c r="G134" s="70">
        <v>0</v>
      </c>
      <c r="H134" s="70">
        <v>30</v>
      </c>
      <c r="I134" s="70">
        <v>25</v>
      </c>
      <c r="J134" s="66">
        <f t="shared" si="0"/>
        <v>93</v>
      </c>
      <c r="K134" s="65">
        <v>8</v>
      </c>
      <c r="L134" s="75">
        <f t="shared" si="1"/>
        <v>0.62</v>
      </c>
      <c r="M134" s="70" t="s">
        <v>192</v>
      </c>
      <c r="N134" s="69" t="s">
        <v>316</v>
      </c>
      <c r="O134" s="69" t="s">
        <v>317</v>
      </c>
      <c r="P134" s="69" t="s">
        <v>318</v>
      </c>
      <c r="Q134" s="69" t="s">
        <v>319</v>
      </c>
      <c r="R134" s="70">
        <v>11</v>
      </c>
      <c r="Z134" s="60"/>
    </row>
    <row r="135" spans="1:26" s="59" customFormat="1" ht="16.5" customHeight="1" x14ac:dyDescent="0.3">
      <c r="A135" s="77" t="s">
        <v>180</v>
      </c>
      <c r="B135" s="76">
        <v>1</v>
      </c>
      <c r="C135" s="76">
        <v>10</v>
      </c>
      <c r="D135" s="76">
        <v>0</v>
      </c>
      <c r="E135" s="76">
        <v>15</v>
      </c>
      <c r="F135" s="70">
        <v>10</v>
      </c>
      <c r="G135" s="70">
        <v>0</v>
      </c>
      <c r="H135" s="70">
        <v>30</v>
      </c>
      <c r="I135" s="70">
        <v>25</v>
      </c>
      <c r="J135" s="66">
        <f t="shared" si="0"/>
        <v>91</v>
      </c>
      <c r="K135" s="65">
        <v>9</v>
      </c>
      <c r="L135" s="75">
        <f t="shared" si="1"/>
        <v>0.60666666666666669</v>
      </c>
      <c r="M135" s="70" t="s">
        <v>192</v>
      </c>
      <c r="N135" s="69" t="s">
        <v>311</v>
      </c>
      <c r="O135" s="69" t="s">
        <v>290</v>
      </c>
      <c r="P135" s="69" t="s">
        <v>312</v>
      </c>
      <c r="Q135" s="69" t="s">
        <v>313</v>
      </c>
      <c r="R135" s="70">
        <v>11</v>
      </c>
      <c r="Z135" s="60"/>
    </row>
    <row r="136" spans="1:26" s="59" customFormat="1" ht="16.5" customHeight="1" x14ac:dyDescent="0.3">
      <c r="A136" s="77" t="s">
        <v>142</v>
      </c>
      <c r="B136" s="76">
        <v>4</v>
      </c>
      <c r="C136" s="76">
        <v>8</v>
      </c>
      <c r="D136" s="76">
        <v>3</v>
      </c>
      <c r="E136" s="76">
        <v>15</v>
      </c>
      <c r="F136" s="70">
        <v>10</v>
      </c>
      <c r="G136" s="70">
        <v>0</v>
      </c>
      <c r="H136" s="70">
        <v>25</v>
      </c>
      <c r="I136" s="70">
        <v>25</v>
      </c>
      <c r="J136" s="66">
        <f t="shared" si="0"/>
        <v>90</v>
      </c>
      <c r="K136" s="65">
        <v>10</v>
      </c>
      <c r="L136" s="75">
        <f t="shared" si="1"/>
        <v>0.6</v>
      </c>
      <c r="M136" s="70" t="s">
        <v>192</v>
      </c>
      <c r="N136" s="69" t="s">
        <v>195</v>
      </c>
      <c r="O136" s="69" t="s">
        <v>196</v>
      </c>
      <c r="P136" s="69" t="s">
        <v>197</v>
      </c>
      <c r="Q136" s="69" t="s">
        <v>198</v>
      </c>
      <c r="R136" s="70">
        <v>11</v>
      </c>
      <c r="Z136" s="60"/>
    </row>
    <row r="137" spans="1:26" s="59" customFormat="1" ht="16.5" customHeight="1" x14ac:dyDescent="0.3">
      <c r="A137" s="77" t="s">
        <v>153</v>
      </c>
      <c r="B137" s="76">
        <v>3</v>
      </c>
      <c r="C137" s="76">
        <v>16</v>
      </c>
      <c r="D137" s="76">
        <v>6</v>
      </c>
      <c r="E137" s="76">
        <v>20</v>
      </c>
      <c r="F137" s="70">
        <v>2</v>
      </c>
      <c r="G137" s="70">
        <v>5</v>
      </c>
      <c r="H137" s="70">
        <v>10</v>
      </c>
      <c r="I137" s="70">
        <v>25</v>
      </c>
      <c r="J137" s="66">
        <f t="shared" si="0"/>
        <v>87</v>
      </c>
      <c r="K137" s="65">
        <v>11</v>
      </c>
      <c r="L137" s="75">
        <f t="shared" si="1"/>
        <v>0.57999999999999996</v>
      </c>
      <c r="M137" s="70" t="s">
        <v>192</v>
      </c>
      <c r="N137" s="69" t="s">
        <v>236</v>
      </c>
      <c r="O137" s="69" t="s">
        <v>237</v>
      </c>
      <c r="P137" s="69" t="s">
        <v>238</v>
      </c>
      <c r="Q137" s="69" t="s">
        <v>239</v>
      </c>
      <c r="R137" s="70">
        <v>11</v>
      </c>
      <c r="Z137" s="60"/>
    </row>
    <row r="138" spans="1:26" s="59" customFormat="1" ht="16.5" customHeight="1" x14ac:dyDescent="0.3">
      <c r="A138" s="77" t="s">
        <v>157</v>
      </c>
      <c r="B138" s="76">
        <v>4</v>
      </c>
      <c r="C138" s="76">
        <v>2</v>
      </c>
      <c r="D138" s="76">
        <v>0</v>
      </c>
      <c r="E138" s="76">
        <v>15</v>
      </c>
      <c r="F138" s="70">
        <v>10</v>
      </c>
      <c r="G138" s="70">
        <v>0</v>
      </c>
      <c r="H138" s="70">
        <v>30</v>
      </c>
      <c r="I138" s="70">
        <v>25</v>
      </c>
      <c r="J138" s="66">
        <f t="shared" si="0"/>
        <v>86</v>
      </c>
      <c r="K138" s="65">
        <v>12</v>
      </c>
      <c r="L138" s="75">
        <f t="shared" si="1"/>
        <v>0.57333333333333336</v>
      </c>
      <c r="M138" s="70" t="s">
        <v>192</v>
      </c>
      <c r="N138" s="69" t="s">
        <v>249</v>
      </c>
      <c r="O138" s="69" t="s">
        <v>250</v>
      </c>
      <c r="P138" s="69" t="s">
        <v>251</v>
      </c>
      <c r="Q138" s="69" t="s">
        <v>206</v>
      </c>
      <c r="R138" s="70">
        <v>11</v>
      </c>
      <c r="Z138" s="60"/>
    </row>
    <row r="139" spans="1:26" s="59" customFormat="1" ht="16.5" customHeight="1" x14ac:dyDescent="0.3">
      <c r="A139" s="77" t="s">
        <v>160</v>
      </c>
      <c r="B139" s="76">
        <v>2</v>
      </c>
      <c r="C139" s="76">
        <v>12</v>
      </c>
      <c r="D139" s="76">
        <v>3</v>
      </c>
      <c r="E139" s="76">
        <v>15</v>
      </c>
      <c r="F139" s="70">
        <v>10</v>
      </c>
      <c r="G139" s="70">
        <v>0</v>
      </c>
      <c r="H139" s="70">
        <v>5</v>
      </c>
      <c r="I139" s="70">
        <v>25</v>
      </c>
      <c r="J139" s="66">
        <f t="shared" si="0"/>
        <v>72</v>
      </c>
      <c r="K139" s="65">
        <v>13</v>
      </c>
      <c r="L139" s="75">
        <f t="shared" si="1"/>
        <v>0.48</v>
      </c>
      <c r="M139" s="70" t="s">
        <v>192</v>
      </c>
      <c r="N139" s="69" t="s">
        <v>260</v>
      </c>
      <c r="O139" s="69" t="s">
        <v>261</v>
      </c>
      <c r="P139" s="69" t="s">
        <v>262</v>
      </c>
      <c r="Q139" s="69" t="s">
        <v>248</v>
      </c>
      <c r="R139" s="70">
        <v>11</v>
      </c>
      <c r="Z139" s="60"/>
    </row>
    <row r="140" spans="1:26" s="59" customFormat="1" ht="16.5" customHeight="1" x14ac:dyDescent="0.3">
      <c r="A140" s="77" t="s">
        <v>188</v>
      </c>
      <c r="B140" s="76">
        <v>4</v>
      </c>
      <c r="C140" s="76">
        <v>16</v>
      </c>
      <c r="D140" s="76">
        <v>3</v>
      </c>
      <c r="E140" s="76">
        <v>15</v>
      </c>
      <c r="F140" s="70">
        <v>8</v>
      </c>
      <c r="G140" s="70">
        <v>0</v>
      </c>
      <c r="H140" s="70">
        <v>0</v>
      </c>
      <c r="I140" s="70">
        <v>25</v>
      </c>
      <c r="J140" s="66">
        <f t="shared" si="0"/>
        <v>71</v>
      </c>
      <c r="K140" s="65">
        <v>14</v>
      </c>
      <c r="L140" s="75">
        <f t="shared" si="1"/>
        <v>0.47333333333333333</v>
      </c>
      <c r="M140" s="70" t="s">
        <v>192</v>
      </c>
      <c r="N140" s="69" t="s">
        <v>331</v>
      </c>
      <c r="O140" s="69" t="s">
        <v>332</v>
      </c>
      <c r="P140" s="69" t="s">
        <v>276</v>
      </c>
      <c r="Q140" s="69" t="s">
        <v>283</v>
      </c>
      <c r="R140" s="70">
        <v>11</v>
      </c>
      <c r="Z140" s="60"/>
    </row>
    <row r="141" spans="1:26" s="59" customFormat="1" ht="16.5" customHeight="1" x14ac:dyDescent="0.3">
      <c r="A141" s="77" t="s">
        <v>174</v>
      </c>
      <c r="B141" s="76">
        <v>2</v>
      </c>
      <c r="C141" s="76">
        <v>14</v>
      </c>
      <c r="D141" s="76">
        <v>0</v>
      </c>
      <c r="E141" s="76">
        <v>15</v>
      </c>
      <c r="F141" s="70">
        <v>10</v>
      </c>
      <c r="G141" s="70">
        <v>0</v>
      </c>
      <c r="H141" s="70">
        <v>30</v>
      </c>
      <c r="I141" s="70">
        <v>0</v>
      </c>
      <c r="J141" s="66">
        <f t="shared" si="0"/>
        <v>71</v>
      </c>
      <c r="K141" s="65">
        <v>14</v>
      </c>
      <c r="L141" s="75">
        <f t="shared" si="1"/>
        <v>0.47333333333333333</v>
      </c>
      <c r="M141" s="70" t="s">
        <v>192</v>
      </c>
      <c r="N141" s="69" t="s">
        <v>298</v>
      </c>
      <c r="O141" s="69" t="s">
        <v>299</v>
      </c>
      <c r="P141" s="69" t="s">
        <v>300</v>
      </c>
      <c r="Q141" s="69" t="s">
        <v>232</v>
      </c>
      <c r="R141" s="70">
        <v>11</v>
      </c>
      <c r="Z141" s="60"/>
    </row>
    <row r="142" spans="1:26" s="59" customFormat="1" ht="16.5" customHeight="1" x14ac:dyDescent="0.3">
      <c r="A142" s="77" t="s">
        <v>144</v>
      </c>
      <c r="B142" s="76">
        <v>3</v>
      </c>
      <c r="C142" s="76">
        <v>10</v>
      </c>
      <c r="D142" s="76">
        <v>0</v>
      </c>
      <c r="E142" s="76">
        <v>15</v>
      </c>
      <c r="F142" s="70">
        <v>10</v>
      </c>
      <c r="G142" s="70">
        <v>0</v>
      </c>
      <c r="H142" s="70">
        <v>5</v>
      </c>
      <c r="I142" s="70">
        <v>25</v>
      </c>
      <c r="J142" s="66">
        <f t="shared" si="0"/>
        <v>68</v>
      </c>
      <c r="K142" s="65">
        <v>15</v>
      </c>
      <c r="L142" s="75">
        <f t="shared" si="1"/>
        <v>0.45333333333333331</v>
      </c>
      <c r="M142" s="70" t="s">
        <v>192</v>
      </c>
      <c r="N142" s="69" t="s">
        <v>203</v>
      </c>
      <c r="O142" s="69" t="s">
        <v>204</v>
      </c>
      <c r="P142" s="69" t="s">
        <v>205</v>
      </c>
      <c r="Q142" s="69" t="s">
        <v>206</v>
      </c>
      <c r="R142" s="70">
        <v>11</v>
      </c>
      <c r="Z142" s="60"/>
    </row>
    <row r="143" spans="1:26" s="59" customFormat="1" ht="16.5" customHeight="1" x14ac:dyDescent="0.3">
      <c r="A143" s="77" t="s">
        <v>162</v>
      </c>
      <c r="B143" s="76">
        <v>5</v>
      </c>
      <c r="C143" s="76">
        <v>10</v>
      </c>
      <c r="D143" s="76">
        <v>0</v>
      </c>
      <c r="E143" s="76">
        <v>15</v>
      </c>
      <c r="F143" s="70">
        <v>10</v>
      </c>
      <c r="G143" s="70">
        <v>0</v>
      </c>
      <c r="H143" s="70">
        <v>0</v>
      </c>
      <c r="I143" s="70">
        <v>25</v>
      </c>
      <c r="J143" s="66">
        <f t="shared" si="0"/>
        <v>65</v>
      </c>
      <c r="K143" s="65">
        <v>16</v>
      </c>
      <c r="L143" s="75">
        <f t="shared" si="1"/>
        <v>0.43333333333333335</v>
      </c>
      <c r="M143" s="70" t="s">
        <v>192</v>
      </c>
      <c r="N143" s="69" t="s">
        <v>266</v>
      </c>
      <c r="O143" s="69" t="s">
        <v>267</v>
      </c>
      <c r="P143" s="69" t="s">
        <v>268</v>
      </c>
      <c r="Q143" s="69" t="s">
        <v>560</v>
      </c>
      <c r="R143" s="70">
        <v>11</v>
      </c>
      <c r="Z143" s="60"/>
    </row>
    <row r="144" spans="1:26" s="59" customFormat="1" ht="16.5" customHeight="1" x14ac:dyDescent="0.3">
      <c r="A144" s="77" t="s">
        <v>164</v>
      </c>
      <c r="B144" s="76">
        <v>5</v>
      </c>
      <c r="C144" s="76">
        <v>14</v>
      </c>
      <c r="D144" s="76">
        <v>0</v>
      </c>
      <c r="E144" s="76">
        <v>15</v>
      </c>
      <c r="F144" s="70">
        <v>0</v>
      </c>
      <c r="G144" s="70">
        <v>0</v>
      </c>
      <c r="H144" s="70">
        <v>5</v>
      </c>
      <c r="I144" s="70">
        <v>25</v>
      </c>
      <c r="J144" s="66">
        <f t="shared" si="0"/>
        <v>64</v>
      </c>
      <c r="K144" s="65">
        <v>17</v>
      </c>
      <c r="L144" s="75">
        <f t="shared" si="1"/>
        <v>0.42666666666666669</v>
      </c>
      <c r="M144" s="70" t="s">
        <v>192</v>
      </c>
      <c r="N144" s="69" t="s">
        <v>273</v>
      </c>
      <c r="O144" s="69" t="s">
        <v>224</v>
      </c>
      <c r="P144" s="69" t="s">
        <v>274</v>
      </c>
      <c r="Q144" s="69" t="s">
        <v>560</v>
      </c>
      <c r="R144" s="70">
        <v>11</v>
      </c>
      <c r="Z144" s="60"/>
    </row>
    <row r="145" spans="1:26" s="59" customFormat="1" ht="16.5" customHeight="1" x14ac:dyDescent="0.3">
      <c r="A145" s="77" t="s">
        <v>183</v>
      </c>
      <c r="B145" s="76">
        <v>2</v>
      </c>
      <c r="C145" s="76">
        <v>12</v>
      </c>
      <c r="D145" s="76">
        <v>0</v>
      </c>
      <c r="E145" s="76">
        <v>15</v>
      </c>
      <c r="F145" s="70">
        <v>10</v>
      </c>
      <c r="G145" s="70">
        <v>0</v>
      </c>
      <c r="H145" s="70">
        <v>0</v>
      </c>
      <c r="I145" s="70">
        <v>25</v>
      </c>
      <c r="J145" s="66">
        <f t="shared" si="0"/>
        <v>64</v>
      </c>
      <c r="K145" s="65">
        <v>17</v>
      </c>
      <c r="L145" s="75">
        <f t="shared" si="1"/>
        <v>0.42666666666666669</v>
      </c>
      <c r="M145" s="70" t="s">
        <v>192</v>
      </c>
      <c r="N145" s="69" t="s">
        <v>320</v>
      </c>
      <c r="O145" s="69" t="s">
        <v>282</v>
      </c>
      <c r="P145" s="69" t="s">
        <v>321</v>
      </c>
      <c r="Q145" s="69" t="s">
        <v>283</v>
      </c>
      <c r="R145" s="70">
        <v>11</v>
      </c>
      <c r="Z145" s="60"/>
    </row>
    <row r="146" spans="1:26" s="59" customFormat="1" ht="16.5" customHeight="1" x14ac:dyDescent="0.3">
      <c r="A146" s="30" t="s">
        <v>147</v>
      </c>
      <c r="B146" s="29">
        <v>2</v>
      </c>
      <c r="C146" s="29">
        <v>10</v>
      </c>
      <c r="D146" s="29">
        <v>3</v>
      </c>
      <c r="E146" s="29">
        <v>10</v>
      </c>
      <c r="F146" s="63">
        <v>8</v>
      </c>
      <c r="G146" s="63">
        <v>0</v>
      </c>
      <c r="H146" s="63">
        <v>5</v>
      </c>
      <c r="I146" s="63">
        <v>25</v>
      </c>
      <c r="J146" s="17">
        <f t="shared" si="0"/>
        <v>63</v>
      </c>
      <c r="K146" s="2">
        <v>18</v>
      </c>
      <c r="L146" s="23">
        <f t="shared" si="1"/>
        <v>0.42</v>
      </c>
      <c r="M146" s="32" t="s">
        <v>193</v>
      </c>
      <c r="N146" s="27" t="s">
        <v>215</v>
      </c>
      <c r="O146" s="27" t="s">
        <v>216</v>
      </c>
      <c r="P146" s="27" t="s">
        <v>217</v>
      </c>
      <c r="Q146" s="27" t="s">
        <v>218</v>
      </c>
      <c r="R146" s="32">
        <v>11</v>
      </c>
      <c r="Z146" s="60"/>
    </row>
    <row r="147" spans="1:26" s="59" customFormat="1" ht="16.5" customHeight="1" x14ac:dyDescent="0.3">
      <c r="A147" s="30" t="s">
        <v>159</v>
      </c>
      <c r="B147" s="29">
        <v>1</v>
      </c>
      <c r="C147" s="29">
        <v>10</v>
      </c>
      <c r="D147" s="29">
        <v>0</v>
      </c>
      <c r="E147" s="29">
        <v>15</v>
      </c>
      <c r="F147" s="63">
        <v>10</v>
      </c>
      <c r="G147" s="63">
        <v>0</v>
      </c>
      <c r="H147" s="63">
        <v>0</v>
      </c>
      <c r="I147" s="63">
        <v>25</v>
      </c>
      <c r="J147" s="17">
        <f t="shared" si="0"/>
        <v>61</v>
      </c>
      <c r="K147" s="2">
        <v>19</v>
      </c>
      <c r="L147" s="23">
        <f t="shared" si="1"/>
        <v>0.40666666666666668</v>
      </c>
      <c r="M147" s="32" t="s">
        <v>193</v>
      </c>
      <c r="N147" s="27" t="s">
        <v>256</v>
      </c>
      <c r="O147" s="27" t="s">
        <v>257</v>
      </c>
      <c r="P147" s="27" t="s">
        <v>258</v>
      </c>
      <c r="Q147" s="27" t="s">
        <v>259</v>
      </c>
      <c r="R147" s="32">
        <v>11</v>
      </c>
      <c r="Z147" s="60"/>
    </row>
    <row r="148" spans="1:26" s="59" customFormat="1" ht="16.5" customHeight="1" x14ac:dyDescent="0.3">
      <c r="A148" s="30" t="s">
        <v>158</v>
      </c>
      <c r="B148" s="29">
        <v>3</v>
      </c>
      <c r="C148" s="29">
        <v>12</v>
      </c>
      <c r="D148" s="29">
        <v>0</v>
      </c>
      <c r="E148" s="29">
        <v>10</v>
      </c>
      <c r="F148" s="63">
        <v>10</v>
      </c>
      <c r="G148" s="63">
        <v>0</v>
      </c>
      <c r="H148" s="63">
        <v>0</v>
      </c>
      <c r="I148" s="63">
        <v>25</v>
      </c>
      <c r="J148" s="17">
        <f t="shared" si="0"/>
        <v>60</v>
      </c>
      <c r="K148" s="2">
        <v>20</v>
      </c>
      <c r="L148" s="23">
        <f t="shared" si="1"/>
        <v>0.4</v>
      </c>
      <c r="M148" s="32" t="s">
        <v>193</v>
      </c>
      <c r="N148" s="27" t="s">
        <v>252</v>
      </c>
      <c r="O148" s="27" t="s">
        <v>253</v>
      </c>
      <c r="P148" s="27" t="s">
        <v>254</v>
      </c>
      <c r="Q148" s="27" t="s">
        <v>255</v>
      </c>
      <c r="R148" s="32">
        <v>11</v>
      </c>
      <c r="Z148" s="60"/>
    </row>
    <row r="149" spans="1:26" s="59" customFormat="1" ht="16.5" customHeight="1" x14ac:dyDescent="0.3">
      <c r="A149" s="30" t="s">
        <v>179</v>
      </c>
      <c r="B149" s="29">
        <v>2</v>
      </c>
      <c r="C149" s="29">
        <v>10</v>
      </c>
      <c r="D149" s="29">
        <v>3</v>
      </c>
      <c r="E149" s="29">
        <v>10</v>
      </c>
      <c r="F149" s="63">
        <v>10</v>
      </c>
      <c r="G149" s="63">
        <v>0</v>
      </c>
      <c r="H149" s="63">
        <v>20</v>
      </c>
      <c r="I149" s="63">
        <v>0</v>
      </c>
      <c r="J149" s="17">
        <f t="shared" si="0"/>
        <v>55</v>
      </c>
      <c r="K149" s="2">
        <v>21</v>
      </c>
      <c r="L149" s="23">
        <f t="shared" si="1"/>
        <v>0.36666666666666664</v>
      </c>
      <c r="M149" s="32" t="s">
        <v>193</v>
      </c>
      <c r="N149" s="27" t="s">
        <v>310</v>
      </c>
      <c r="O149" s="27" t="s">
        <v>279</v>
      </c>
      <c r="P149" s="27" t="s">
        <v>297</v>
      </c>
      <c r="Q149" s="27" t="s">
        <v>248</v>
      </c>
      <c r="R149" s="32">
        <v>11</v>
      </c>
      <c r="Z149" s="60"/>
    </row>
    <row r="150" spans="1:26" s="59" customFormat="1" ht="16.5" customHeight="1" x14ac:dyDescent="0.3">
      <c r="A150" s="30" t="s">
        <v>191</v>
      </c>
      <c r="B150" s="29">
        <v>1</v>
      </c>
      <c r="C150" s="29">
        <v>4</v>
      </c>
      <c r="D150" s="29">
        <v>0</v>
      </c>
      <c r="E150" s="29">
        <v>10</v>
      </c>
      <c r="F150" s="63">
        <v>10</v>
      </c>
      <c r="G150" s="63">
        <v>0</v>
      </c>
      <c r="H150" s="63">
        <v>5</v>
      </c>
      <c r="I150" s="63">
        <v>25</v>
      </c>
      <c r="J150" s="17">
        <f t="shared" si="0"/>
        <v>55</v>
      </c>
      <c r="K150" s="2">
        <v>21</v>
      </c>
      <c r="L150" s="23">
        <f t="shared" si="1"/>
        <v>0.36666666666666664</v>
      </c>
      <c r="M150" s="32" t="s">
        <v>193</v>
      </c>
      <c r="N150" s="27" t="s">
        <v>337</v>
      </c>
      <c r="O150" s="27" t="s">
        <v>338</v>
      </c>
      <c r="P150" s="27" t="s">
        <v>339</v>
      </c>
      <c r="Q150" s="27" t="s">
        <v>340</v>
      </c>
      <c r="R150" s="32">
        <v>11</v>
      </c>
      <c r="Z150" s="60"/>
    </row>
    <row r="151" spans="1:26" s="59" customFormat="1" ht="16.5" customHeight="1" x14ac:dyDescent="0.3">
      <c r="A151" s="30" t="s">
        <v>151</v>
      </c>
      <c r="B151" s="29">
        <v>2</v>
      </c>
      <c r="C151" s="29">
        <v>4</v>
      </c>
      <c r="D151" s="29">
        <v>0</v>
      </c>
      <c r="E151" s="29">
        <v>15</v>
      </c>
      <c r="F151" s="63">
        <v>5</v>
      </c>
      <c r="G151" s="63">
        <v>0</v>
      </c>
      <c r="H151" s="63">
        <v>0</v>
      </c>
      <c r="I151" s="63">
        <v>25</v>
      </c>
      <c r="J151" s="17">
        <f t="shared" si="0"/>
        <v>51</v>
      </c>
      <c r="K151" s="2">
        <v>22</v>
      </c>
      <c r="L151" s="23">
        <f t="shared" si="1"/>
        <v>0.34</v>
      </c>
      <c r="M151" s="32" t="s">
        <v>193</v>
      </c>
      <c r="N151" s="27" t="s">
        <v>229</v>
      </c>
      <c r="O151" s="27" t="s">
        <v>230</v>
      </c>
      <c r="P151" s="27" t="s">
        <v>231</v>
      </c>
      <c r="Q151" s="27" t="s">
        <v>232</v>
      </c>
      <c r="R151" s="32">
        <v>11</v>
      </c>
      <c r="Z151" s="60"/>
    </row>
    <row r="152" spans="1:26" s="59" customFormat="1" ht="16.5" customHeight="1" x14ac:dyDescent="0.3">
      <c r="A152" s="30" t="s">
        <v>149</v>
      </c>
      <c r="B152" s="29">
        <v>3</v>
      </c>
      <c r="C152" s="29">
        <v>14</v>
      </c>
      <c r="D152" s="29">
        <v>0</v>
      </c>
      <c r="E152" s="29">
        <v>15</v>
      </c>
      <c r="F152" s="63">
        <v>10</v>
      </c>
      <c r="G152" s="63">
        <v>0</v>
      </c>
      <c r="H152" s="63">
        <v>5</v>
      </c>
      <c r="I152" s="63">
        <v>0</v>
      </c>
      <c r="J152" s="17">
        <f t="shared" si="0"/>
        <v>47</v>
      </c>
      <c r="K152" s="2">
        <v>23</v>
      </c>
      <c r="L152" s="23">
        <f t="shared" si="1"/>
        <v>0.31333333333333335</v>
      </c>
      <c r="M152" s="32" t="s">
        <v>193</v>
      </c>
      <c r="N152" s="27" t="s">
        <v>223</v>
      </c>
      <c r="O152" s="27" t="s">
        <v>224</v>
      </c>
      <c r="P152" s="27" t="s">
        <v>225</v>
      </c>
      <c r="Q152" s="27" t="s">
        <v>218</v>
      </c>
      <c r="R152" s="32">
        <v>11</v>
      </c>
      <c r="Z152" s="60"/>
    </row>
    <row r="153" spans="1:26" s="59" customFormat="1" ht="16.5" customHeight="1" x14ac:dyDescent="0.3">
      <c r="A153" s="30" t="s">
        <v>152</v>
      </c>
      <c r="B153" s="29">
        <v>3</v>
      </c>
      <c r="C153" s="29">
        <v>12</v>
      </c>
      <c r="D153" s="29">
        <v>3</v>
      </c>
      <c r="E153" s="29">
        <v>15</v>
      </c>
      <c r="F153" s="63">
        <v>10</v>
      </c>
      <c r="G153" s="63">
        <v>0</v>
      </c>
      <c r="H153" s="63">
        <v>0</v>
      </c>
      <c r="I153" s="63">
        <v>0</v>
      </c>
      <c r="J153" s="17">
        <f t="shared" si="0"/>
        <v>43</v>
      </c>
      <c r="K153" s="2">
        <v>24</v>
      </c>
      <c r="L153" s="23">
        <f t="shared" si="1"/>
        <v>0.28666666666666668</v>
      </c>
      <c r="M153" s="32" t="s">
        <v>193</v>
      </c>
      <c r="N153" s="27" t="s">
        <v>233</v>
      </c>
      <c r="O153" s="27" t="s">
        <v>234</v>
      </c>
      <c r="P153" s="27" t="s">
        <v>231</v>
      </c>
      <c r="Q153" s="27" t="s">
        <v>235</v>
      </c>
      <c r="R153" s="32">
        <v>11</v>
      </c>
      <c r="Z153" s="60"/>
    </row>
    <row r="154" spans="1:26" s="59" customFormat="1" ht="16.5" customHeight="1" x14ac:dyDescent="0.3">
      <c r="A154" s="30" t="s">
        <v>178</v>
      </c>
      <c r="B154" s="29">
        <v>2</v>
      </c>
      <c r="C154" s="29">
        <v>14</v>
      </c>
      <c r="D154" s="29">
        <v>6</v>
      </c>
      <c r="E154" s="29">
        <v>10</v>
      </c>
      <c r="F154" s="63">
        <v>10</v>
      </c>
      <c r="G154" s="63">
        <v>0</v>
      </c>
      <c r="H154" s="63">
        <v>0</v>
      </c>
      <c r="I154" s="63">
        <v>0</v>
      </c>
      <c r="J154" s="17">
        <f t="shared" si="0"/>
        <v>42</v>
      </c>
      <c r="K154" s="2">
        <v>25</v>
      </c>
      <c r="L154" s="23">
        <f t="shared" si="1"/>
        <v>0.28000000000000003</v>
      </c>
      <c r="M154" s="32" t="s">
        <v>193</v>
      </c>
      <c r="N154" s="27" t="s">
        <v>308</v>
      </c>
      <c r="O154" s="27" t="s">
        <v>204</v>
      </c>
      <c r="P154" s="27" t="s">
        <v>271</v>
      </c>
      <c r="Q154" s="27" t="s">
        <v>309</v>
      </c>
      <c r="R154" s="32">
        <v>11</v>
      </c>
      <c r="Z154" s="60"/>
    </row>
    <row r="155" spans="1:26" s="59" customFormat="1" ht="16.5" customHeight="1" x14ac:dyDescent="0.3">
      <c r="A155" s="30" t="s">
        <v>175</v>
      </c>
      <c r="B155" s="29">
        <v>2</v>
      </c>
      <c r="C155" s="29">
        <v>8</v>
      </c>
      <c r="D155" s="29">
        <v>0</v>
      </c>
      <c r="E155" s="29">
        <v>15</v>
      </c>
      <c r="F155" s="63">
        <v>10</v>
      </c>
      <c r="G155" s="63">
        <v>0</v>
      </c>
      <c r="H155" s="63">
        <v>0</v>
      </c>
      <c r="I155" s="63">
        <v>5</v>
      </c>
      <c r="J155" s="17">
        <f t="shared" si="0"/>
        <v>40</v>
      </c>
      <c r="K155" s="2">
        <v>26</v>
      </c>
      <c r="L155" s="23">
        <f t="shared" si="1"/>
        <v>0.26666666666666666</v>
      </c>
      <c r="M155" s="32" t="s">
        <v>193</v>
      </c>
      <c r="N155" s="27" t="s">
        <v>301</v>
      </c>
      <c r="O155" s="27" t="s">
        <v>302</v>
      </c>
      <c r="P155" s="27" t="s">
        <v>303</v>
      </c>
      <c r="Q155" s="27" t="s">
        <v>239</v>
      </c>
      <c r="R155" s="32">
        <v>11</v>
      </c>
      <c r="Z155" s="60"/>
    </row>
    <row r="156" spans="1:26" s="59" customFormat="1" ht="16.5" customHeight="1" x14ac:dyDescent="0.3">
      <c r="A156" s="30" t="s">
        <v>170</v>
      </c>
      <c r="B156" s="29">
        <v>3</v>
      </c>
      <c r="C156" s="29">
        <v>14</v>
      </c>
      <c r="D156" s="29">
        <v>0</v>
      </c>
      <c r="E156" s="29">
        <v>10</v>
      </c>
      <c r="F156" s="63">
        <v>8</v>
      </c>
      <c r="G156" s="63">
        <v>0</v>
      </c>
      <c r="H156" s="63">
        <v>5</v>
      </c>
      <c r="I156" s="63">
        <v>0</v>
      </c>
      <c r="J156" s="17">
        <f t="shared" si="0"/>
        <v>40</v>
      </c>
      <c r="K156" s="2">
        <v>26</v>
      </c>
      <c r="L156" s="23">
        <f t="shared" si="1"/>
        <v>0.26666666666666666</v>
      </c>
      <c r="M156" s="32" t="s">
        <v>193</v>
      </c>
      <c r="N156" s="27" t="s">
        <v>289</v>
      </c>
      <c r="O156" s="27" t="s">
        <v>290</v>
      </c>
      <c r="P156" s="27" t="s">
        <v>238</v>
      </c>
      <c r="Q156" s="27" t="s">
        <v>218</v>
      </c>
      <c r="R156" s="32">
        <v>11</v>
      </c>
      <c r="Z156" s="60"/>
    </row>
    <row r="157" spans="1:26" s="59" customFormat="1" ht="16.5" customHeight="1" x14ac:dyDescent="0.3">
      <c r="A157" s="30" t="s">
        <v>145</v>
      </c>
      <c r="B157" s="29">
        <v>2</v>
      </c>
      <c r="C157" s="29">
        <v>10</v>
      </c>
      <c r="D157" s="29">
        <v>0</v>
      </c>
      <c r="E157" s="29">
        <v>15</v>
      </c>
      <c r="F157" s="63">
        <v>10</v>
      </c>
      <c r="G157" s="63">
        <v>0</v>
      </c>
      <c r="H157" s="63">
        <v>0</v>
      </c>
      <c r="I157" s="63">
        <v>0</v>
      </c>
      <c r="J157" s="17">
        <f t="shared" si="0"/>
        <v>37</v>
      </c>
      <c r="K157" s="2">
        <v>27</v>
      </c>
      <c r="L157" s="23">
        <f t="shared" si="1"/>
        <v>0.24666666666666667</v>
      </c>
      <c r="M157" s="32" t="s">
        <v>193</v>
      </c>
      <c r="N157" s="27" t="s">
        <v>207</v>
      </c>
      <c r="O157" s="27" t="s">
        <v>208</v>
      </c>
      <c r="P157" s="27" t="s">
        <v>209</v>
      </c>
      <c r="Q157" s="27" t="s">
        <v>210</v>
      </c>
      <c r="R157" s="32">
        <v>11</v>
      </c>
      <c r="Z157" s="60"/>
    </row>
    <row r="158" spans="1:26" s="59" customFormat="1" ht="16.5" customHeight="1" x14ac:dyDescent="0.3">
      <c r="A158" s="30" t="s">
        <v>143</v>
      </c>
      <c r="B158" s="29">
        <v>0</v>
      </c>
      <c r="C158" s="29">
        <v>6</v>
      </c>
      <c r="D158" s="29">
        <v>0</v>
      </c>
      <c r="E158" s="29">
        <v>15</v>
      </c>
      <c r="F158" s="63">
        <v>10</v>
      </c>
      <c r="G158" s="63">
        <v>0</v>
      </c>
      <c r="H158" s="63">
        <v>5</v>
      </c>
      <c r="I158" s="63">
        <v>0</v>
      </c>
      <c r="J158" s="17">
        <f t="shared" si="0"/>
        <v>36</v>
      </c>
      <c r="K158" s="2">
        <v>28</v>
      </c>
      <c r="L158" s="23">
        <f t="shared" si="1"/>
        <v>0.24</v>
      </c>
      <c r="M158" s="32" t="s">
        <v>193</v>
      </c>
      <c r="N158" s="27" t="s">
        <v>199</v>
      </c>
      <c r="O158" s="27" t="s">
        <v>200</v>
      </c>
      <c r="P158" s="27" t="s">
        <v>201</v>
      </c>
      <c r="Q158" s="27" t="s">
        <v>202</v>
      </c>
      <c r="R158" s="32">
        <v>11</v>
      </c>
      <c r="Z158" s="60"/>
    </row>
    <row r="159" spans="1:26" s="59" customFormat="1" ht="16.5" customHeight="1" x14ac:dyDescent="0.3">
      <c r="A159" s="30" t="s">
        <v>190</v>
      </c>
      <c r="B159" s="29">
        <v>2</v>
      </c>
      <c r="C159" s="29">
        <v>6</v>
      </c>
      <c r="D159" s="29">
        <v>3</v>
      </c>
      <c r="E159" s="29">
        <v>15</v>
      </c>
      <c r="F159" s="63">
        <v>8</v>
      </c>
      <c r="G159" s="63">
        <v>0</v>
      </c>
      <c r="H159" s="63">
        <v>0</v>
      </c>
      <c r="I159" s="63">
        <v>0</v>
      </c>
      <c r="J159" s="17">
        <f t="shared" ref="J159:J176" si="2">SUM(B159:I159)</f>
        <v>34</v>
      </c>
      <c r="K159" s="2">
        <v>29</v>
      </c>
      <c r="L159" s="23">
        <f t="shared" ref="L159:L176" si="3">IF(R159&lt;=9,J159/100,J159/150)</f>
        <v>0.22666666666666666</v>
      </c>
      <c r="M159" s="32" t="s">
        <v>193</v>
      </c>
      <c r="N159" s="27" t="s">
        <v>335</v>
      </c>
      <c r="O159" s="27" t="s">
        <v>250</v>
      </c>
      <c r="P159" s="27" t="s">
        <v>336</v>
      </c>
      <c r="Q159" s="27" t="s">
        <v>218</v>
      </c>
      <c r="R159" s="32">
        <v>11</v>
      </c>
      <c r="Z159" s="60"/>
    </row>
    <row r="160" spans="1:26" s="59" customFormat="1" ht="16.5" customHeight="1" x14ac:dyDescent="0.3">
      <c r="A160" s="30" t="s">
        <v>186</v>
      </c>
      <c r="B160" s="29">
        <v>2</v>
      </c>
      <c r="C160" s="29">
        <v>6</v>
      </c>
      <c r="D160" s="29">
        <v>0</v>
      </c>
      <c r="E160" s="29">
        <v>15</v>
      </c>
      <c r="F160" s="63">
        <v>10</v>
      </c>
      <c r="G160" s="63">
        <v>0</v>
      </c>
      <c r="H160" s="63">
        <v>0</v>
      </c>
      <c r="I160" s="63">
        <v>0</v>
      </c>
      <c r="J160" s="17">
        <f t="shared" si="2"/>
        <v>33</v>
      </c>
      <c r="K160" s="2">
        <v>30</v>
      </c>
      <c r="L160" s="23">
        <f t="shared" si="3"/>
        <v>0.22</v>
      </c>
      <c r="M160" s="32" t="s">
        <v>193</v>
      </c>
      <c r="N160" s="27" t="s">
        <v>327</v>
      </c>
      <c r="O160" s="27" t="s">
        <v>325</v>
      </c>
      <c r="P160" s="27" t="s">
        <v>238</v>
      </c>
      <c r="Q160" s="27" t="s">
        <v>315</v>
      </c>
      <c r="R160" s="32">
        <v>11</v>
      </c>
      <c r="Z160" s="60"/>
    </row>
    <row r="161" spans="1:26" s="59" customFormat="1" ht="16.5" customHeight="1" x14ac:dyDescent="0.3">
      <c r="A161" s="30" t="s">
        <v>185</v>
      </c>
      <c r="B161" s="29">
        <v>2</v>
      </c>
      <c r="C161" s="29">
        <v>8</v>
      </c>
      <c r="D161" s="29">
        <v>0</v>
      </c>
      <c r="E161" s="29">
        <v>5</v>
      </c>
      <c r="F161" s="63">
        <v>10</v>
      </c>
      <c r="G161" s="63">
        <v>0</v>
      </c>
      <c r="H161" s="63">
        <v>5</v>
      </c>
      <c r="I161" s="63">
        <v>2</v>
      </c>
      <c r="J161" s="17">
        <f t="shared" si="2"/>
        <v>32</v>
      </c>
      <c r="K161" s="2">
        <v>31</v>
      </c>
      <c r="L161" s="23">
        <f t="shared" si="3"/>
        <v>0.21333333333333335</v>
      </c>
      <c r="M161" s="32" t="s">
        <v>193</v>
      </c>
      <c r="N161" s="27" t="s">
        <v>324</v>
      </c>
      <c r="O161" s="27" t="s">
        <v>325</v>
      </c>
      <c r="P161" s="27" t="s">
        <v>326</v>
      </c>
      <c r="Q161" s="27" t="s">
        <v>309</v>
      </c>
      <c r="R161" s="32">
        <v>11</v>
      </c>
      <c r="Z161" s="60"/>
    </row>
    <row r="162" spans="1:26" s="59" customFormat="1" ht="16.5" customHeight="1" x14ac:dyDescent="0.3">
      <c r="A162" s="30" t="s">
        <v>161</v>
      </c>
      <c r="B162" s="29">
        <v>0</v>
      </c>
      <c r="C162" s="29">
        <v>6</v>
      </c>
      <c r="D162" s="29">
        <v>0</v>
      </c>
      <c r="E162" s="29">
        <v>10</v>
      </c>
      <c r="F162" s="63">
        <v>10</v>
      </c>
      <c r="G162" s="63">
        <v>0</v>
      </c>
      <c r="H162" s="63">
        <v>5</v>
      </c>
      <c r="I162" s="63">
        <v>0</v>
      </c>
      <c r="J162" s="17">
        <f t="shared" si="2"/>
        <v>31</v>
      </c>
      <c r="K162" s="2">
        <v>32</v>
      </c>
      <c r="L162" s="23">
        <f t="shared" si="3"/>
        <v>0.20666666666666667</v>
      </c>
      <c r="M162" s="32" t="s">
        <v>193</v>
      </c>
      <c r="N162" s="27" t="s">
        <v>263</v>
      </c>
      <c r="O162" s="27" t="s">
        <v>264</v>
      </c>
      <c r="P162" s="27" t="s">
        <v>265</v>
      </c>
      <c r="Q162" s="27" t="s">
        <v>214</v>
      </c>
      <c r="R162" s="32">
        <v>11</v>
      </c>
      <c r="Z162" s="60"/>
    </row>
    <row r="163" spans="1:26" s="59" customFormat="1" ht="16.5" customHeight="1" x14ac:dyDescent="0.3">
      <c r="A163" s="30" t="s">
        <v>187</v>
      </c>
      <c r="B163" s="29">
        <v>1</v>
      </c>
      <c r="C163" s="29">
        <v>8</v>
      </c>
      <c r="D163" s="29">
        <v>0</v>
      </c>
      <c r="E163" s="29">
        <v>10</v>
      </c>
      <c r="F163" s="63">
        <v>10</v>
      </c>
      <c r="G163" s="63">
        <v>0</v>
      </c>
      <c r="H163" s="63">
        <v>0</v>
      </c>
      <c r="I163" s="63">
        <v>0</v>
      </c>
      <c r="J163" s="17">
        <f t="shared" si="2"/>
        <v>29</v>
      </c>
      <c r="K163" s="2">
        <v>33</v>
      </c>
      <c r="L163" s="23">
        <f t="shared" si="3"/>
        <v>0.19333333333333333</v>
      </c>
      <c r="M163" s="32" t="s">
        <v>193</v>
      </c>
      <c r="N163" s="27" t="s">
        <v>328</v>
      </c>
      <c r="O163" s="27" t="s">
        <v>329</v>
      </c>
      <c r="P163" s="27" t="s">
        <v>297</v>
      </c>
      <c r="Q163" s="27" t="s">
        <v>330</v>
      </c>
      <c r="R163" s="32">
        <v>11</v>
      </c>
      <c r="Z163" s="60"/>
    </row>
    <row r="164" spans="1:26" s="59" customFormat="1" ht="16.5" customHeight="1" x14ac:dyDescent="0.3">
      <c r="A164" s="30" t="s">
        <v>166</v>
      </c>
      <c r="B164" s="29">
        <v>4</v>
      </c>
      <c r="C164" s="29">
        <v>4</v>
      </c>
      <c r="D164" s="29">
        <v>0</v>
      </c>
      <c r="E164" s="29">
        <v>10</v>
      </c>
      <c r="F164" s="63">
        <v>9</v>
      </c>
      <c r="G164" s="63">
        <v>0</v>
      </c>
      <c r="H164" s="63">
        <v>0</v>
      </c>
      <c r="I164" s="63">
        <v>0</v>
      </c>
      <c r="J164" s="17">
        <f t="shared" si="2"/>
        <v>27</v>
      </c>
      <c r="K164" s="2">
        <v>34</v>
      </c>
      <c r="L164" s="23">
        <f t="shared" si="3"/>
        <v>0.18</v>
      </c>
      <c r="M164" s="32" t="s">
        <v>193</v>
      </c>
      <c r="N164" s="27" t="s">
        <v>278</v>
      </c>
      <c r="O164" s="27" t="s">
        <v>279</v>
      </c>
      <c r="P164" s="27" t="s">
        <v>280</v>
      </c>
      <c r="Q164" s="27" t="s">
        <v>206</v>
      </c>
      <c r="R164" s="32">
        <v>11</v>
      </c>
      <c r="Z164" s="60"/>
    </row>
    <row r="165" spans="1:26" s="59" customFormat="1" ht="16.5" customHeight="1" x14ac:dyDescent="0.3">
      <c r="A165" s="30" t="s">
        <v>165</v>
      </c>
      <c r="B165" s="29">
        <v>4</v>
      </c>
      <c r="C165" s="29">
        <v>8</v>
      </c>
      <c r="D165" s="29">
        <v>0</v>
      </c>
      <c r="E165" s="29">
        <v>0</v>
      </c>
      <c r="F165" s="63">
        <v>10</v>
      </c>
      <c r="G165" s="63">
        <v>0</v>
      </c>
      <c r="H165" s="63">
        <v>0</v>
      </c>
      <c r="I165" s="63">
        <v>0</v>
      </c>
      <c r="J165" s="17">
        <f t="shared" si="2"/>
        <v>22</v>
      </c>
      <c r="K165" s="2">
        <v>35</v>
      </c>
      <c r="L165" s="23">
        <f t="shared" si="3"/>
        <v>0.14666666666666667</v>
      </c>
      <c r="M165" s="32" t="s">
        <v>193</v>
      </c>
      <c r="N165" s="27" t="s">
        <v>275</v>
      </c>
      <c r="O165" s="27" t="s">
        <v>200</v>
      </c>
      <c r="P165" s="27" t="s">
        <v>276</v>
      </c>
      <c r="Q165" s="27" t="s">
        <v>277</v>
      </c>
      <c r="R165" s="32">
        <v>11</v>
      </c>
      <c r="Z165" s="60"/>
    </row>
    <row r="166" spans="1:26" s="59" customFormat="1" ht="16.5" customHeight="1" x14ac:dyDescent="0.3">
      <c r="A166" s="30" t="s">
        <v>171</v>
      </c>
      <c r="B166" s="29">
        <v>3</v>
      </c>
      <c r="C166" s="29">
        <v>6</v>
      </c>
      <c r="D166" s="29">
        <v>0</v>
      </c>
      <c r="E166" s="29">
        <v>5</v>
      </c>
      <c r="F166" s="63">
        <v>8</v>
      </c>
      <c r="G166" s="63">
        <v>0</v>
      </c>
      <c r="H166" s="63">
        <v>0</v>
      </c>
      <c r="I166" s="63">
        <v>0</v>
      </c>
      <c r="J166" s="17">
        <f t="shared" si="2"/>
        <v>22</v>
      </c>
      <c r="K166" s="2">
        <v>35</v>
      </c>
      <c r="L166" s="23">
        <f t="shared" si="3"/>
        <v>0.14666666666666667</v>
      </c>
      <c r="M166" s="32" t="s">
        <v>193</v>
      </c>
      <c r="N166" s="27" t="s">
        <v>291</v>
      </c>
      <c r="O166" s="27" t="s">
        <v>250</v>
      </c>
      <c r="P166" s="27" t="s">
        <v>292</v>
      </c>
      <c r="Q166" s="27" t="s">
        <v>202</v>
      </c>
      <c r="R166" s="32">
        <v>11</v>
      </c>
      <c r="Z166" s="60"/>
    </row>
    <row r="167" spans="1:26" s="59" customFormat="1" ht="16.5" customHeight="1" x14ac:dyDescent="0.3">
      <c r="A167" s="30" t="s">
        <v>168</v>
      </c>
      <c r="B167" s="29">
        <v>2</v>
      </c>
      <c r="C167" s="29">
        <v>4</v>
      </c>
      <c r="D167" s="29">
        <v>0</v>
      </c>
      <c r="E167" s="29">
        <v>5</v>
      </c>
      <c r="F167" s="63">
        <v>8</v>
      </c>
      <c r="G167" s="63">
        <v>0</v>
      </c>
      <c r="H167" s="63">
        <v>0</v>
      </c>
      <c r="I167" s="63">
        <v>0</v>
      </c>
      <c r="J167" s="17">
        <f t="shared" si="2"/>
        <v>19</v>
      </c>
      <c r="K167" s="2">
        <v>36</v>
      </c>
      <c r="L167" s="23">
        <f t="shared" si="3"/>
        <v>0.12666666666666668</v>
      </c>
      <c r="M167" s="32" t="s">
        <v>193</v>
      </c>
      <c r="N167" s="27" t="s">
        <v>284</v>
      </c>
      <c r="O167" s="27" t="s">
        <v>285</v>
      </c>
      <c r="P167" s="27" t="s">
        <v>286</v>
      </c>
      <c r="Q167" s="27" t="s">
        <v>198</v>
      </c>
      <c r="R167" s="32">
        <v>11</v>
      </c>
      <c r="Z167" s="60"/>
    </row>
    <row r="168" spans="1:26" s="59" customFormat="1" ht="16.5" customHeight="1" x14ac:dyDescent="0.3">
      <c r="A168" s="30" t="s">
        <v>177</v>
      </c>
      <c r="B168" s="29">
        <v>2</v>
      </c>
      <c r="C168" s="29">
        <v>6</v>
      </c>
      <c r="D168" s="29">
        <v>6</v>
      </c>
      <c r="E168" s="29">
        <v>5</v>
      </c>
      <c r="F168" s="63">
        <v>0</v>
      </c>
      <c r="G168" s="63">
        <v>0</v>
      </c>
      <c r="H168" s="63">
        <v>0</v>
      </c>
      <c r="I168" s="63">
        <v>0</v>
      </c>
      <c r="J168" s="17">
        <f t="shared" si="2"/>
        <v>19</v>
      </c>
      <c r="K168" s="2">
        <v>36</v>
      </c>
      <c r="L168" s="23">
        <f t="shared" si="3"/>
        <v>0.12666666666666668</v>
      </c>
      <c r="M168" s="32" t="s">
        <v>193</v>
      </c>
      <c r="N168" s="27" t="s">
        <v>306</v>
      </c>
      <c r="O168" s="27" t="s">
        <v>307</v>
      </c>
      <c r="P168" s="27" t="s">
        <v>300</v>
      </c>
      <c r="Q168" s="27" t="s">
        <v>214</v>
      </c>
      <c r="R168" s="32">
        <v>11</v>
      </c>
      <c r="Z168" s="60"/>
    </row>
    <row r="169" spans="1:26" s="59" customFormat="1" ht="16.5" customHeight="1" x14ac:dyDescent="0.3">
      <c r="A169" s="30" t="s">
        <v>169</v>
      </c>
      <c r="B169" s="29">
        <v>3</v>
      </c>
      <c r="C169" s="29">
        <v>8</v>
      </c>
      <c r="D169" s="29">
        <v>0</v>
      </c>
      <c r="E169" s="29">
        <v>5</v>
      </c>
      <c r="F169" s="63">
        <v>2</v>
      </c>
      <c r="G169" s="63">
        <v>0</v>
      </c>
      <c r="H169" s="63">
        <v>0</v>
      </c>
      <c r="I169" s="63">
        <v>0</v>
      </c>
      <c r="J169" s="17">
        <f t="shared" si="2"/>
        <v>18</v>
      </c>
      <c r="K169" s="2">
        <v>37</v>
      </c>
      <c r="L169" s="23">
        <f t="shared" si="3"/>
        <v>0.12</v>
      </c>
      <c r="M169" s="32" t="s">
        <v>193</v>
      </c>
      <c r="N169" s="27" t="s">
        <v>287</v>
      </c>
      <c r="O169" s="27" t="s">
        <v>261</v>
      </c>
      <c r="P169" s="27" t="s">
        <v>288</v>
      </c>
      <c r="Q169" s="27" t="s">
        <v>218</v>
      </c>
      <c r="R169" s="32">
        <v>11</v>
      </c>
      <c r="Z169" s="60"/>
    </row>
    <row r="170" spans="1:26" s="59" customFormat="1" ht="16.5" customHeight="1" x14ac:dyDescent="0.3">
      <c r="A170" s="30" t="s">
        <v>167</v>
      </c>
      <c r="B170" s="29">
        <v>3</v>
      </c>
      <c r="C170" s="29">
        <v>8</v>
      </c>
      <c r="D170" s="29">
        <v>0</v>
      </c>
      <c r="E170" s="29">
        <v>5</v>
      </c>
      <c r="F170" s="63">
        <v>2</v>
      </c>
      <c r="G170" s="63">
        <v>0</v>
      </c>
      <c r="H170" s="63">
        <v>0</v>
      </c>
      <c r="I170" s="63">
        <v>0</v>
      </c>
      <c r="J170" s="17">
        <f t="shared" si="2"/>
        <v>18</v>
      </c>
      <c r="K170" s="2">
        <v>37</v>
      </c>
      <c r="L170" s="23">
        <f t="shared" si="3"/>
        <v>0.12</v>
      </c>
      <c r="M170" s="32" t="s">
        <v>193</v>
      </c>
      <c r="N170" s="27" t="s">
        <v>281</v>
      </c>
      <c r="O170" s="27" t="s">
        <v>282</v>
      </c>
      <c r="P170" s="27" t="s">
        <v>265</v>
      </c>
      <c r="Q170" s="27" t="s">
        <v>283</v>
      </c>
      <c r="R170" s="32">
        <v>11</v>
      </c>
      <c r="Z170" s="60"/>
    </row>
    <row r="171" spans="1:26" s="59" customFormat="1" ht="16.5" customHeight="1" x14ac:dyDescent="0.3">
      <c r="A171" s="30" t="s">
        <v>146</v>
      </c>
      <c r="B171" s="29">
        <v>4</v>
      </c>
      <c r="C171" s="29">
        <v>4</v>
      </c>
      <c r="D171" s="29">
        <v>0</v>
      </c>
      <c r="E171" s="29">
        <v>5</v>
      </c>
      <c r="F171" s="63">
        <v>2</v>
      </c>
      <c r="G171" s="63">
        <v>0</v>
      </c>
      <c r="H171" s="63">
        <v>0</v>
      </c>
      <c r="I171" s="63">
        <v>0</v>
      </c>
      <c r="J171" s="17">
        <f t="shared" si="2"/>
        <v>15</v>
      </c>
      <c r="K171" s="2">
        <v>38</v>
      </c>
      <c r="L171" s="23">
        <f t="shared" si="3"/>
        <v>0.1</v>
      </c>
      <c r="M171" s="32" t="s">
        <v>193</v>
      </c>
      <c r="N171" s="27" t="s">
        <v>211</v>
      </c>
      <c r="O171" s="27" t="s">
        <v>212</v>
      </c>
      <c r="P171" s="27" t="s">
        <v>213</v>
      </c>
      <c r="Q171" s="27" t="s">
        <v>214</v>
      </c>
      <c r="R171" s="32">
        <v>11</v>
      </c>
      <c r="Z171" s="60"/>
    </row>
    <row r="172" spans="1:26" s="59" customFormat="1" ht="16.5" customHeight="1" x14ac:dyDescent="0.3">
      <c r="A172" s="30" t="s">
        <v>148</v>
      </c>
      <c r="B172" s="29">
        <v>1</v>
      </c>
      <c r="C172" s="29">
        <v>6</v>
      </c>
      <c r="D172" s="29">
        <v>1</v>
      </c>
      <c r="E172" s="29">
        <v>5</v>
      </c>
      <c r="F172" s="63">
        <v>2</v>
      </c>
      <c r="G172" s="63">
        <v>0</v>
      </c>
      <c r="H172" s="63">
        <v>0</v>
      </c>
      <c r="I172" s="63">
        <v>0</v>
      </c>
      <c r="J172" s="17">
        <f t="shared" si="2"/>
        <v>15</v>
      </c>
      <c r="K172" s="2">
        <v>38</v>
      </c>
      <c r="L172" s="23">
        <f t="shared" si="3"/>
        <v>0.1</v>
      </c>
      <c r="M172" s="32" t="s">
        <v>193</v>
      </c>
      <c r="N172" s="27" t="s">
        <v>219</v>
      </c>
      <c r="O172" s="27" t="s">
        <v>220</v>
      </c>
      <c r="P172" s="27" t="s">
        <v>221</v>
      </c>
      <c r="Q172" s="27" t="s">
        <v>222</v>
      </c>
      <c r="R172" s="32">
        <v>11</v>
      </c>
      <c r="Z172" s="60"/>
    </row>
    <row r="173" spans="1:26" s="59" customFormat="1" ht="16.5" customHeight="1" x14ac:dyDescent="0.3">
      <c r="A173" s="30" t="s">
        <v>172</v>
      </c>
      <c r="B173" s="29">
        <v>2</v>
      </c>
      <c r="C173" s="29">
        <v>4</v>
      </c>
      <c r="D173" s="29">
        <v>0</v>
      </c>
      <c r="E173" s="29">
        <v>5</v>
      </c>
      <c r="F173" s="63">
        <v>2</v>
      </c>
      <c r="G173" s="63">
        <v>0</v>
      </c>
      <c r="H173" s="63">
        <v>0</v>
      </c>
      <c r="I173" s="63">
        <v>0</v>
      </c>
      <c r="J173" s="17">
        <f t="shared" si="2"/>
        <v>13</v>
      </c>
      <c r="K173" s="2">
        <v>39</v>
      </c>
      <c r="L173" s="23">
        <f t="shared" si="3"/>
        <v>8.666666666666667E-2</v>
      </c>
      <c r="M173" s="32" t="s">
        <v>193</v>
      </c>
      <c r="N173" s="27" t="s">
        <v>293</v>
      </c>
      <c r="O173" s="27" t="s">
        <v>294</v>
      </c>
      <c r="P173" s="27" t="s">
        <v>265</v>
      </c>
      <c r="Q173" s="27" t="s">
        <v>283</v>
      </c>
      <c r="R173" s="32">
        <v>11</v>
      </c>
      <c r="Z173" s="60"/>
    </row>
    <row r="174" spans="1:26" s="59" customFormat="1" ht="16.5" customHeight="1" x14ac:dyDescent="0.3">
      <c r="A174" s="30" t="s">
        <v>150</v>
      </c>
      <c r="B174" s="29">
        <v>3</v>
      </c>
      <c r="C174" s="29">
        <v>2</v>
      </c>
      <c r="D174" s="29">
        <v>0</v>
      </c>
      <c r="E174" s="29">
        <v>5</v>
      </c>
      <c r="F174" s="63">
        <v>2</v>
      </c>
      <c r="G174" s="63">
        <v>0</v>
      </c>
      <c r="H174" s="63">
        <v>0</v>
      </c>
      <c r="I174" s="63">
        <v>0</v>
      </c>
      <c r="J174" s="17">
        <f t="shared" si="2"/>
        <v>12</v>
      </c>
      <c r="K174" s="2">
        <v>40</v>
      </c>
      <c r="L174" s="23">
        <f t="shared" si="3"/>
        <v>0.08</v>
      </c>
      <c r="M174" s="32" t="s">
        <v>193</v>
      </c>
      <c r="N174" s="27" t="s">
        <v>226</v>
      </c>
      <c r="O174" s="27" t="s">
        <v>227</v>
      </c>
      <c r="P174" s="27" t="s">
        <v>228</v>
      </c>
      <c r="Q174" s="31" t="s">
        <v>222</v>
      </c>
      <c r="R174" s="32">
        <v>11</v>
      </c>
      <c r="Z174" s="60"/>
    </row>
    <row r="175" spans="1:26" s="59" customFormat="1" ht="16.5" customHeight="1" x14ac:dyDescent="0.3">
      <c r="A175" s="30" t="s">
        <v>173</v>
      </c>
      <c r="B175" s="29">
        <v>2</v>
      </c>
      <c r="C175" s="29">
        <v>4</v>
      </c>
      <c r="D175" s="29">
        <v>0</v>
      </c>
      <c r="E175" s="29">
        <v>5</v>
      </c>
      <c r="F175" s="63">
        <v>0</v>
      </c>
      <c r="G175" s="63">
        <v>0</v>
      </c>
      <c r="H175" s="63">
        <v>0</v>
      </c>
      <c r="I175" s="63">
        <v>0</v>
      </c>
      <c r="J175" s="17">
        <f t="shared" si="2"/>
        <v>11</v>
      </c>
      <c r="K175" s="2">
        <v>41</v>
      </c>
      <c r="L175" s="23">
        <f t="shared" si="3"/>
        <v>7.3333333333333334E-2</v>
      </c>
      <c r="M175" s="32" t="s">
        <v>193</v>
      </c>
      <c r="N175" s="27" t="s">
        <v>295</v>
      </c>
      <c r="O175" s="27" t="s">
        <v>296</v>
      </c>
      <c r="P175" s="27" t="s">
        <v>297</v>
      </c>
      <c r="Q175" s="27" t="s">
        <v>283</v>
      </c>
      <c r="R175" s="32">
        <v>11</v>
      </c>
      <c r="Z175" s="60"/>
    </row>
    <row r="176" spans="1:26" s="59" customFormat="1" ht="16.5" customHeight="1" x14ac:dyDescent="0.3">
      <c r="A176" s="30" t="s">
        <v>189</v>
      </c>
      <c r="B176" s="29">
        <v>2</v>
      </c>
      <c r="C176" s="29">
        <v>8</v>
      </c>
      <c r="D176" s="29">
        <v>0</v>
      </c>
      <c r="E176" s="29">
        <v>0</v>
      </c>
      <c r="F176" s="63">
        <v>0</v>
      </c>
      <c r="G176" s="63">
        <v>0</v>
      </c>
      <c r="H176" s="63">
        <v>0</v>
      </c>
      <c r="I176" s="63">
        <v>0</v>
      </c>
      <c r="J176" s="17">
        <f t="shared" si="2"/>
        <v>10</v>
      </c>
      <c r="K176" s="2">
        <v>42</v>
      </c>
      <c r="L176" s="23">
        <f t="shared" si="3"/>
        <v>6.6666666666666666E-2</v>
      </c>
      <c r="M176" s="32" t="s">
        <v>193</v>
      </c>
      <c r="N176" s="27" t="s">
        <v>333</v>
      </c>
      <c r="O176" s="27" t="s">
        <v>334</v>
      </c>
      <c r="P176" s="27" t="s">
        <v>318</v>
      </c>
      <c r="Q176" s="27" t="s">
        <v>214</v>
      </c>
      <c r="R176" s="32">
        <v>11</v>
      </c>
      <c r="Z176" s="60"/>
    </row>
    <row r="177" spans="12:26" s="5" customFormat="1" x14ac:dyDescent="0.25">
      <c r="L177" s="20"/>
      <c r="M177" s="21"/>
      <c r="N177" s="20"/>
      <c r="O177" s="20"/>
      <c r="P177" s="20"/>
      <c r="Q177" s="20"/>
      <c r="R177" s="21"/>
      <c r="Z177"/>
    </row>
  </sheetData>
  <sheetProtection password="C0DB" sheet="1" objects="1" scenarios="1" sort="0" autoFilter="0"/>
  <autoFilter ref="A5:Z176"/>
  <sortState ref="A7:AD56">
    <sortCondition descending="1" ref="J7:J56"/>
  </sortState>
  <mergeCells count="11">
    <mergeCell ref="N3:N5"/>
    <mergeCell ref="O3:O5"/>
    <mergeCell ref="P3:P5"/>
    <mergeCell ref="Q3:Q5"/>
    <mergeCell ref="R3:R5"/>
    <mergeCell ref="M3:M5"/>
    <mergeCell ref="A3:A5"/>
    <mergeCell ref="B3:I4"/>
    <mergeCell ref="J3:J5"/>
    <mergeCell ref="K3:K5"/>
    <mergeCell ref="L3:L5"/>
  </mergeCells>
  <pageMargins left="0.70866141732283472" right="0.70866141732283472" top="0.15748031496062992" bottom="0.35433070866141736" header="0.31496062992125984" footer="0.31496062992125984"/>
  <pageSetup paperSize="9" scale="43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Чазова Лариса Алексеевна</cp:lastModifiedBy>
  <cp:lastPrinted>2017-11-14T13:57:35Z</cp:lastPrinted>
  <dcterms:created xsi:type="dcterms:W3CDTF">2016-10-03T09:26:45Z</dcterms:created>
  <dcterms:modified xsi:type="dcterms:W3CDTF">2020-07-16T15:46:36Z</dcterms:modified>
</cp:coreProperties>
</file>