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7-2018\"/>
    </mc:Choice>
  </mc:AlternateContent>
  <bookViews>
    <workbookView xWindow="120" yWindow="315" windowWidth="17235" windowHeight="7755"/>
  </bookViews>
  <sheets>
    <sheet name="искусство" sheetId="5" r:id="rId1"/>
  </sheets>
  <definedNames>
    <definedName name="_xlnm._FilterDatabase" localSheetId="0" hidden="1">искусство!$A$7:$W$7</definedName>
  </definedNames>
  <calcPr calcId="162913"/>
</workbook>
</file>

<file path=xl/calcChain.xml><?xml version="1.0" encoding="utf-8"?>
<calcChain xmlns="http://schemas.openxmlformats.org/spreadsheetml/2006/main">
  <c r="J8" i="5" l="1"/>
  <c r="K8" i="5" s="1"/>
  <c r="J9" i="5"/>
  <c r="K9" i="5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/>
  <c r="J16" i="5"/>
  <c r="K16" i="5" s="1"/>
  <c r="J17" i="5"/>
  <c r="K17" i="5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/>
  <c r="J24" i="5"/>
  <c r="K24" i="5" s="1"/>
  <c r="J25" i="5"/>
  <c r="K25" i="5"/>
  <c r="J26" i="5"/>
  <c r="K26" i="5" s="1"/>
  <c r="J27" i="5"/>
  <c r="K27" i="5"/>
  <c r="J28" i="5"/>
  <c r="K28" i="5" s="1"/>
  <c r="J29" i="5"/>
  <c r="K29" i="5" s="1"/>
  <c r="J30" i="5"/>
  <c r="K30" i="5" s="1"/>
  <c r="J31" i="5"/>
  <c r="K31" i="5"/>
  <c r="J32" i="5"/>
  <c r="K32" i="5" s="1"/>
  <c r="J33" i="5"/>
  <c r="K33" i="5"/>
  <c r="J34" i="5"/>
  <c r="K34" i="5" s="1"/>
  <c r="J35" i="5"/>
  <c r="K35" i="5"/>
  <c r="J36" i="5"/>
  <c r="K36" i="5" s="1"/>
  <c r="J37" i="5"/>
  <c r="K37" i="5" s="1"/>
  <c r="J38" i="5"/>
  <c r="K38" i="5" s="1"/>
  <c r="J39" i="5"/>
  <c r="K39" i="5"/>
  <c r="J40" i="5"/>
  <c r="K40" i="5" s="1"/>
  <c r="J41" i="5"/>
  <c r="K41" i="5" s="1"/>
  <c r="J42" i="5"/>
  <c r="K42" i="5" s="1"/>
  <c r="J43" i="5"/>
  <c r="K43" i="5"/>
  <c r="J44" i="5"/>
  <c r="K44" i="5" s="1"/>
  <c r="J45" i="5"/>
  <c r="K45" i="5" s="1"/>
  <c r="J46" i="5"/>
  <c r="K46" i="5" s="1"/>
  <c r="J47" i="5"/>
  <c r="K47" i="5"/>
  <c r="J48" i="5"/>
  <c r="K48" i="5" s="1"/>
  <c r="J49" i="5"/>
  <c r="K49" i="5" s="1"/>
  <c r="J50" i="5"/>
  <c r="K50" i="5" s="1"/>
  <c r="J51" i="5"/>
  <c r="K51" i="5"/>
  <c r="J52" i="5"/>
  <c r="K52" i="5" s="1"/>
  <c r="J53" i="5"/>
  <c r="K53" i="5" s="1"/>
  <c r="J54" i="5"/>
  <c r="K54" i="5" s="1"/>
  <c r="J55" i="5"/>
  <c r="K55" i="5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7" i="5"/>
  <c r="K87" i="5"/>
  <c r="J88" i="5"/>
  <c r="K88" i="5" s="1"/>
  <c r="J89" i="5"/>
  <c r="K89" i="5" s="1"/>
  <c r="J90" i="5"/>
  <c r="K90" i="5" s="1"/>
  <c r="J91" i="5"/>
  <c r="K91" i="5" s="1"/>
  <c r="J92" i="5"/>
  <c r="K92" i="5" s="1"/>
  <c r="J93" i="5"/>
  <c r="K93" i="5" s="1"/>
  <c r="J94" i="5"/>
  <c r="K94" i="5" s="1"/>
  <c r="J95" i="5"/>
  <c r="K95" i="5" s="1"/>
  <c r="J96" i="5"/>
  <c r="K96" i="5" s="1"/>
  <c r="J97" i="5"/>
  <c r="K97" i="5" s="1"/>
  <c r="J98" i="5"/>
  <c r="K98" i="5" s="1"/>
  <c r="J99" i="5"/>
  <c r="K99" i="5" s="1"/>
  <c r="J100" i="5"/>
  <c r="K100" i="5" s="1"/>
  <c r="J101" i="5"/>
  <c r="K101" i="5" s="1"/>
  <c r="J102" i="5"/>
  <c r="K102" i="5" s="1"/>
  <c r="J103" i="5"/>
  <c r="K103" i="5"/>
  <c r="J104" i="5"/>
  <c r="K104" i="5" s="1"/>
  <c r="J105" i="5"/>
  <c r="K105" i="5" s="1"/>
  <c r="J106" i="5"/>
  <c r="K106" i="5" s="1"/>
  <c r="J107" i="5"/>
  <c r="K107" i="5" s="1"/>
  <c r="J108" i="5"/>
  <c r="K108" i="5" s="1"/>
  <c r="J109" i="5"/>
  <c r="K109" i="5" s="1"/>
  <c r="J110" i="5"/>
  <c r="K110" i="5" s="1"/>
  <c r="J111" i="5"/>
  <c r="K111" i="5" s="1"/>
  <c r="J112" i="5"/>
  <c r="K112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40" i="5"/>
  <c r="K140" i="5" s="1"/>
  <c r="J141" i="5"/>
  <c r="K141" i="5" s="1"/>
  <c r="J142" i="5"/>
  <c r="K142" i="5" s="1"/>
  <c r="J143" i="5"/>
  <c r="K143" i="5" s="1"/>
  <c r="J144" i="5"/>
  <c r="K144" i="5" s="1"/>
  <c r="J145" i="5"/>
  <c r="K145" i="5" s="1"/>
  <c r="J146" i="5"/>
  <c r="K146" i="5" s="1"/>
  <c r="J147" i="5"/>
  <c r="K147" i="5" s="1"/>
  <c r="J148" i="5"/>
  <c r="K148" i="5" s="1"/>
  <c r="J149" i="5"/>
  <c r="K149" i="5" s="1"/>
  <c r="J150" i="5"/>
  <c r="K150" i="5" s="1"/>
  <c r="J151" i="5"/>
  <c r="K151" i="5" s="1"/>
  <c r="J152" i="5"/>
  <c r="K152" i="5" s="1"/>
  <c r="J153" i="5"/>
  <c r="K153" i="5" s="1"/>
  <c r="J154" i="5"/>
  <c r="K154" i="5" s="1"/>
  <c r="J155" i="5"/>
  <c r="K155" i="5" s="1"/>
  <c r="J156" i="5"/>
  <c r="K156" i="5" s="1"/>
  <c r="J157" i="5"/>
  <c r="K157" i="5" s="1"/>
  <c r="J158" i="5"/>
  <c r="K158" i="5" s="1"/>
  <c r="J159" i="5"/>
  <c r="K159" i="5" s="1"/>
  <c r="J160" i="5"/>
  <c r="K160" i="5" s="1"/>
  <c r="J161" i="5"/>
  <c r="K161" i="5" s="1"/>
  <c r="J162" i="5"/>
  <c r="K162" i="5" s="1"/>
  <c r="J163" i="5"/>
  <c r="K163" i="5" s="1"/>
  <c r="J164" i="5"/>
  <c r="K164" i="5" s="1"/>
  <c r="J165" i="5"/>
  <c r="K165" i="5" s="1"/>
  <c r="J166" i="5"/>
  <c r="K166" i="5" s="1"/>
  <c r="J167" i="5"/>
  <c r="K167" i="5" s="1"/>
  <c r="J187" i="5" l="1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</calcChain>
</file>

<file path=xl/sharedStrings.xml><?xml version="1.0" encoding="utf-8"?>
<sst xmlns="http://schemas.openxmlformats.org/spreadsheetml/2006/main" count="1097" uniqueCount="564">
  <si>
    <t>в 2017-2018 учебном году</t>
  </si>
  <si>
    <t>по искусству (мировой художественной культуре)</t>
  </si>
  <si>
    <t>№№ п.п.</t>
  </si>
  <si>
    <t>Место</t>
  </si>
  <si>
    <t>Фамилия</t>
  </si>
  <si>
    <t>Имя</t>
  </si>
  <si>
    <t>Отчество</t>
  </si>
  <si>
    <t>ОУ</t>
  </si>
  <si>
    <t>М-7-32</t>
  </si>
  <si>
    <t>победитель</t>
  </si>
  <si>
    <t>Васюкова</t>
  </si>
  <si>
    <t>Виктория</t>
  </si>
  <si>
    <t>Андреевна</t>
  </si>
  <si>
    <t>МАОУ ШИЛИ</t>
  </si>
  <si>
    <t>М-7-35</t>
  </si>
  <si>
    <t>призер</t>
  </si>
  <si>
    <t>Авдеева</t>
  </si>
  <si>
    <t>Татьяна</t>
  </si>
  <si>
    <t>Игоревна</t>
  </si>
  <si>
    <t>МАОУ лицей № 23</t>
  </si>
  <si>
    <t>М-7-45</t>
  </si>
  <si>
    <t>Астрашицкая</t>
  </si>
  <si>
    <t>Алена</t>
  </si>
  <si>
    <t>Александровна</t>
  </si>
  <si>
    <t>МАОУ лицей № 17</t>
  </si>
  <si>
    <t>М-7-38</t>
  </si>
  <si>
    <t>Шелунцова</t>
  </si>
  <si>
    <t>Алина</t>
  </si>
  <si>
    <t>Олеговна</t>
  </si>
  <si>
    <t>МАОУ гимназия № 32</t>
  </si>
  <si>
    <t>М-7-3</t>
  </si>
  <si>
    <t>Корнякова</t>
  </si>
  <si>
    <t xml:space="preserve">Полина </t>
  </si>
  <si>
    <t>Павловна</t>
  </si>
  <si>
    <t>М-7-2</t>
  </si>
  <si>
    <t>Виноградова</t>
  </si>
  <si>
    <t>Надежда</t>
  </si>
  <si>
    <t>Алексеевна</t>
  </si>
  <si>
    <t>МАОУ СОШ № 31</t>
  </si>
  <si>
    <t>М-7-15</t>
  </si>
  <si>
    <t>Лоза</t>
  </si>
  <si>
    <t>Полина</t>
  </si>
  <si>
    <t>Анатольевна</t>
  </si>
  <si>
    <t>М-7-16</t>
  </si>
  <si>
    <t>Конева</t>
  </si>
  <si>
    <t xml:space="preserve">Мария </t>
  </si>
  <si>
    <t>Филипповна</t>
  </si>
  <si>
    <t>М-7-34</t>
  </si>
  <si>
    <t xml:space="preserve">Войтов </t>
  </si>
  <si>
    <t>Сергей</t>
  </si>
  <si>
    <t>Витальевич</t>
  </si>
  <si>
    <t>М-7-4</t>
  </si>
  <si>
    <t>Буракова</t>
  </si>
  <si>
    <t>Анастасия</t>
  </si>
  <si>
    <t>МАОУ СОШ № 56</t>
  </si>
  <si>
    <t>М-7-30</t>
  </si>
  <si>
    <t xml:space="preserve">Красавина </t>
  </si>
  <si>
    <t>Светлана</t>
  </si>
  <si>
    <t>Денисовна</t>
  </si>
  <si>
    <t>М-7-40</t>
  </si>
  <si>
    <t>Скворцова</t>
  </si>
  <si>
    <t>Карина</t>
  </si>
  <si>
    <t>М-7-5</t>
  </si>
  <si>
    <t>Сербун</t>
  </si>
  <si>
    <t>Григорьевна</t>
  </si>
  <si>
    <t>М-7-1</t>
  </si>
  <si>
    <t>Матыщик</t>
  </si>
  <si>
    <t>Мария</t>
  </si>
  <si>
    <t>Эдуардовна</t>
  </si>
  <si>
    <t>М-7-37</t>
  </si>
  <si>
    <t>участник</t>
  </si>
  <si>
    <t>Болток</t>
  </si>
  <si>
    <t>Ева</t>
  </si>
  <si>
    <t>Николаевна</t>
  </si>
  <si>
    <t>МАОУ лицей № 18</t>
  </si>
  <si>
    <t>М-7-8</t>
  </si>
  <si>
    <t xml:space="preserve">Овдиюк </t>
  </si>
  <si>
    <t>Богдан</t>
  </si>
  <si>
    <t>Николаевич</t>
  </si>
  <si>
    <t>МАОУ СОШ № 6 с УИОП</t>
  </si>
  <si>
    <t>М-7-20</t>
  </si>
  <si>
    <t>Лемаева</t>
  </si>
  <si>
    <t>Маргарита</t>
  </si>
  <si>
    <t>Сергеевна</t>
  </si>
  <si>
    <t>МАОУ гимназия № 1</t>
  </si>
  <si>
    <t>М-7-27</t>
  </si>
  <si>
    <t>Юдина</t>
  </si>
  <si>
    <t>Дарья</t>
  </si>
  <si>
    <t>М-7-12</t>
  </si>
  <si>
    <t>Квашнина</t>
  </si>
  <si>
    <t>Анна</t>
  </si>
  <si>
    <t>МАОУ СОШ № 12</t>
  </si>
  <si>
    <t>М-7-33</t>
  </si>
  <si>
    <t xml:space="preserve">Блуднев </t>
  </si>
  <si>
    <t>Денис</t>
  </si>
  <si>
    <t>Дмитриевич</t>
  </si>
  <si>
    <t>МАОУ СОШ № 5</t>
  </si>
  <si>
    <t>М-7-44</t>
  </si>
  <si>
    <t>Овчарова</t>
  </si>
  <si>
    <t>М-7-36</t>
  </si>
  <si>
    <t>Ходоровская</t>
  </si>
  <si>
    <t>М-7-17</t>
  </si>
  <si>
    <t>Евглевская</t>
  </si>
  <si>
    <t>МАОУ СОШ № 24</t>
  </si>
  <si>
    <t>М-7-46</t>
  </si>
  <si>
    <t>Оныськив</t>
  </si>
  <si>
    <t>Ульяна</t>
  </si>
  <si>
    <t>М-7-14</t>
  </si>
  <si>
    <t>Назаров</t>
  </si>
  <si>
    <t>Роман</t>
  </si>
  <si>
    <t>Андреевич</t>
  </si>
  <si>
    <t>М-7-28</t>
  </si>
  <si>
    <t>Комарова</t>
  </si>
  <si>
    <t>Дмитриевна</t>
  </si>
  <si>
    <t>М-7-18</t>
  </si>
  <si>
    <t>Нечипорук</t>
  </si>
  <si>
    <t>Тимофей</t>
  </si>
  <si>
    <t>Вячеславович</t>
  </si>
  <si>
    <t>МАОУ СОШ № 48</t>
  </si>
  <si>
    <t>М-7-19</t>
  </si>
  <si>
    <t>Полянская</t>
  </si>
  <si>
    <t>Елизавета</t>
  </si>
  <si>
    <t>Максимовна</t>
  </si>
  <si>
    <t>МАОУ СОШ № 19</t>
  </si>
  <si>
    <t>М-7-25</t>
  </si>
  <si>
    <t>Конушкина</t>
  </si>
  <si>
    <t>МАОУ гимназия № 22</t>
  </si>
  <si>
    <t>М-7-41</t>
  </si>
  <si>
    <t>Чилляева</t>
  </si>
  <si>
    <t xml:space="preserve">Анастасия </t>
  </si>
  <si>
    <t>М-7-10</t>
  </si>
  <si>
    <t xml:space="preserve">Ильенкова </t>
  </si>
  <si>
    <t>М-7-26</t>
  </si>
  <si>
    <t>Могилева</t>
  </si>
  <si>
    <t>Кристина</t>
  </si>
  <si>
    <t>М-7-29</t>
  </si>
  <si>
    <t>Арифулин</t>
  </si>
  <si>
    <t>Тимур</t>
  </si>
  <si>
    <t>М-7-42</t>
  </si>
  <si>
    <t>Ивачева</t>
  </si>
  <si>
    <t>Евгеньевна</t>
  </si>
  <si>
    <t>МАОУ СОШ № 13</t>
  </si>
  <si>
    <t>М-7-39</t>
  </si>
  <si>
    <t>Петров</t>
  </si>
  <si>
    <t>Дмитрий</t>
  </si>
  <si>
    <t>Александрович</t>
  </si>
  <si>
    <t>МАОУ СОШ № 26</t>
  </si>
  <si>
    <t>М-7-43</t>
  </si>
  <si>
    <t xml:space="preserve">Шульгин </t>
  </si>
  <si>
    <t>Эдуард</t>
  </si>
  <si>
    <t>Владимирович</t>
  </si>
  <si>
    <t>М-7-31</t>
  </si>
  <si>
    <t>Зубарева</t>
  </si>
  <si>
    <t>Станислава</t>
  </si>
  <si>
    <t>Руслановна</t>
  </si>
  <si>
    <t>М-7-21</t>
  </si>
  <si>
    <t>Сазанович</t>
  </si>
  <si>
    <t>М-7-6</t>
  </si>
  <si>
    <t>Гармаш</t>
  </si>
  <si>
    <t>М-7-22</t>
  </si>
  <si>
    <t>Капитоненко</t>
  </si>
  <si>
    <t>Вячеславовна</t>
  </si>
  <si>
    <t>М-7-7</t>
  </si>
  <si>
    <t>Овчинникова</t>
  </si>
  <si>
    <t>Арина</t>
  </si>
  <si>
    <t>Витальевна</t>
  </si>
  <si>
    <t>М-7-23</t>
  </si>
  <si>
    <t>Вердельман</t>
  </si>
  <si>
    <t>Романович</t>
  </si>
  <si>
    <t>М-7-24</t>
  </si>
  <si>
    <t>Смотрова</t>
  </si>
  <si>
    <t>М-7-9</t>
  </si>
  <si>
    <t>Лукьянцева</t>
  </si>
  <si>
    <t>Владимировна</t>
  </si>
  <si>
    <t>М-7-11</t>
  </si>
  <si>
    <t>Бабкова</t>
  </si>
  <si>
    <t xml:space="preserve">Валерия </t>
  </si>
  <si>
    <t>М-7-13</t>
  </si>
  <si>
    <t>Зезюлькина</t>
  </si>
  <si>
    <t>Константиновна</t>
  </si>
  <si>
    <t>ПРОТОКОЛ</t>
  </si>
  <si>
    <t>протокол проведения муниципального этапа Всероссийской олимпиады школьников</t>
  </si>
  <si>
    <t>балл</t>
  </si>
  <si>
    <t>баллов итого</t>
  </si>
  <si>
    <t>Статус</t>
  </si>
  <si>
    <t>М-8-35</t>
  </si>
  <si>
    <t>Никифорова</t>
  </si>
  <si>
    <t>М-8-14</t>
  </si>
  <si>
    <t xml:space="preserve">Шпинькова </t>
  </si>
  <si>
    <t>М-8-26</t>
  </si>
  <si>
    <t>Шелыгина</t>
  </si>
  <si>
    <t>Викторовна</t>
  </si>
  <si>
    <t>М-8-47</t>
  </si>
  <si>
    <t>Никитина</t>
  </si>
  <si>
    <t>МАОУ СОШ № 9 им. Дьякова П.М.</t>
  </si>
  <si>
    <t>М-8-59</t>
  </si>
  <si>
    <t xml:space="preserve">Калинина </t>
  </si>
  <si>
    <t>Софья</t>
  </si>
  <si>
    <t>МАОУ СОШ № 47</t>
  </si>
  <si>
    <t>М-8-49</t>
  </si>
  <si>
    <t>Клименко</t>
  </si>
  <si>
    <t xml:space="preserve">Фёдор </t>
  </si>
  <si>
    <t>М-8-32</t>
  </si>
  <si>
    <t>Радинович</t>
  </si>
  <si>
    <t>Даниил</t>
  </si>
  <si>
    <t>М-8-40</t>
  </si>
  <si>
    <t>Литвиненко</t>
  </si>
  <si>
    <t>Михайловна</t>
  </si>
  <si>
    <t>М-8-34</t>
  </si>
  <si>
    <t>Малахов</t>
  </si>
  <si>
    <t>Олег</t>
  </si>
  <si>
    <t>Алексеевич</t>
  </si>
  <si>
    <t>М-8-39</t>
  </si>
  <si>
    <t xml:space="preserve">Баталкина </t>
  </si>
  <si>
    <t>Ольга</t>
  </si>
  <si>
    <t>М-8-3</t>
  </si>
  <si>
    <t xml:space="preserve">Опанасенко </t>
  </si>
  <si>
    <t>М-8-13</t>
  </si>
  <si>
    <t>Жуканова</t>
  </si>
  <si>
    <t>МАОУ СОШ № 30</t>
  </si>
  <si>
    <t>М-8-1</t>
  </si>
  <si>
    <t>Ивашиненко</t>
  </si>
  <si>
    <t>МАОУ СОШ № 41</t>
  </si>
  <si>
    <t>М-8-16</t>
  </si>
  <si>
    <t xml:space="preserve">Новицкая </t>
  </si>
  <si>
    <t>М-8-11</t>
  </si>
  <si>
    <t>Гричанюк</t>
  </si>
  <si>
    <t>МАОУ СОШ № 2</t>
  </si>
  <si>
    <t>М-8-2</t>
  </si>
  <si>
    <t>Еременко</t>
  </si>
  <si>
    <t>Константин</t>
  </si>
  <si>
    <t>ГБОУ КО КШИ "АПКМК"</t>
  </si>
  <si>
    <t>М-8-42</t>
  </si>
  <si>
    <t>Ситнер</t>
  </si>
  <si>
    <t>Ксения</t>
  </si>
  <si>
    <t>Православная гимназия</t>
  </si>
  <si>
    <t>М-8-30</t>
  </si>
  <si>
    <t>Невзорова</t>
  </si>
  <si>
    <t>М-8-48</t>
  </si>
  <si>
    <t>Царёва</t>
  </si>
  <si>
    <t>М-8-57</t>
  </si>
  <si>
    <t>Ильчук</t>
  </si>
  <si>
    <t>М-8-18</t>
  </si>
  <si>
    <t>Магдыч</t>
  </si>
  <si>
    <t>Асетовна</t>
  </si>
  <si>
    <t>МАОУ СОШ № 3</t>
  </si>
  <si>
    <t>М-8-52</t>
  </si>
  <si>
    <t>Лазаренко</t>
  </si>
  <si>
    <t>М-8-38</t>
  </si>
  <si>
    <t>Асоян</t>
  </si>
  <si>
    <t>Гоар</t>
  </si>
  <si>
    <t>Арсеновна</t>
  </si>
  <si>
    <t>М-8-27</t>
  </si>
  <si>
    <t>Грицкевич</t>
  </si>
  <si>
    <t>М-8-51</t>
  </si>
  <si>
    <t>Астапова</t>
  </si>
  <si>
    <t>М-8-19</t>
  </si>
  <si>
    <t xml:space="preserve">Яковенко </t>
  </si>
  <si>
    <t>Ярослава</t>
  </si>
  <si>
    <t>М-8-24</t>
  </si>
  <si>
    <t>Цветницкая</t>
  </si>
  <si>
    <t>М-8-12</t>
  </si>
  <si>
    <t>Серпачева</t>
  </si>
  <si>
    <t>Юрьевна</t>
  </si>
  <si>
    <t>М-8-21</t>
  </si>
  <si>
    <t>Бубен</t>
  </si>
  <si>
    <t>М-8-37</t>
  </si>
  <si>
    <t>Баранишина</t>
  </si>
  <si>
    <t>Ирина</t>
  </si>
  <si>
    <t>М-8-15</t>
  </si>
  <si>
    <t>Терехина</t>
  </si>
  <si>
    <t>Вероника</t>
  </si>
  <si>
    <t>М-8-33</t>
  </si>
  <si>
    <t>Сидоренкова</t>
  </si>
  <si>
    <t>Юлия</t>
  </si>
  <si>
    <t>М-8-4</t>
  </si>
  <si>
    <t>Переверзев</t>
  </si>
  <si>
    <t>Андрей</t>
  </si>
  <si>
    <t>Валерьевич</t>
  </si>
  <si>
    <t>М-8-36</t>
  </si>
  <si>
    <t>Подгорная</t>
  </si>
  <si>
    <t>Ивановна</t>
  </si>
  <si>
    <t>М-8-31</t>
  </si>
  <si>
    <t>Безверхая</t>
  </si>
  <si>
    <t>М-8-5</t>
  </si>
  <si>
    <t>Киселева</t>
  </si>
  <si>
    <t>Елена</t>
  </si>
  <si>
    <t>М-8-50</t>
  </si>
  <si>
    <t>Любимова</t>
  </si>
  <si>
    <t>Геннадьевна</t>
  </si>
  <si>
    <t>МАОУ СОШ № 38</t>
  </si>
  <si>
    <t>М-8-28</t>
  </si>
  <si>
    <t>Рыбалкина</t>
  </si>
  <si>
    <t>Ангелина</t>
  </si>
  <si>
    <t>М-8-41</t>
  </si>
  <si>
    <t>Фугаров</t>
  </si>
  <si>
    <t>Алексей</t>
  </si>
  <si>
    <t>М-8-7</t>
  </si>
  <si>
    <t>Козина</t>
  </si>
  <si>
    <t>М-8-43</t>
  </si>
  <si>
    <t>Шахгелдян</t>
  </si>
  <si>
    <t xml:space="preserve">Элеонора </t>
  </si>
  <si>
    <t>Ваграмовна</t>
  </si>
  <si>
    <t>М-8-8</t>
  </si>
  <si>
    <t>Мальцева</t>
  </si>
  <si>
    <t>М-8-23</t>
  </si>
  <si>
    <t>Кузнецова</t>
  </si>
  <si>
    <t>М-8-29</t>
  </si>
  <si>
    <t>Семенова</t>
  </si>
  <si>
    <t>Ярославовна</t>
  </si>
  <si>
    <t>М-8-10</t>
  </si>
  <si>
    <t>Глушенков</t>
  </si>
  <si>
    <t>Семен</t>
  </si>
  <si>
    <t>М-8-55</t>
  </si>
  <si>
    <t xml:space="preserve">Астапович </t>
  </si>
  <si>
    <t>Вадимовна</t>
  </si>
  <si>
    <t>МАОУ СОШ № 7</t>
  </si>
  <si>
    <t>М-8-54</t>
  </si>
  <si>
    <t>Жукова</t>
  </si>
  <si>
    <t>М-8-45</t>
  </si>
  <si>
    <t>Кузьменко</t>
  </si>
  <si>
    <t>М-8-22</t>
  </si>
  <si>
    <t>Мухитов</t>
  </si>
  <si>
    <t>Марат</t>
  </si>
  <si>
    <t>Чулпанович</t>
  </si>
  <si>
    <t>М-8-17</t>
  </si>
  <si>
    <t>Садреева</t>
  </si>
  <si>
    <t>Лилия</t>
  </si>
  <si>
    <t>Айдаровна</t>
  </si>
  <si>
    <t>М-8-58</t>
  </si>
  <si>
    <t xml:space="preserve">Моторина </t>
  </si>
  <si>
    <t>Наталья</t>
  </si>
  <si>
    <t>Артёмовна</t>
  </si>
  <si>
    <t>М-8-20</t>
  </si>
  <si>
    <t>Прокопьева</t>
  </si>
  <si>
    <t>Влада</t>
  </si>
  <si>
    <t>М-8-9</t>
  </si>
  <si>
    <t>Шамко</t>
  </si>
  <si>
    <t>М-8-46</t>
  </si>
  <si>
    <t>Буренков</t>
  </si>
  <si>
    <t>М-8-6</t>
  </si>
  <si>
    <t>Файхнер</t>
  </si>
  <si>
    <t>Максим</t>
  </si>
  <si>
    <t>Викторович</t>
  </si>
  <si>
    <t>М-8-56</t>
  </si>
  <si>
    <t>Герман</t>
  </si>
  <si>
    <t>М-8-53</t>
  </si>
  <si>
    <t>Виталия</t>
  </si>
  <si>
    <t>МАОУ КМЛ</t>
  </si>
  <si>
    <t>М-8-25</t>
  </si>
  <si>
    <t>Зайцева</t>
  </si>
  <si>
    <t>М-8-44</t>
  </si>
  <si>
    <t xml:space="preserve">Озерова </t>
  </si>
  <si>
    <t>Вера</t>
  </si>
  <si>
    <t>М-9-15</t>
  </si>
  <si>
    <t>Котун</t>
  </si>
  <si>
    <t>М-9-16</t>
  </si>
  <si>
    <t>Большунас</t>
  </si>
  <si>
    <t>М-9-14</t>
  </si>
  <si>
    <t xml:space="preserve">Бобровская </t>
  </si>
  <si>
    <t>Галина</t>
  </si>
  <si>
    <t>М-9-7</t>
  </si>
  <si>
    <t>Савина</t>
  </si>
  <si>
    <t>Валерия</t>
  </si>
  <si>
    <t>МАОУ СОШ № 21</t>
  </si>
  <si>
    <t>М-9-2</t>
  </si>
  <si>
    <t>Герне</t>
  </si>
  <si>
    <t>Владлена</t>
  </si>
  <si>
    <t>М-9-27</t>
  </si>
  <si>
    <t xml:space="preserve">Овсянникова </t>
  </si>
  <si>
    <t>Варвара</t>
  </si>
  <si>
    <t>М-9-10</t>
  </si>
  <si>
    <t>Масько</t>
  </si>
  <si>
    <t>Екатерина</t>
  </si>
  <si>
    <t>М-9-25</t>
  </si>
  <si>
    <t xml:space="preserve">Столярова </t>
  </si>
  <si>
    <t>М-9-26</t>
  </si>
  <si>
    <t>Фролова</t>
  </si>
  <si>
    <t>М-9-1</t>
  </si>
  <si>
    <t>Алфёрова</t>
  </si>
  <si>
    <t>МБОУ СОШ № 10</t>
  </si>
  <si>
    <t>М-9-5</t>
  </si>
  <si>
    <t>Зиновьева</t>
  </si>
  <si>
    <t>МАОУ СОШ № 46 с УИОП</t>
  </si>
  <si>
    <t>М-9-4</t>
  </si>
  <si>
    <t>Буглак</t>
  </si>
  <si>
    <t>Александра</t>
  </si>
  <si>
    <t>М-9-9</t>
  </si>
  <si>
    <t>Выборнов</t>
  </si>
  <si>
    <t>Владислав</t>
  </si>
  <si>
    <t>М-9-12</t>
  </si>
  <si>
    <t>Силиченко</t>
  </si>
  <si>
    <t>Стефановна</t>
  </si>
  <si>
    <t>МАОУ СОШ № 29</t>
  </si>
  <si>
    <t>М-9-17</t>
  </si>
  <si>
    <t xml:space="preserve">Анохина </t>
  </si>
  <si>
    <t>МАОУ СОШ № 45</t>
  </si>
  <si>
    <t>М-9-23</t>
  </si>
  <si>
    <t>Атрашенко</t>
  </si>
  <si>
    <t xml:space="preserve">Елизавета </t>
  </si>
  <si>
    <t>М-9-6</t>
  </si>
  <si>
    <t>Шанцына</t>
  </si>
  <si>
    <t>М-9-18</t>
  </si>
  <si>
    <t>Платонова</t>
  </si>
  <si>
    <t>М-9-3</t>
  </si>
  <si>
    <t>Макеева</t>
  </si>
  <si>
    <t>М-9-20</t>
  </si>
  <si>
    <t>Наумова</t>
  </si>
  <si>
    <t>МАОУ лицей 35 им. Буткова В.В.</t>
  </si>
  <si>
    <t>М-9-24</t>
  </si>
  <si>
    <t>Дмитриев</t>
  </si>
  <si>
    <t>Леонид</t>
  </si>
  <si>
    <t>М-9-21</t>
  </si>
  <si>
    <t>Дейкун</t>
  </si>
  <si>
    <t>Руслан</t>
  </si>
  <si>
    <t>Вадимович</t>
  </si>
  <si>
    <t>М-9-8</t>
  </si>
  <si>
    <t>Ковальчук</t>
  </si>
  <si>
    <t xml:space="preserve">Максим </t>
  </si>
  <si>
    <t>Каземирович</t>
  </si>
  <si>
    <t>М-9-11</t>
  </si>
  <si>
    <t>Макарова</t>
  </si>
  <si>
    <t>М-9-22</t>
  </si>
  <si>
    <t>Которина</t>
  </si>
  <si>
    <t>М-9-19</t>
  </si>
  <si>
    <t>Синчук</t>
  </si>
  <si>
    <t>Алиса</t>
  </si>
  <si>
    <t>М-9-13</t>
  </si>
  <si>
    <t>Косникайте</t>
  </si>
  <si>
    <t>Романовна</t>
  </si>
  <si>
    <t>М-10-19</t>
  </si>
  <si>
    <t>Щербич</t>
  </si>
  <si>
    <t>Яков</t>
  </si>
  <si>
    <t xml:space="preserve">Васильевич </t>
  </si>
  <si>
    <t>М-10-20</t>
  </si>
  <si>
    <t xml:space="preserve">Шарамкина </t>
  </si>
  <si>
    <t xml:space="preserve">Екатерина </t>
  </si>
  <si>
    <t>Владиславовна</t>
  </si>
  <si>
    <t>М-10-14</t>
  </si>
  <si>
    <t xml:space="preserve">Квачко </t>
  </si>
  <si>
    <t xml:space="preserve">Николаевна </t>
  </si>
  <si>
    <t>М-10-21</t>
  </si>
  <si>
    <t>Соколова</t>
  </si>
  <si>
    <t>М-10-17</t>
  </si>
  <si>
    <t>Ставничук</t>
  </si>
  <si>
    <t>Лина</t>
  </si>
  <si>
    <t>МАОУ гимназия № 40 им. Ю.А. Гагарина</t>
  </si>
  <si>
    <t>М-10-16</t>
  </si>
  <si>
    <t>Клешняк</t>
  </si>
  <si>
    <t>МАОУ лицей № 49</t>
  </si>
  <si>
    <t>М-10-15</t>
  </si>
  <si>
    <t>Гадасюк</t>
  </si>
  <si>
    <t>Артемий</t>
  </si>
  <si>
    <t>Константинович</t>
  </si>
  <si>
    <t>М-10-18</t>
  </si>
  <si>
    <t>М-10-6</t>
  </si>
  <si>
    <t>Стравинскайте</t>
  </si>
  <si>
    <t>М-10-7</t>
  </si>
  <si>
    <t>Волков</t>
  </si>
  <si>
    <t>Егор</t>
  </si>
  <si>
    <t>Русланович</t>
  </si>
  <si>
    <t>М-10-12</t>
  </si>
  <si>
    <t>Альберт</t>
  </si>
  <si>
    <t>Рудольфовна</t>
  </si>
  <si>
    <t>МАОУ СОШ № 8</t>
  </si>
  <si>
    <t>М-10-8</t>
  </si>
  <si>
    <t>Евтропков</t>
  </si>
  <si>
    <t>Михаил</t>
  </si>
  <si>
    <t>М-10-4</t>
  </si>
  <si>
    <t>Сосновская</t>
  </si>
  <si>
    <t>МАОУ СОШ № 33</t>
  </si>
  <si>
    <t>М-10-27</t>
  </si>
  <si>
    <t>Немцов</t>
  </si>
  <si>
    <t xml:space="preserve">Михайлович </t>
  </si>
  <si>
    <t>М-10-5</t>
  </si>
  <si>
    <t>Шмакова</t>
  </si>
  <si>
    <t>Тамара</t>
  </si>
  <si>
    <t>М-10-3</t>
  </si>
  <si>
    <t>Драчева</t>
  </si>
  <si>
    <t>М-10-13</t>
  </si>
  <si>
    <t>Данченков</t>
  </si>
  <si>
    <t>Игоревич</t>
  </si>
  <si>
    <t>М-10-28</t>
  </si>
  <si>
    <t>Ларионов</t>
  </si>
  <si>
    <t>Александр</t>
  </si>
  <si>
    <t>Альбертович</t>
  </si>
  <si>
    <t>М-10-24</t>
  </si>
  <si>
    <t>Назаренко</t>
  </si>
  <si>
    <t>Дана</t>
  </si>
  <si>
    <t>Валентиновна</t>
  </si>
  <si>
    <t>М-10-1</t>
  </si>
  <si>
    <t>Кира</t>
  </si>
  <si>
    <t>М-10-10</t>
  </si>
  <si>
    <t xml:space="preserve">Лихтарева </t>
  </si>
  <si>
    <t>М-10-9</t>
  </si>
  <si>
    <t>Романец</t>
  </si>
  <si>
    <t>М-10-23</t>
  </si>
  <si>
    <t>Литашева</t>
  </si>
  <si>
    <t>Валерьевна</t>
  </si>
  <si>
    <t>М-10-22</t>
  </si>
  <si>
    <t>Крючкова</t>
  </si>
  <si>
    <t>М-10-11</t>
  </si>
  <si>
    <t>Кокутина</t>
  </si>
  <si>
    <t>Ильинична</t>
  </si>
  <si>
    <t>М-10-26</t>
  </si>
  <si>
    <t>Хатамбекова</t>
  </si>
  <si>
    <t>Севара</t>
  </si>
  <si>
    <t>Гуломжон-кизи</t>
  </si>
  <si>
    <t>М-10-25</t>
  </si>
  <si>
    <t>Шерешкова</t>
  </si>
  <si>
    <t>М-10-2</t>
  </si>
  <si>
    <t>Васильченко</t>
  </si>
  <si>
    <t>М-11-17</t>
  </si>
  <si>
    <t>Загородина</t>
  </si>
  <si>
    <t>М-11-19</t>
  </si>
  <si>
    <t>Сараневич</t>
  </si>
  <si>
    <t>Никита</t>
  </si>
  <si>
    <t xml:space="preserve">Евгеньевич </t>
  </si>
  <si>
    <t>М-11-2</t>
  </si>
  <si>
    <t>Чечко</t>
  </si>
  <si>
    <t>М-11-18</t>
  </si>
  <si>
    <t>Рябова</t>
  </si>
  <si>
    <t>Виолетта</t>
  </si>
  <si>
    <t>М-11-20</t>
  </si>
  <si>
    <t>Горшкова</t>
  </si>
  <si>
    <t>М-11-12</t>
  </si>
  <si>
    <t>Колобакина</t>
  </si>
  <si>
    <t>М-11-4</t>
  </si>
  <si>
    <t>Малащенко</t>
  </si>
  <si>
    <t>Евгения</t>
  </si>
  <si>
    <t>М-11-3</t>
  </si>
  <si>
    <t>Балабаева</t>
  </si>
  <si>
    <t>М-11-5</t>
  </si>
  <si>
    <t>Литвайтите</t>
  </si>
  <si>
    <t>Гедовна</t>
  </si>
  <si>
    <t>М-11-16</t>
  </si>
  <si>
    <t>Пастухова</t>
  </si>
  <si>
    <t>М-11-15</t>
  </si>
  <si>
    <t>Дроздова</t>
  </si>
  <si>
    <t>М-11-13</t>
  </si>
  <si>
    <t>Мачула</t>
  </si>
  <si>
    <t>М-11-1</t>
  </si>
  <si>
    <t>Снопова</t>
  </si>
  <si>
    <t>М-11-14</t>
  </si>
  <si>
    <t>Лыскова</t>
  </si>
  <si>
    <t>М-11-9</t>
  </si>
  <si>
    <t>Шкода</t>
  </si>
  <si>
    <t>М-11-11</t>
  </si>
  <si>
    <t>Безгинова</t>
  </si>
  <si>
    <t>М-11-6</t>
  </si>
  <si>
    <t>Лабковская</t>
  </si>
  <si>
    <t>М-11-10</t>
  </si>
  <si>
    <t>Хачатрян</t>
  </si>
  <si>
    <t>Женя</t>
  </si>
  <si>
    <t>Эдиковна</t>
  </si>
  <si>
    <t>М-11-7</t>
  </si>
  <si>
    <t>Мандрик</t>
  </si>
  <si>
    <t>М-11-8</t>
  </si>
  <si>
    <t>Бирюкова</t>
  </si>
  <si>
    <t xml:space="preserve"> победитель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</si>
  <si>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класс</t>
  </si>
  <si>
    <t>шифр</t>
  </si>
  <si>
    <t>% выполнения</t>
  </si>
  <si>
    <t>дата проведения 08.12.2017_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</si>
</sst>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3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88"/>
  <sheetViews>
    <sheetView tabSelected="1" zoomScaleNormal="100" workbookViewId="0">
      <selection activeCell="M10" sqref="M10"/>
    </sheetView>
  </sheetViews>
  <sheetFormatPr defaultRowHeight="15.75" x14ac:dyDescent="0.25"/>
  <cols>
    <col min="1" max="1" width="6.28515625" style="26" customWidth="1"/>
    <col min="2" max="2" width="12.7109375" style="26" customWidth="1"/>
    <col min="3" max="10" width="9.140625" style="26"/>
    <col min="11" max="11" width="14.28515625" style="26" customWidth="1"/>
    <col min="12" max="12" width="9.140625" style="26"/>
    <col min="13" max="13" width="14.28515625" style="26" customWidth="1"/>
    <col min="14" max="14" width="14.140625" style="26" customWidth="1"/>
    <col min="15" max="15" width="13.85546875" style="26" customWidth="1"/>
    <col min="16" max="16" width="16.42578125" style="26" customWidth="1"/>
    <col min="17" max="17" width="47.5703125" style="47" customWidth="1"/>
    <col min="18" max="18" width="9.140625" style="26"/>
  </cols>
  <sheetData>
    <row r="1" spans="1:18" ht="18.75" x14ac:dyDescent="0.25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8" ht="18.75" x14ac:dyDescent="0.25">
      <c r="A2" s="45" t="s">
        <v>181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8" ht="18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ht="18.75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8" ht="18.75" x14ac:dyDescent="0.25">
      <c r="A5" s="46" t="s">
        <v>563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8" ht="30.75" customHeight="1" x14ac:dyDescent="0.25">
      <c r="A6" s="40" t="s">
        <v>2</v>
      </c>
      <c r="B6" s="42" t="s">
        <v>561</v>
      </c>
      <c r="C6" s="42" t="s">
        <v>182</v>
      </c>
      <c r="D6" s="42"/>
      <c r="E6" s="42"/>
      <c r="F6" s="42"/>
      <c r="G6" s="42"/>
      <c r="H6" s="42"/>
      <c r="I6" s="42"/>
      <c r="J6" s="40" t="s">
        <v>183</v>
      </c>
      <c r="K6" s="27" t="s">
        <v>562</v>
      </c>
      <c r="L6" s="42" t="s">
        <v>3</v>
      </c>
      <c r="M6" s="42" t="s">
        <v>184</v>
      </c>
      <c r="N6" s="42" t="s">
        <v>4</v>
      </c>
      <c r="O6" s="43" t="s">
        <v>5</v>
      </c>
      <c r="P6" s="43" t="s">
        <v>6</v>
      </c>
      <c r="Q6" s="48" t="s">
        <v>7</v>
      </c>
      <c r="R6" s="43" t="s">
        <v>560</v>
      </c>
    </row>
    <row r="7" spans="1:18" x14ac:dyDescent="0.25">
      <c r="A7" s="41"/>
      <c r="B7" s="42"/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41"/>
      <c r="K7" s="28"/>
      <c r="L7" s="42"/>
      <c r="M7" s="42"/>
      <c r="N7" s="42"/>
      <c r="O7" s="44"/>
      <c r="P7" s="44"/>
      <c r="Q7" s="49"/>
      <c r="R7" s="44"/>
    </row>
    <row r="8" spans="1:18" ht="19.5" customHeight="1" x14ac:dyDescent="0.25">
      <c r="A8" s="14">
        <v>1</v>
      </c>
      <c r="B8" s="14" t="s">
        <v>14</v>
      </c>
      <c r="C8" s="14">
        <v>7</v>
      </c>
      <c r="D8" s="14">
        <v>3</v>
      </c>
      <c r="E8" s="14">
        <v>8</v>
      </c>
      <c r="F8" s="14">
        <v>20</v>
      </c>
      <c r="G8" s="14">
        <v>4</v>
      </c>
      <c r="H8" s="14">
        <v>25</v>
      </c>
      <c r="I8" s="53"/>
      <c r="J8" s="14">
        <f>C8+D8+E8+F8+G8+H8</f>
        <v>67</v>
      </c>
      <c r="K8" s="15">
        <f>J8/120</f>
        <v>0.55833333333333335</v>
      </c>
      <c r="L8" s="14">
        <v>1</v>
      </c>
      <c r="M8" s="14" t="s">
        <v>9</v>
      </c>
      <c r="N8" s="16" t="s">
        <v>16</v>
      </c>
      <c r="O8" s="16" t="s">
        <v>17</v>
      </c>
      <c r="P8" s="16" t="s">
        <v>18</v>
      </c>
      <c r="Q8" s="18" t="s">
        <v>19</v>
      </c>
      <c r="R8" s="24">
        <v>7</v>
      </c>
    </row>
    <row r="9" spans="1:18" ht="19.5" customHeight="1" x14ac:dyDescent="0.25">
      <c r="A9" s="14">
        <v>2</v>
      </c>
      <c r="B9" s="14" t="s">
        <v>8</v>
      </c>
      <c r="C9" s="14">
        <v>5</v>
      </c>
      <c r="D9" s="14">
        <v>10</v>
      </c>
      <c r="E9" s="14">
        <v>6</v>
      </c>
      <c r="F9" s="14">
        <v>12</v>
      </c>
      <c r="G9" s="14">
        <v>3</v>
      </c>
      <c r="H9" s="14">
        <v>27</v>
      </c>
      <c r="I9" s="53"/>
      <c r="J9" s="14">
        <f>C9+D9+E9+F9+G9+H9</f>
        <v>63</v>
      </c>
      <c r="K9" s="15">
        <f>J9/120</f>
        <v>0.52500000000000002</v>
      </c>
      <c r="L9" s="14">
        <v>2</v>
      </c>
      <c r="M9" s="14" t="s">
        <v>15</v>
      </c>
      <c r="N9" s="18" t="s">
        <v>10</v>
      </c>
      <c r="O9" s="18" t="s">
        <v>11</v>
      </c>
      <c r="P9" s="18" t="s">
        <v>12</v>
      </c>
      <c r="Q9" s="18" t="s">
        <v>13</v>
      </c>
      <c r="R9" s="24">
        <v>7</v>
      </c>
    </row>
    <row r="10" spans="1:18" ht="19.5" customHeight="1" x14ac:dyDescent="0.25">
      <c r="A10" s="14">
        <v>3</v>
      </c>
      <c r="B10" s="14" t="s">
        <v>25</v>
      </c>
      <c r="C10" s="14">
        <v>3</v>
      </c>
      <c r="D10" s="14">
        <v>5</v>
      </c>
      <c r="E10" s="14">
        <v>4</v>
      </c>
      <c r="F10" s="14">
        <v>12</v>
      </c>
      <c r="G10" s="14">
        <v>6</v>
      </c>
      <c r="H10" s="14">
        <v>23</v>
      </c>
      <c r="I10" s="53"/>
      <c r="J10" s="14">
        <f>C10+D10+E10+F10+G10+H10</f>
        <v>53</v>
      </c>
      <c r="K10" s="15">
        <f>J10/120</f>
        <v>0.44166666666666665</v>
      </c>
      <c r="L10" s="14">
        <v>3</v>
      </c>
      <c r="M10" s="14" t="s">
        <v>15</v>
      </c>
      <c r="N10" s="18" t="s">
        <v>26</v>
      </c>
      <c r="O10" s="18" t="s">
        <v>27</v>
      </c>
      <c r="P10" s="18" t="s">
        <v>28</v>
      </c>
      <c r="Q10" s="18" t="s">
        <v>29</v>
      </c>
      <c r="R10" s="24">
        <v>7</v>
      </c>
    </row>
    <row r="11" spans="1:18" ht="19.5" customHeight="1" x14ac:dyDescent="0.25">
      <c r="A11" s="14">
        <v>4</v>
      </c>
      <c r="B11" s="14" t="s">
        <v>30</v>
      </c>
      <c r="C11" s="14">
        <v>4</v>
      </c>
      <c r="D11" s="14">
        <v>3</v>
      </c>
      <c r="E11" s="14">
        <v>10</v>
      </c>
      <c r="F11" s="14">
        <v>10</v>
      </c>
      <c r="G11" s="14">
        <v>1</v>
      </c>
      <c r="H11" s="14">
        <v>25</v>
      </c>
      <c r="I11" s="53"/>
      <c r="J11" s="14">
        <f>C11+D11+E11+F11+G11+H11</f>
        <v>53</v>
      </c>
      <c r="K11" s="15">
        <f>J11/120</f>
        <v>0.44166666666666665</v>
      </c>
      <c r="L11" s="14">
        <v>3</v>
      </c>
      <c r="M11" s="14" t="s">
        <v>15</v>
      </c>
      <c r="N11" s="18" t="s">
        <v>31</v>
      </c>
      <c r="O11" s="18" t="s">
        <v>32</v>
      </c>
      <c r="P11" s="18" t="s">
        <v>33</v>
      </c>
      <c r="Q11" s="18" t="s">
        <v>13</v>
      </c>
      <c r="R11" s="24">
        <v>7</v>
      </c>
    </row>
    <row r="12" spans="1:18" ht="19.5" customHeight="1" x14ac:dyDescent="0.25">
      <c r="A12" s="14">
        <v>5</v>
      </c>
      <c r="B12" s="14" t="s">
        <v>20</v>
      </c>
      <c r="C12" s="14">
        <v>6</v>
      </c>
      <c r="D12" s="14">
        <v>4</v>
      </c>
      <c r="E12" s="14">
        <v>4</v>
      </c>
      <c r="F12" s="14">
        <v>14</v>
      </c>
      <c r="G12" s="14">
        <v>6</v>
      </c>
      <c r="H12" s="14">
        <v>18</v>
      </c>
      <c r="I12" s="53"/>
      <c r="J12" s="14">
        <f>C12+D12+E12+F12+G12+H12</f>
        <v>52</v>
      </c>
      <c r="K12" s="15">
        <f>J12/120</f>
        <v>0.43333333333333335</v>
      </c>
      <c r="L12" s="19">
        <v>4</v>
      </c>
      <c r="M12" s="14" t="s">
        <v>15</v>
      </c>
      <c r="N12" s="18" t="s">
        <v>21</v>
      </c>
      <c r="O12" s="18" t="s">
        <v>22</v>
      </c>
      <c r="P12" s="18" t="s">
        <v>23</v>
      </c>
      <c r="Q12" s="18" t="s">
        <v>24</v>
      </c>
      <c r="R12" s="24">
        <v>7</v>
      </c>
    </row>
    <row r="13" spans="1:18" ht="19.5" customHeight="1" x14ac:dyDescent="0.25">
      <c r="A13" s="14">
        <v>6</v>
      </c>
      <c r="B13" s="14" t="s">
        <v>34</v>
      </c>
      <c r="C13" s="14">
        <v>4</v>
      </c>
      <c r="D13" s="14">
        <v>2</v>
      </c>
      <c r="E13" s="14">
        <v>8</v>
      </c>
      <c r="F13" s="14">
        <v>17</v>
      </c>
      <c r="G13" s="14">
        <v>3</v>
      </c>
      <c r="H13" s="14">
        <v>18</v>
      </c>
      <c r="I13" s="53"/>
      <c r="J13" s="14">
        <f>C13+D13+E13+F13+G13+H13</f>
        <v>52</v>
      </c>
      <c r="K13" s="15">
        <f>J13/120</f>
        <v>0.43333333333333335</v>
      </c>
      <c r="L13" s="14">
        <v>4</v>
      </c>
      <c r="M13" s="14" t="s">
        <v>15</v>
      </c>
      <c r="N13" s="18" t="s">
        <v>35</v>
      </c>
      <c r="O13" s="18" t="s">
        <v>36</v>
      </c>
      <c r="P13" s="18" t="s">
        <v>37</v>
      </c>
      <c r="Q13" s="18" t="s">
        <v>38</v>
      </c>
      <c r="R13" s="24">
        <v>7</v>
      </c>
    </row>
    <row r="14" spans="1:18" ht="19.5" customHeight="1" x14ac:dyDescent="0.25">
      <c r="A14" s="14">
        <v>7</v>
      </c>
      <c r="B14" s="14" t="s">
        <v>39</v>
      </c>
      <c r="C14" s="14">
        <v>4</v>
      </c>
      <c r="D14" s="14">
        <v>2</v>
      </c>
      <c r="E14" s="14">
        <v>4</v>
      </c>
      <c r="F14" s="14">
        <v>16</v>
      </c>
      <c r="G14" s="14">
        <v>2</v>
      </c>
      <c r="H14" s="14">
        <v>23</v>
      </c>
      <c r="I14" s="53"/>
      <c r="J14" s="14">
        <f>C14+D14+E14+F14+G14+H14</f>
        <v>51</v>
      </c>
      <c r="K14" s="15">
        <f>J14/120</f>
        <v>0.42499999999999999</v>
      </c>
      <c r="L14" s="14">
        <v>5</v>
      </c>
      <c r="M14" s="14" t="s">
        <v>15</v>
      </c>
      <c r="N14" s="18" t="s">
        <v>40</v>
      </c>
      <c r="O14" s="18" t="s">
        <v>41</v>
      </c>
      <c r="P14" s="18" t="s">
        <v>42</v>
      </c>
      <c r="Q14" s="18" t="s">
        <v>38</v>
      </c>
      <c r="R14" s="24">
        <v>7</v>
      </c>
    </row>
    <row r="15" spans="1:18" ht="19.5" customHeight="1" x14ac:dyDescent="0.25">
      <c r="A15" s="14">
        <v>8</v>
      </c>
      <c r="B15" s="14" t="s">
        <v>43</v>
      </c>
      <c r="C15" s="14">
        <v>5</v>
      </c>
      <c r="D15" s="14">
        <v>1</v>
      </c>
      <c r="E15" s="14">
        <v>5</v>
      </c>
      <c r="F15" s="14">
        <v>16</v>
      </c>
      <c r="G15" s="14">
        <v>4</v>
      </c>
      <c r="H15" s="14">
        <v>20</v>
      </c>
      <c r="I15" s="53"/>
      <c r="J15" s="14">
        <f>C15+D15+E15+F15+G15+H15</f>
        <v>51</v>
      </c>
      <c r="K15" s="15">
        <f>J15/120</f>
        <v>0.42499999999999999</v>
      </c>
      <c r="L15" s="14">
        <v>5</v>
      </c>
      <c r="M15" s="14" t="s">
        <v>15</v>
      </c>
      <c r="N15" s="16" t="s">
        <v>44</v>
      </c>
      <c r="O15" s="16" t="s">
        <v>45</v>
      </c>
      <c r="P15" s="16" t="s">
        <v>46</v>
      </c>
      <c r="Q15" s="18" t="s">
        <v>13</v>
      </c>
      <c r="R15" s="24">
        <v>7</v>
      </c>
    </row>
    <row r="16" spans="1:18" ht="19.5" customHeight="1" x14ac:dyDescent="0.25">
      <c r="A16" s="14">
        <v>9</v>
      </c>
      <c r="B16" s="14" t="s">
        <v>47</v>
      </c>
      <c r="C16" s="14">
        <v>1</v>
      </c>
      <c r="D16" s="14">
        <v>2</v>
      </c>
      <c r="E16" s="14">
        <v>4</v>
      </c>
      <c r="F16" s="14">
        <v>12</v>
      </c>
      <c r="G16" s="14">
        <v>6</v>
      </c>
      <c r="H16" s="14">
        <v>25</v>
      </c>
      <c r="I16" s="53"/>
      <c r="J16" s="14">
        <f>C16+D16+E16+F16+G16+H16</f>
        <v>50</v>
      </c>
      <c r="K16" s="15">
        <f>J16/120</f>
        <v>0.41666666666666669</v>
      </c>
      <c r="L16" s="14">
        <v>6</v>
      </c>
      <c r="M16" s="14" t="s">
        <v>15</v>
      </c>
      <c r="N16" s="16" t="s">
        <v>48</v>
      </c>
      <c r="O16" s="16" t="s">
        <v>49</v>
      </c>
      <c r="P16" s="16" t="s">
        <v>50</v>
      </c>
      <c r="Q16" s="18" t="s">
        <v>13</v>
      </c>
      <c r="R16" s="24">
        <v>7</v>
      </c>
    </row>
    <row r="17" spans="1:18" ht="19.5" customHeight="1" x14ac:dyDescent="0.25">
      <c r="A17" s="14">
        <v>10</v>
      </c>
      <c r="B17" s="14" t="s">
        <v>51</v>
      </c>
      <c r="C17" s="14">
        <v>3</v>
      </c>
      <c r="D17" s="14">
        <v>3</v>
      </c>
      <c r="E17" s="14">
        <v>3</v>
      </c>
      <c r="F17" s="14">
        <v>15</v>
      </c>
      <c r="G17" s="14">
        <v>4</v>
      </c>
      <c r="H17" s="14">
        <v>21</v>
      </c>
      <c r="I17" s="53"/>
      <c r="J17" s="14">
        <f>C17+D17+E17+F17+G17+H17</f>
        <v>49</v>
      </c>
      <c r="K17" s="15">
        <f>J17/120</f>
        <v>0.40833333333333333</v>
      </c>
      <c r="L17" s="14">
        <v>7</v>
      </c>
      <c r="M17" s="14" t="s">
        <v>15</v>
      </c>
      <c r="N17" s="16" t="s">
        <v>52</v>
      </c>
      <c r="O17" s="16" t="s">
        <v>53</v>
      </c>
      <c r="P17" s="16" t="s">
        <v>28</v>
      </c>
      <c r="Q17" s="18" t="s">
        <v>54</v>
      </c>
      <c r="R17" s="24">
        <v>7</v>
      </c>
    </row>
    <row r="18" spans="1:18" ht="19.5" customHeight="1" x14ac:dyDescent="0.25">
      <c r="A18" s="14">
        <v>11</v>
      </c>
      <c r="B18" s="14" t="s">
        <v>55</v>
      </c>
      <c r="C18" s="14">
        <v>3</v>
      </c>
      <c r="D18" s="14">
        <v>0</v>
      </c>
      <c r="E18" s="14">
        <v>9</v>
      </c>
      <c r="F18" s="14">
        <v>14</v>
      </c>
      <c r="G18" s="14">
        <v>4</v>
      </c>
      <c r="H18" s="14">
        <v>18</v>
      </c>
      <c r="I18" s="53"/>
      <c r="J18" s="14">
        <f>C18+D18+E18+F18+G18+H18</f>
        <v>48</v>
      </c>
      <c r="K18" s="15">
        <f>J18/120</f>
        <v>0.4</v>
      </c>
      <c r="L18" s="14">
        <v>8</v>
      </c>
      <c r="M18" s="14" t="s">
        <v>15</v>
      </c>
      <c r="N18" s="16" t="s">
        <v>56</v>
      </c>
      <c r="O18" s="16" t="s">
        <v>57</v>
      </c>
      <c r="P18" s="16" t="s">
        <v>58</v>
      </c>
      <c r="Q18" s="18" t="s">
        <v>38</v>
      </c>
      <c r="R18" s="24">
        <v>7</v>
      </c>
    </row>
    <row r="19" spans="1:18" ht="19.5" customHeight="1" x14ac:dyDescent="0.25">
      <c r="A19" s="14">
        <v>12</v>
      </c>
      <c r="B19" s="14" t="s">
        <v>59</v>
      </c>
      <c r="C19" s="14">
        <v>4</v>
      </c>
      <c r="D19" s="14">
        <v>3</v>
      </c>
      <c r="E19" s="14">
        <v>2</v>
      </c>
      <c r="F19" s="14">
        <v>18</v>
      </c>
      <c r="G19" s="14">
        <v>2</v>
      </c>
      <c r="H19" s="14">
        <v>19</v>
      </c>
      <c r="I19" s="53"/>
      <c r="J19" s="14">
        <f>C19+D19+E19+F19+G19+H19</f>
        <v>48</v>
      </c>
      <c r="K19" s="15">
        <f>J19/120</f>
        <v>0.4</v>
      </c>
      <c r="L19" s="14">
        <v>8</v>
      </c>
      <c r="M19" s="14" t="s">
        <v>15</v>
      </c>
      <c r="N19" s="16" t="s">
        <v>60</v>
      </c>
      <c r="O19" s="16" t="s">
        <v>61</v>
      </c>
      <c r="P19" s="16" t="s">
        <v>23</v>
      </c>
      <c r="Q19" s="18" t="s">
        <v>54</v>
      </c>
      <c r="R19" s="24">
        <v>7</v>
      </c>
    </row>
    <row r="20" spans="1:18" ht="19.5" customHeight="1" x14ac:dyDescent="0.25">
      <c r="A20" s="14">
        <v>13</v>
      </c>
      <c r="B20" s="14" t="s">
        <v>65</v>
      </c>
      <c r="C20" s="14">
        <v>3</v>
      </c>
      <c r="D20" s="14">
        <v>6</v>
      </c>
      <c r="E20" s="14">
        <v>5</v>
      </c>
      <c r="F20" s="14">
        <v>3</v>
      </c>
      <c r="G20" s="14">
        <v>4</v>
      </c>
      <c r="H20" s="14">
        <v>27</v>
      </c>
      <c r="I20" s="53"/>
      <c r="J20" s="14">
        <f>C20+D20+E20+F20+G20+H20</f>
        <v>48</v>
      </c>
      <c r="K20" s="15">
        <f>J20/120</f>
        <v>0.4</v>
      </c>
      <c r="L20" s="14">
        <v>8</v>
      </c>
      <c r="M20" s="14" t="s">
        <v>15</v>
      </c>
      <c r="N20" s="16" t="s">
        <v>66</v>
      </c>
      <c r="O20" s="16" t="s">
        <v>67</v>
      </c>
      <c r="P20" s="16" t="s">
        <v>68</v>
      </c>
      <c r="Q20" s="18" t="s">
        <v>19</v>
      </c>
      <c r="R20" s="24">
        <v>7</v>
      </c>
    </row>
    <row r="21" spans="1:18" s="22" customFormat="1" ht="19.5" customHeight="1" x14ac:dyDescent="0.25">
      <c r="A21" s="20">
        <v>14</v>
      </c>
      <c r="B21" s="20" t="s">
        <v>62</v>
      </c>
      <c r="C21" s="20">
        <v>5</v>
      </c>
      <c r="D21" s="20">
        <v>5</v>
      </c>
      <c r="E21" s="20">
        <v>0</v>
      </c>
      <c r="F21" s="20">
        <v>11</v>
      </c>
      <c r="G21" s="20">
        <v>2</v>
      </c>
      <c r="H21" s="20">
        <v>20</v>
      </c>
      <c r="I21" s="53"/>
      <c r="J21" s="20">
        <f>C21+D21+E21+F21+G21+H21</f>
        <v>43</v>
      </c>
      <c r="K21" s="21">
        <f>J21/120</f>
        <v>0.35833333333333334</v>
      </c>
      <c r="L21" s="20">
        <v>9</v>
      </c>
      <c r="M21" s="20" t="s">
        <v>70</v>
      </c>
      <c r="N21" s="1" t="s">
        <v>63</v>
      </c>
      <c r="O21" s="1" t="s">
        <v>41</v>
      </c>
      <c r="P21" s="1" t="s">
        <v>64</v>
      </c>
      <c r="Q21" s="1" t="s">
        <v>54</v>
      </c>
      <c r="R21" s="23">
        <v>7</v>
      </c>
    </row>
    <row r="22" spans="1:18" s="22" customFormat="1" ht="19.5" customHeight="1" x14ac:dyDescent="0.25">
      <c r="A22" s="20">
        <v>15</v>
      </c>
      <c r="B22" s="20" t="s">
        <v>69</v>
      </c>
      <c r="C22" s="20">
        <v>4</v>
      </c>
      <c r="D22" s="20">
        <v>3</v>
      </c>
      <c r="E22" s="20">
        <v>4</v>
      </c>
      <c r="F22" s="20">
        <v>1</v>
      </c>
      <c r="G22" s="20">
        <v>4</v>
      </c>
      <c r="H22" s="20">
        <v>25</v>
      </c>
      <c r="I22" s="53"/>
      <c r="J22" s="20">
        <f>C22+D22+E22+F22+G22+H22</f>
        <v>41</v>
      </c>
      <c r="K22" s="21">
        <f>J22/120</f>
        <v>0.34166666666666667</v>
      </c>
      <c r="L22" s="20">
        <v>10</v>
      </c>
      <c r="M22" s="20" t="s">
        <v>70</v>
      </c>
      <c r="N22" s="1" t="s">
        <v>71</v>
      </c>
      <c r="O22" s="1" t="s">
        <v>72</v>
      </c>
      <c r="P22" s="1" t="s">
        <v>73</v>
      </c>
      <c r="Q22" s="1" t="s">
        <v>74</v>
      </c>
      <c r="R22" s="23">
        <v>7</v>
      </c>
    </row>
    <row r="23" spans="1:18" s="22" customFormat="1" ht="19.5" customHeight="1" x14ac:dyDescent="0.25">
      <c r="A23" s="20">
        <v>16</v>
      </c>
      <c r="B23" s="20" t="s">
        <v>75</v>
      </c>
      <c r="C23" s="20">
        <v>3</v>
      </c>
      <c r="D23" s="20">
        <v>7</v>
      </c>
      <c r="E23" s="20">
        <v>4</v>
      </c>
      <c r="F23" s="20">
        <v>7</v>
      </c>
      <c r="G23" s="20">
        <v>4</v>
      </c>
      <c r="H23" s="20">
        <v>15</v>
      </c>
      <c r="I23" s="53"/>
      <c r="J23" s="20">
        <f>C23+D23+E23+F23+G23+H23</f>
        <v>40</v>
      </c>
      <c r="K23" s="21">
        <f>J23/120</f>
        <v>0.33333333333333331</v>
      </c>
      <c r="L23" s="20">
        <v>11</v>
      </c>
      <c r="M23" s="20" t="s">
        <v>70</v>
      </c>
      <c r="N23" s="1" t="s">
        <v>76</v>
      </c>
      <c r="O23" s="1" t="s">
        <v>77</v>
      </c>
      <c r="P23" s="1" t="s">
        <v>78</v>
      </c>
      <c r="Q23" s="1" t="s">
        <v>79</v>
      </c>
      <c r="R23" s="23">
        <v>7</v>
      </c>
    </row>
    <row r="24" spans="1:18" s="22" customFormat="1" ht="19.5" customHeight="1" x14ac:dyDescent="0.25">
      <c r="A24" s="20">
        <v>17</v>
      </c>
      <c r="B24" s="20" t="s">
        <v>80</v>
      </c>
      <c r="C24" s="20">
        <v>2</v>
      </c>
      <c r="D24" s="20">
        <v>1</v>
      </c>
      <c r="E24" s="20">
        <v>4</v>
      </c>
      <c r="F24" s="20">
        <v>4</v>
      </c>
      <c r="G24" s="20">
        <v>3</v>
      </c>
      <c r="H24" s="20">
        <v>25</v>
      </c>
      <c r="I24" s="53"/>
      <c r="J24" s="20">
        <f>C24+D24+E24+F24+G24+H24</f>
        <v>39</v>
      </c>
      <c r="K24" s="21">
        <f>J24/120</f>
        <v>0.32500000000000001</v>
      </c>
      <c r="L24" s="20">
        <v>12</v>
      </c>
      <c r="M24" s="20" t="s">
        <v>70</v>
      </c>
      <c r="N24" s="1" t="s">
        <v>81</v>
      </c>
      <c r="O24" s="1" t="s">
        <v>82</v>
      </c>
      <c r="P24" s="1" t="s">
        <v>83</v>
      </c>
      <c r="Q24" s="1" t="s">
        <v>84</v>
      </c>
      <c r="R24" s="23">
        <v>7</v>
      </c>
    </row>
    <row r="25" spans="1:18" s="22" customFormat="1" ht="19.5" customHeight="1" x14ac:dyDescent="0.25">
      <c r="A25" s="20">
        <v>18</v>
      </c>
      <c r="B25" s="20" t="s">
        <v>85</v>
      </c>
      <c r="C25" s="20">
        <v>4</v>
      </c>
      <c r="D25" s="20">
        <v>7</v>
      </c>
      <c r="E25" s="20">
        <v>0</v>
      </c>
      <c r="F25" s="20">
        <v>12</v>
      </c>
      <c r="G25" s="20">
        <v>4</v>
      </c>
      <c r="H25" s="20">
        <v>12</v>
      </c>
      <c r="I25" s="53"/>
      <c r="J25" s="20">
        <f>C25+D25+E25+F25+G25+H25</f>
        <v>39</v>
      </c>
      <c r="K25" s="21">
        <f>J25/120</f>
        <v>0.32500000000000001</v>
      </c>
      <c r="L25" s="20">
        <v>12</v>
      </c>
      <c r="M25" s="20" t="s">
        <v>70</v>
      </c>
      <c r="N25" s="1" t="s">
        <v>86</v>
      </c>
      <c r="O25" s="1" t="s">
        <v>87</v>
      </c>
      <c r="P25" s="1" t="s">
        <v>23</v>
      </c>
      <c r="Q25" s="1" t="s">
        <v>29</v>
      </c>
      <c r="R25" s="23">
        <v>7</v>
      </c>
    </row>
    <row r="26" spans="1:18" s="22" customFormat="1" ht="19.5" customHeight="1" x14ac:dyDescent="0.25">
      <c r="A26" s="20">
        <v>19</v>
      </c>
      <c r="B26" s="20" t="s">
        <v>88</v>
      </c>
      <c r="C26" s="20">
        <v>2</v>
      </c>
      <c r="D26" s="20">
        <v>0</v>
      </c>
      <c r="E26" s="20">
        <v>4</v>
      </c>
      <c r="F26" s="20">
        <v>13</v>
      </c>
      <c r="G26" s="20">
        <v>2</v>
      </c>
      <c r="H26" s="20">
        <v>18</v>
      </c>
      <c r="I26" s="53"/>
      <c r="J26" s="20">
        <f>C26+D26+E26+F26+G26+H26</f>
        <v>39</v>
      </c>
      <c r="K26" s="21">
        <f>J26/120</f>
        <v>0.32500000000000001</v>
      </c>
      <c r="L26" s="20">
        <v>12</v>
      </c>
      <c r="M26" s="20" t="s">
        <v>70</v>
      </c>
      <c r="N26" s="1" t="s">
        <v>89</v>
      </c>
      <c r="O26" s="1" t="s">
        <v>90</v>
      </c>
      <c r="P26" s="1" t="s">
        <v>23</v>
      </c>
      <c r="Q26" s="1" t="s">
        <v>91</v>
      </c>
      <c r="R26" s="23">
        <v>7</v>
      </c>
    </row>
    <row r="27" spans="1:18" s="22" customFormat="1" ht="19.5" customHeight="1" x14ac:dyDescent="0.25">
      <c r="A27" s="20">
        <v>20</v>
      </c>
      <c r="B27" s="20" t="s">
        <v>92</v>
      </c>
      <c r="C27" s="20">
        <v>0</v>
      </c>
      <c r="D27" s="20">
        <v>0</v>
      </c>
      <c r="E27" s="20">
        <v>2</v>
      </c>
      <c r="F27" s="20">
        <v>9</v>
      </c>
      <c r="G27" s="20">
        <v>3</v>
      </c>
      <c r="H27" s="20">
        <v>23</v>
      </c>
      <c r="I27" s="53"/>
      <c r="J27" s="20">
        <f>C27+D27+E27+F27+G27+H27</f>
        <v>37</v>
      </c>
      <c r="K27" s="21">
        <f>J27/120</f>
        <v>0.30833333333333335</v>
      </c>
      <c r="L27" s="20">
        <v>13</v>
      </c>
      <c r="M27" s="20" t="s">
        <v>70</v>
      </c>
      <c r="N27" s="1" t="s">
        <v>93</v>
      </c>
      <c r="O27" s="1" t="s">
        <v>94</v>
      </c>
      <c r="P27" s="1" t="s">
        <v>95</v>
      </c>
      <c r="Q27" s="1" t="s">
        <v>96</v>
      </c>
      <c r="R27" s="23">
        <v>7</v>
      </c>
    </row>
    <row r="28" spans="1:18" s="22" customFormat="1" ht="19.5" customHeight="1" x14ac:dyDescent="0.25">
      <c r="A28" s="20">
        <v>21</v>
      </c>
      <c r="B28" s="20" t="s">
        <v>97</v>
      </c>
      <c r="C28" s="20">
        <v>5</v>
      </c>
      <c r="D28" s="20">
        <v>6</v>
      </c>
      <c r="E28" s="20">
        <v>4</v>
      </c>
      <c r="F28" s="20">
        <v>8</v>
      </c>
      <c r="G28" s="20">
        <v>2</v>
      </c>
      <c r="H28" s="20">
        <v>10</v>
      </c>
      <c r="I28" s="53"/>
      <c r="J28" s="20">
        <f>C28+D28+E28+F28+G28+H28</f>
        <v>35</v>
      </c>
      <c r="K28" s="21">
        <f>J28/120</f>
        <v>0.29166666666666669</v>
      </c>
      <c r="L28" s="20">
        <v>14</v>
      </c>
      <c r="M28" s="20" t="s">
        <v>70</v>
      </c>
      <c r="N28" s="1" t="s">
        <v>98</v>
      </c>
      <c r="O28" s="1" t="s">
        <v>11</v>
      </c>
      <c r="P28" s="1" t="s">
        <v>23</v>
      </c>
      <c r="Q28" s="1" t="s">
        <v>79</v>
      </c>
      <c r="R28" s="23">
        <v>7</v>
      </c>
    </row>
    <row r="29" spans="1:18" s="22" customFormat="1" ht="19.5" customHeight="1" x14ac:dyDescent="0.25">
      <c r="A29" s="20">
        <v>22</v>
      </c>
      <c r="B29" s="20" t="s">
        <v>99</v>
      </c>
      <c r="C29" s="20">
        <v>3</v>
      </c>
      <c r="D29" s="20">
        <v>0</v>
      </c>
      <c r="E29" s="20">
        <v>2</v>
      </c>
      <c r="F29" s="20">
        <v>7</v>
      </c>
      <c r="G29" s="20">
        <v>2</v>
      </c>
      <c r="H29" s="20">
        <v>20</v>
      </c>
      <c r="I29" s="53"/>
      <c r="J29" s="20">
        <f>C29+D29+E29+F29+G29+H29</f>
        <v>34</v>
      </c>
      <c r="K29" s="21">
        <f>J29/120</f>
        <v>0.28333333333333333</v>
      </c>
      <c r="L29" s="20">
        <v>15</v>
      </c>
      <c r="M29" s="20" t="s">
        <v>70</v>
      </c>
      <c r="N29" s="1" t="s">
        <v>100</v>
      </c>
      <c r="O29" s="1" t="s">
        <v>67</v>
      </c>
      <c r="P29" s="1" t="s">
        <v>12</v>
      </c>
      <c r="Q29" s="1" t="s">
        <v>38</v>
      </c>
      <c r="R29" s="23">
        <v>7</v>
      </c>
    </row>
    <row r="30" spans="1:18" s="22" customFormat="1" ht="19.5" customHeight="1" x14ac:dyDescent="0.25">
      <c r="A30" s="20">
        <v>23</v>
      </c>
      <c r="B30" s="20" t="s">
        <v>101</v>
      </c>
      <c r="C30" s="20">
        <v>1</v>
      </c>
      <c r="D30" s="20">
        <v>1</v>
      </c>
      <c r="E30" s="20">
        <v>2</v>
      </c>
      <c r="F30" s="20">
        <v>8</v>
      </c>
      <c r="G30" s="20">
        <v>1</v>
      </c>
      <c r="H30" s="20">
        <v>20</v>
      </c>
      <c r="I30" s="53"/>
      <c r="J30" s="20">
        <f>C30+D30+E30+F30+G30+H30</f>
        <v>33</v>
      </c>
      <c r="K30" s="21">
        <f>J30/120</f>
        <v>0.27500000000000002</v>
      </c>
      <c r="L30" s="20">
        <v>16</v>
      </c>
      <c r="M30" s="20" t="s">
        <v>70</v>
      </c>
      <c r="N30" s="1" t="s">
        <v>102</v>
      </c>
      <c r="O30" s="1" t="s">
        <v>53</v>
      </c>
      <c r="P30" s="1" t="s">
        <v>28</v>
      </c>
      <c r="Q30" s="1" t="s">
        <v>103</v>
      </c>
      <c r="R30" s="23">
        <v>7</v>
      </c>
    </row>
    <row r="31" spans="1:18" s="22" customFormat="1" ht="19.5" customHeight="1" x14ac:dyDescent="0.25">
      <c r="A31" s="20">
        <v>24</v>
      </c>
      <c r="B31" s="20" t="s">
        <v>104</v>
      </c>
      <c r="C31" s="20">
        <v>4</v>
      </c>
      <c r="D31" s="20">
        <v>0</v>
      </c>
      <c r="E31" s="20">
        <v>2</v>
      </c>
      <c r="F31" s="20">
        <v>6</v>
      </c>
      <c r="G31" s="20">
        <v>1</v>
      </c>
      <c r="H31" s="20">
        <v>18</v>
      </c>
      <c r="I31" s="53"/>
      <c r="J31" s="20">
        <f>C31+D31+E31+F31+G31+H31</f>
        <v>31</v>
      </c>
      <c r="K31" s="21">
        <f>J31/120</f>
        <v>0.25833333333333336</v>
      </c>
      <c r="L31" s="20">
        <v>17</v>
      </c>
      <c r="M31" s="20" t="s">
        <v>70</v>
      </c>
      <c r="N31" s="1" t="s">
        <v>105</v>
      </c>
      <c r="O31" s="1" t="s">
        <v>106</v>
      </c>
      <c r="P31" s="1" t="s">
        <v>12</v>
      </c>
      <c r="Q31" s="1" t="s">
        <v>84</v>
      </c>
      <c r="R31" s="23">
        <v>7</v>
      </c>
    </row>
    <row r="32" spans="1:18" s="22" customFormat="1" ht="19.5" customHeight="1" x14ac:dyDescent="0.25">
      <c r="A32" s="20">
        <v>25</v>
      </c>
      <c r="B32" s="20" t="s">
        <v>107</v>
      </c>
      <c r="C32" s="20">
        <v>2</v>
      </c>
      <c r="D32" s="20">
        <v>0</v>
      </c>
      <c r="E32" s="20">
        <v>0</v>
      </c>
      <c r="F32" s="20">
        <v>2</v>
      </c>
      <c r="G32" s="20">
        <v>2</v>
      </c>
      <c r="H32" s="20">
        <v>23</v>
      </c>
      <c r="I32" s="53"/>
      <c r="J32" s="20">
        <f>C32+D32+E32+F32+G32+H32</f>
        <v>29</v>
      </c>
      <c r="K32" s="21">
        <f>J32/120</f>
        <v>0.24166666666666667</v>
      </c>
      <c r="L32" s="20">
        <v>18</v>
      </c>
      <c r="M32" s="20" t="s">
        <v>70</v>
      </c>
      <c r="N32" s="1" t="s">
        <v>108</v>
      </c>
      <c r="O32" s="1" t="s">
        <v>109</v>
      </c>
      <c r="P32" s="1" t="s">
        <v>110</v>
      </c>
      <c r="Q32" s="1" t="s">
        <v>96</v>
      </c>
      <c r="R32" s="23">
        <v>7</v>
      </c>
    </row>
    <row r="33" spans="1:18" s="22" customFormat="1" ht="19.5" customHeight="1" x14ac:dyDescent="0.25">
      <c r="A33" s="20">
        <v>26</v>
      </c>
      <c r="B33" s="20" t="s">
        <v>111</v>
      </c>
      <c r="C33" s="20">
        <v>3</v>
      </c>
      <c r="D33" s="20">
        <v>7</v>
      </c>
      <c r="E33" s="20">
        <v>2</v>
      </c>
      <c r="F33" s="20">
        <v>5</v>
      </c>
      <c r="G33" s="20">
        <v>2</v>
      </c>
      <c r="H33" s="20">
        <v>8</v>
      </c>
      <c r="I33" s="53"/>
      <c r="J33" s="20">
        <f>C33+D33+E33+F33+G33+H33</f>
        <v>27</v>
      </c>
      <c r="K33" s="21">
        <f>J33/120</f>
        <v>0.22500000000000001</v>
      </c>
      <c r="L33" s="20">
        <v>19</v>
      </c>
      <c r="M33" s="20" t="s">
        <v>70</v>
      </c>
      <c r="N33" s="1" t="s">
        <v>112</v>
      </c>
      <c r="O33" s="1" t="s">
        <v>67</v>
      </c>
      <c r="P33" s="1" t="s">
        <v>113</v>
      </c>
      <c r="Q33" s="1" t="s">
        <v>38</v>
      </c>
      <c r="R33" s="23">
        <v>7</v>
      </c>
    </row>
    <row r="34" spans="1:18" s="22" customFormat="1" ht="19.5" customHeight="1" x14ac:dyDescent="0.25">
      <c r="A34" s="20">
        <v>27</v>
      </c>
      <c r="B34" s="20" t="s">
        <v>114</v>
      </c>
      <c r="C34" s="20">
        <v>1</v>
      </c>
      <c r="D34" s="20">
        <v>0</v>
      </c>
      <c r="E34" s="20">
        <v>0</v>
      </c>
      <c r="F34" s="20">
        <v>7</v>
      </c>
      <c r="G34" s="20">
        <v>4</v>
      </c>
      <c r="H34" s="20">
        <v>15</v>
      </c>
      <c r="I34" s="53"/>
      <c r="J34" s="20">
        <f>C34+D34+E34+F34+G34+H34</f>
        <v>27</v>
      </c>
      <c r="K34" s="21">
        <f>J34/120</f>
        <v>0.22500000000000001</v>
      </c>
      <c r="L34" s="20">
        <v>19</v>
      </c>
      <c r="M34" s="20" t="s">
        <v>70</v>
      </c>
      <c r="N34" s="1" t="s">
        <v>115</v>
      </c>
      <c r="O34" s="1" t="s">
        <v>116</v>
      </c>
      <c r="P34" s="1" t="s">
        <v>117</v>
      </c>
      <c r="Q34" s="1" t="s">
        <v>118</v>
      </c>
      <c r="R34" s="23">
        <v>7</v>
      </c>
    </row>
    <row r="35" spans="1:18" s="22" customFormat="1" ht="19.5" customHeight="1" x14ac:dyDescent="0.25">
      <c r="A35" s="20">
        <v>28</v>
      </c>
      <c r="B35" s="20" t="s">
        <v>119</v>
      </c>
      <c r="C35" s="20">
        <v>4</v>
      </c>
      <c r="D35" s="20">
        <v>1</v>
      </c>
      <c r="E35" s="20">
        <v>2</v>
      </c>
      <c r="F35" s="20">
        <v>8</v>
      </c>
      <c r="G35" s="20">
        <v>3</v>
      </c>
      <c r="H35" s="20">
        <v>8</v>
      </c>
      <c r="I35" s="53"/>
      <c r="J35" s="20">
        <f>C35+D35+E35+F35+G35+H35</f>
        <v>26</v>
      </c>
      <c r="K35" s="21">
        <f>J35/120</f>
        <v>0.21666666666666667</v>
      </c>
      <c r="L35" s="20">
        <v>20</v>
      </c>
      <c r="M35" s="20" t="s">
        <v>70</v>
      </c>
      <c r="N35" s="1" t="s">
        <v>120</v>
      </c>
      <c r="O35" s="1" t="s">
        <v>121</v>
      </c>
      <c r="P35" s="1" t="s">
        <v>122</v>
      </c>
      <c r="Q35" s="1" t="s">
        <v>123</v>
      </c>
      <c r="R35" s="23">
        <v>7</v>
      </c>
    </row>
    <row r="36" spans="1:18" s="22" customFormat="1" ht="19.5" customHeight="1" x14ac:dyDescent="0.25">
      <c r="A36" s="20">
        <v>29</v>
      </c>
      <c r="B36" s="20" t="s">
        <v>124</v>
      </c>
      <c r="C36" s="20">
        <v>1</v>
      </c>
      <c r="D36" s="20">
        <v>0</v>
      </c>
      <c r="E36" s="20">
        <v>0</v>
      </c>
      <c r="F36" s="20">
        <v>4</v>
      </c>
      <c r="G36" s="20">
        <v>2</v>
      </c>
      <c r="H36" s="20">
        <v>18</v>
      </c>
      <c r="I36" s="53"/>
      <c r="J36" s="20">
        <f>C36+D36+E36+F36+G36+H36</f>
        <v>25</v>
      </c>
      <c r="K36" s="21">
        <f>J36/120</f>
        <v>0.20833333333333334</v>
      </c>
      <c r="L36" s="20">
        <v>21</v>
      </c>
      <c r="M36" s="20" t="s">
        <v>70</v>
      </c>
      <c r="N36" s="1" t="s">
        <v>125</v>
      </c>
      <c r="O36" s="1" t="s">
        <v>53</v>
      </c>
      <c r="P36" s="1" t="s">
        <v>83</v>
      </c>
      <c r="Q36" s="1" t="s">
        <v>126</v>
      </c>
      <c r="R36" s="23">
        <v>7</v>
      </c>
    </row>
    <row r="37" spans="1:18" s="22" customFormat="1" ht="19.5" customHeight="1" x14ac:dyDescent="0.25">
      <c r="A37" s="20">
        <v>30</v>
      </c>
      <c r="B37" s="20" t="s">
        <v>127</v>
      </c>
      <c r="C37" s="20">
        <v>2</v>
      </c>
      <c r="D37" s="20">
        <v>0</v>
      </c>
      <c r="E37" s="20">
        <v>0</v>
      </c>
      <c r="F37" s="20">
        <v>0</v>
      </c>
      <c r="G37" s="20">
        <v>2</v>
      </c>
      <c r="H37" s="20">
        <v>20</v>
      </c>
      <c r="I37" s="53"/>
      <c r="J37" s="20">
        <f>C37+D37+E37+F37+G37+H37</f>
        <v>24</v>
      </c>
      <c r="K37" s="21">
        <f>J37/120</f>
        <v>0.2</v>
      </c>
      <c r="L37" s="20">
        <v>22</v>
      </c>
      <c r="M37" s="20" t="s">
        <v>70</v>
      </c>
      <c r="N37" s="1" t="s">
        <v>128</v>
      </c>
      <c r="O37" s="1" t="s">
        <v>129</v>
      </c>
      <c r="P37" s="1" t="s">
        <v>83</v>
      </c>
      <c r="Q37" s="1" t="s">
        <v>38</v>
      </c>
      <c r="R37" s="23">
        <v>7</v>
      </c>
    </row>
    <row r="38" spans="1:18" s="22" customFormat="1" ht="19.5" customHeight="1" x14ac:dyDescent="0.25">
      <c r="A38" s="20">
        <v>31</v>
      </c>
      <c r="B38" s="20" t="s">
        <v>130</v>
      </c>
      <c r="C38" s="20">
        <v>3</v>
      </c>
      <c r="D38" s="20">
        <v>0</v>
      </c>
      <c r="E38" s="20">
        <v>3</v>
      </c>
      <c r="F38" s="20">
        <v>0</v>
      </c>
      <c r="G38" s="20">
        <v>2</v>
      </c>
      <c r="H38" s="20">
        <v>15</v>
      </c>
      <c r="I38" s="53"/>
      <c r="J38" s="20">
        <f>C38+D38+E38+F38+G38+H38</f>
        <v>23</v>
      </c>
      <c r="K38" s="21">
        <f>J38/120</f>
        <v>0.19166666666666668</v>
      </c>
      <c r="L38" s="20">
        <v>23</v>
      </c>
      <c r="M38" s="20" t="s">
        <v>70</v>
      </c>
      <c r="N38" s="1" t="s">
        <v>131</v>
      </c>
      <c r="O38" s="1" t="s">
        <v>57</v>
      </c>
      <c r="P38" s="1" t="s">
        <v>28</v>
      </c>
      <c r="Q38" s="1" t="s">
        <v>29</v>
      </c>
      <c r="R38" s="23">
        <v>7</v>
      </c>
    </row>
    <row r="39" spans="1:18" s="22" customFormat="1" ht="19.5" customHeight="1" x14ac:dyDescent="0.25">
      <c r="A39" s="20">
        <v>32</v>
      </c>
      <c r="B39" s="20" t="s">
        <v>132</v>
      </c>
      <c r="C39" s="20">
        <v>2</v>
      </c>
      <c r="D39" s="20">
        <v>0</v>
      </c>
      <c r="E39" s="20">
        <v>0</v>
      </c>
      <c r="F39" s="20">
        <v>2</v>
      </c>
      <c r="G39" s="20">
        <v>3</v>
      </c>
      <c r="H39" s="20">
        <v>15</v>
      </c>
      <c r="I39" s="53"/>
      <c r="J39" s="20">
        <f>C39+D39+E39+F39+G39+H39</f>
        <v>22</v>
      </c>
      <c r="K39" s="21">
        <f>J39/120</f>
        <v>0.18333333333333332</v>
      </c>
      <c r="L39" s="20">
        <v>24</v>
      </c>
      <c r="M39" s="20" t="s">
        <v>70</v>
      </c>
      <c r="N39" s="1" t="s">
        <v>133</v>
      </c>
      <c r="O39" s="1" t="s">
        <v>134</v>
      </c>
      <c r="P39" s="1" t="s">
        <v>83</v>
      </c>
      <c r="Q39" s="1" t="s">
        <v>24</v>
      </c>
      <c r="R39" s="23">
        <v>7</v>
      </c>
    </row>
    <row r="40" spans="1:18" s="22" customFormat="1" ht="19.5" customHeight="1" x14ac:dyDescent="0.25">
      <c r="A40" s="20">
        <v>33</v>
      </c>
      <c r="B40" s="20" t="s">
        <v>135</v>
      </c>
      <c r="C40" s="20">
        <v>3</v>
      </c>
      <c r="D40" s="20">
        <v>4</v>
      </c>
      <c r="E40" s="20">
        <v>0</v>
      </c>
      <c r="F40" s="20">
        <v>1</v>
      </c>
      <c r="G40" s="20">
        <v>2</v>
      </c>
      <c r="H40" s="20">
        <v>12</v>
      </c>
      <c r="I40" s="53"/>
      <c r="J40" s="20">
        <f>C40+D40+E40+F40+G40+H40</f>
        <v>22</v>
      </c>
      <c r="K40" s="21">
        <f>J40/120</f>
        <v>0.18333333333333332</v>
      </c>
      <c r="L40" s="20">
        <v>24</v>
      </c>
      <c r="M40" s="20" t="s">
        <v>70</v>
      </c>
      <c r="N40" s="1" t="s">
        <v>136</v>
      </c>
      <c r="O40" s="1" t="s">
        <v>137</v>
      </c>
      <c r="P40" s="1" t="s">
        <v>110</v>
      </c>
      <c r="Q40" s="1" t="s">
        <v>38</v>
      </c>
      <c r="R40" s="23">
        <v>7</v>
      </c>
    </row>
    <row r="41" spans="1:18" s="22" customFormat="1" ht="19.5" customHeight="1" x14ac:dyDescent="0.25">
      <c r="A41" s="20">
        <v>34</v>
      </c>
      <c r="B41" s="20" t="s">
        <v>138</v>
      </c>
      <c r="C41" s="20">
        <v>3</v>
      </c>
      <c r="D41" s="20">
        <v>0</v>
      </c>
      <c r="E41" s="20">
        <v>0</v>
      </c>
      <c r="F41" s="20">
        <v>1</v>
      </c>
      <c r="G41" s="20">
        <v>2</v>
      </c>
      <c r="H41" s="20">
        <v>15</v>
      </c>
      <c r="I41" s="53"/>
      <c r="J41" s="20">
        <f>C41+D41+E41+F41+G41+H41</f>
        <v>21</v>
      </c>
      <c r="K41" s="21">
        <f>J41/120</f>
        <v>0.17499999999999999</v>
      </c>
      <c r="L41" s="20">
        <v>25</v>
      </c>
      <c r="M41" s="20" t="s">
        <v>70</v>
      </c>
      <c r="N41" s="1" t="s">
        <v>139</v>
      </c>
      <c r="O41" s="1" t="s">
        <v>53</v>
      </c>
      <c r="P41" s="1" t="s">
        <v>140</v>
      </c>
      <c r="Q41" s="1" t="s">
        <v>141</v>
      </c>
      <c r="R41" s="23">
        <v>7</v>
      </c>
    </row>
    <row r="42" spans="1:18" s="22" customFormat="1" ht="19.5" customHeight="1" x14ac:dyDescent="0.25">
      <c r="A42" s="20">
        <v>35</v>
      </c>
      <c r="B42" s="20" t="s">
        <v>142</v>
      </c>
      <c r="C42" s="20">
        <v>3</v>
      </c>
      <c r="D42" s="20">
        <v>0</v>
      </c>
      <c r="E42" s="20">
        <v>0</v>
      </c>
      <c r="F42" s="20">
        <v>4</v>
      </c>
      <c r="G42" s="20">
        <v>4</v>
      </c>
      <c r="H42" s="20">
        <v>10</v>
      </c>
      <c r="I42" s="53"/>
      <c r="J42" s="20">
        <f>C42+D42+E42+F42+G42+H42</f>
        <v>21</v>
      </c>
      <c r="K42" s="21">
        <f>J42/120</f>
        <v>0.17499999999999999</v>
      </c>
      <c r="L42" s="20">
        <v>25</v>
      </c>
      <c r="M42" s="20" t="s">
        <v>70</v>
      </c>
      <c r="N42" s="1" t="s">
        <v>143</v>
      </c>
      <c r="O42" s="1" t="s">
        <v>144</v>
      </c>
      <c r="P42" s="1" t="s">
        <v>145</v>
      </c>
      <c r="Q42" s="1" t="s">
        <v>146</v>
      </c>
      <c r="R42" s="23">
        <v>7</v>
      </c>
    </row>
    <row r="43" spans="1:18" s="22" customFormat="1" ht="19.5" customHeight="1" x14ac:dyDescent="0.25">
      <c r="A43" s="20">
        <v>36</v>
      </c>
      <c r="B43" s="20" t="s">
        <v>151</v>
      </c>
      <c r="C43" s="20">
        <v>4</v>
      </c>
      <c r="D43" s="20">
        <v>0</v>
      </c>
      <c r="E43" s="20">
        <v>1</v>
      </c>
      <c r="F43" s="20">
        <v>1</v>
      </c>
      <c r="G43" s="20">
        <v>4</v>
      </c>
      <c r="H43" s="20">
        <v>10</v>
      </c>
      <c r="I43" s="53"/>
      <c r="J43" s="20">
        <f>C43+D43+E43+F43+G43+H43</f>
        <v>20</v>
      </c>
      <c r="K43" s="21">
        <f>J43/120</f>
        <v>0.16666666666666666</v>
      </c>
      <c r="L43" s="20">
        <v>26</v>
      </c>
      <c r="M43" s="20" t="s">
        <v>70</v>
      </c>
      <c r="N43" s="1" t="s">
        <v>152</v>
      </c>
      <c r="O43" s="1" t="s">
        <v>153</v>
      </c>
      <c r="P43" s="1" t="s">
        <v>154</v>
      </c>
      <c r="Q43" s="1" t="s">
        <v>146</v>
      </c>
      <c r="R43" s="23">
        <v>7</v>
      </c>
    </row>
    <row r="44" spans="1:18" s="22" customFormat="1" ht="19.5" customHeight="1" x14ac:dyDescent="0.25">
      <c r="A44" s="20">
        <v>37</v>
      </c>
      <c r="B44" s="20" t="s">
        <v>147</v>
      </c>
      <c r="C44" s="20">
        <v>3</v>
      </c>
      <c r="D44" s="20">
        <v>2</v>
      </c>
      <c r="E44" s="20">
        <v>3</v>
      </c>
      <c r="F44" s="20">
        <v>3</v>
      </c>
      <c r="G44" s="20">
        <v>2</v>
      </c>
      <c r="H44" s="20">
        <v>6</v>
      </c>
      <c r="I44" s="53"/>
      <c r="J44" s="20">
        <f>C44+D44+E44+F44+G44+H44</f>
        <v>19</v>
      </c>
      <c r="K44" s="21">
        <f>J44/120</f>
        <v>0.15833333333333333</v>
      </c>
      <c r="L44" s="20">
        <v>27</v>
      </c>
      <c r="M44" s="20" t="s">
        <v>70</v>
      </c>
      <c r="N44" s="1" t="s">
        <v>148</v>
      </c>
      <c r="O44" s="1" t="s">
        <v>149</v>
      </c>
      <c r="P44" s="1" t="s">
        <v>150</v>
      </c>
      <c r="Q44" s="1" t="s">
        <v>13</v>
      </c>
      <c r="R44" s="23">
        <v>7</v>
      </c>
    </row>
    <row r="45" spans="1:18" s="22" customFormat="1" ht="19.5" customHeight="1" x14ac:dyDescent="0.25">
      <c r="A45" s="20">
        <v>38</v>
      </c>
      <c r="B45" s="20" t="s">
        <v>155</v>
      </c>
      <c r="C45" s="20">
        <v>1</v>
      </c>
      <c r="D45" s="20">
        <v>0</v>
      </c>
      <c r="E45" s="20">
        <v>2</v>
      </c>
      <c r="F45" s="20">
        <v>5</v>
      </c>
      <c r="G45" s="20">
        <v>1</v>
      </c>
      <c r="H45" s="20">
        <v>8</v>
      </c>
      <c r="I45" s="53"/>
      <c r="J45" s="20">
        <f>C45+D45+E45+F45+G45+H45</f>
        <v>17</v>
      </c>
      <c r="K45" s="21">
        <f>J45/120</f>
        <v>0.14166666666666666</v>
      </c>
      <c r="L45" s="20">
        <v>28</v>
      </c>
      <c r="M45" s="20" t="s">
        <v>70</v>
      </c>
      <c r="N45" s="1" t="s">
        <v>156</v>
      </c>
      <c r="O45" s="1" t="s">
        <v>87</v>
      </c>
      <c r="P45" s="1" t="s">
        <v>83</v>
      </c>
      <c r="Q45" s="1" t="s">
        <v>84</v>
      </c>
      <c r="R45" s="23">
        <v>7</v>
      </c>
    </row>
    <row r="46" spans="1:18" s="22" customFormat="1" ht="19.5" customHeight="1" x14ac:dyDescent="0.25">
      <c r="A46" s="20">
        <v>39</v>
      </c>
      <c r="B46" s="20" t="s">
        <v>157</v>
      </c>
      <c r="C46" s="20">
        <v>3</v>
      </c>
      <c r="D46" s="20">
        <v>0</v>
      </c>
      <c r="E46" s="20">
        <v>2</v>
      </c>
      <c r="F46" s="20">
        <v>3</v>
      </c>
      <c r="G46" s="20">
        <v>1</v>
      </c>
      <c r="H46" s="20">
        <v>6</v>
      </c>
      <c r="I46" s="53"/>
      <c r="J46" s="20">
        <f>C46+D46+E46+F46+G46+H46</f>
        <v>15</v>
      </c>
      <c r="K46" s="21">
        <f>J46/120</f>
        <v>0.125</v>
      </c>
      <c r="L46" s="20">
        <v>29</v>
      </c>
      <c r="M46" s="20" t="s">
        <v>70</v>
      </c>
      <c r="N46" s="1" t="s">
        <v>158</v>
      </c>
      <c r="O46" s="1" t="s">
        <v>106</v>
      </c>
      <c r="P46" s="1" t="s">
        <v>83</v>
      </c>
      <c r="Q46" s="1" t="s">
        <v>29</v>
      </c>
      <c r="R46" s="23">
        <v>7</v>
      </c>
    </row>
    <row r="47" spans="1:18" s="22" customFormat="1" ht="19.5" customHeight="1" x14ac:dyDescent="0.25">
      <c r="A47" s="20">
        <v>40</v>
      </c>
      <c r="B47" s="20" t="s">
        <v>159</v>
      </c>
      <c r="C47" s="20">
        <v>2</v>
      </c>
      <c r="D47" s="20">
        <v>1</v>
      </c>
      <c r="E47" s="20">
        <v>2</v>
      </c>
      <c r="F47" s="20">
        <v>4</v>
      </c>
      <c r="G47" s="20">
        <v>4</v>
      </c>
      <c r="H47" s="20">
        <v>0</v>
      </c>
      <c r="I47" s="53"/>
      <c r="J47" s="20">
        <f>C47+D47+E47+F47+G47+H47</f>
        <v>13</v>
      </c>
      <c r="K47" s="21">
        <f>J47/120</f>
        <v>0.10833333333333334</v>
      </c>
      <c r="L47" s="20">
        <v>30</v>
      </c>
      <c r="M47" s="20" t="s">
        <v>70</v>
      </c>
      <c r="N47" s="1" t="s">
        <v>160</v>
      </c>
      <c r="O47" s="1" t="s">
        <v>87</v>
      </c>
      <c r="P47" s="1" t="s">
        <v>161</v>
      </c>
      <c r="Q47" s="1" t="s">
        <v>126</v>
      </c>
      <c r="R47" s="23">
        <v>7</v>
      </c>
    </row>
    <row r="48" spans="1:18" s="22" customFormat="1" ht="19.5" customHeight="1" x14ac:dyDescent="0.25">
      <c r="A48" s="20">
        <v>41</v>
      </c>
      <c r="B48" s="20" t="s">
        <v>162</v>
      </c>
      <c r="C48" s="20">
        <v>3</v>
      </c>
      <c r="D48" s="20">
        <v>4</v>
      </c>
      <c r="E48" s="20">
        <v>0</v>
      </c>
      <c r="F48" s="20">
        <v>5</v>
      </c>
      <c r="G48" s="20">
        <v>1</v>
      </c>
      <c r="H48" s="20">
        <v>0</v>
      </c>
      <c r="I48" s="53"/>
      <c r="J48" s="20">
        <f>C48+D48+E48+F48+G48+H48</f>
        <v>13</v>
      </c>
      <c r="K48" s="21">
        <f>J48/120</f>
        <v>0.10833333333333334</v>
      </c>
      <c r="L48" s="20">
        <v>30</v>
      </c>
      <c r="M48" s="20" t="s">
        <v>70</v>
      </c>
      <c r="N48" s="1" t="s">
        <v>163</v>
      </c>
      <c r="O48" s="1" t="s">
        <v>164</v>
      </c>
      <c r="P48" s="1" t="s">
        <v>165</v>
      </c>
      <c r="Q48" s="1" t="s">
        <v>84</v>
      </c>
      <c r="R48" s="23">
        <v>7</v>
      </c>
    </row>
    <row r="49" spans="1:18" s="22" customFormat="1" ht="19.5" customHeight="1" x14ac:dyDescent="0.25">
      <c r="A49" s="20">
        <v>42</v>
      </c>
      <c r="B49" s="20" t="s">
        <v>166</v>
      </c>
      <c r="C49" s="20">
        <v>3</v>
      </c>
      <c r="D49" s="20">
        <v>0</v>
      </c>
      <c r="E49" s="20">
        <v>0</v>
      </c>
      <c r="F49" s="20">
        <v>4</v>
      </c>
      <c r="G49" s="20">
        <v>3</v>
      </c>
      <c r="H49" s="20">
        <v>2</v>
      </c>
      <c r="I49" s="53"/>
      <c r="J49" s="20">
        <f>C49+D49+E49+F49+G49+H49</f>
        <v>12</v>
      </c>
      <c r="K49" s="21">
        <f>J49/120</f>
        <v>0.1</v>
      </c>
      <c r="L49" s="20">
        <v>31</v>
      </c>
      <c r="M49" s="20" t="s">
        <v>70</v>
      </c>
      <c r="N49" s="1" t="s">
        <v>167</v>
      </c>
      <c r="O49" s="1" t="s">
        <v>144</v>
      </c>
      <c r="P49" s="1" t="s">
        <v>168</v>
      </c>
      <c r="Q49" s="1" t="s">
        <v>96</v>
      </c>
      <c r="R49" s="23">
        <v>7</v>
      </c>
    </row>
    <row r="50" spans="1:18" s="22" customFormat="1" ht="19.5" customHeight="1" x14ac:dyDescent="0.25">
      <c r="A50" s="20">
        <v>43</v>
      </c>
      <c r="B50" s="20" t="s">
        <v>169</v>
      </c>
      <c r="C50" s="20">
        <v>3</v>
      </c>
      <c r="D50" s="20">
        <v>0</v>
      </c>
      <c r="E50" s="20">
        <v>0</v>
      </c>
      <c r="F50" s="20">
        <v>1</v>
      </c>
      <c r="G50" s="20">
        <v>4</v>
      </c>
      <c r="H50" s="20">
        <v>3</v>
      </c>
      <c r="I50" s="53"/>
      <c r="J50" s="20">
        <f>C50+D50+E50+F50+G50+H50</f>
        <v>11</v>
      </c>
      <c r="K50" s="21">
        <f>J50/120</f>
        <v>9.166666666666666E-2</v>
      </c>
      <c r="L50" s="20">
        <v>32</v>
      </c>
      <c r="M50" s="20" t="s">
        <v>70</v>
      </c>
      <c r="N50" s="1" t="s">
        <v>170</v>
      </c>
      <c r="O50" s="1" t="s">
        <v>67</v>
      </c>
      <c r="P50" s="1" t="s">
        <v>83</v>
      </c>
      <c r="Q50" s="1" t="s">
        <v>24</v>
      </c>
      <c r="R50" s="23">
        <v>7</v>
      </c>
    </row>
    <row r="51" spans="1:18" s="22" customFormat="1" ht="19.5" customHeight="1" x14ac:dyDescent="0.25">
      <c r="A51" s="20">
        <v>44</v>
      </c>
      <c r="B51" s="20" t="s">
        <v>171</v>
      </c>
      <c r="C51" s="20">
        <v>2</v>
      </c>
      <c r="D51" s="20">
        <v>0</v>
      </c>
      <c r="E51" s="20">
        <v>0</v>
      </c>
      <c r="F51" s="20">
        <v>0</v>
      </c>
      <c r="G51" s="20">
        <v>1</v>
      </c>
      <c r="H51" s="20">
        <v>6</v>
      </c>
      <c r="I51" s="53"/>
      <c r="J51" s="20">
        <f>C51+D51+E51+F51+G51+H51</f>
        <v>9</v>
      </c>
      <c r="K51" s="21">
        <f>J51/120</f>
        <v>7.4999999999999997E-2</v>
      </c>
      <c r="L51" s="20">
        <v>33</v>
      </c>
      <c r="M51" s="20" t="s">
        <v>70</v>
      </c>
      <c r="N51" s="1" t="s">
        <v>172</v>
      </c>
      <c r="O51" s="1" t="s">
        <v>87</v>
      </c>
      <c r="P51" s="1" t="s">
        <v>173</v>
      </c>
      <c r="Q51" s="1" t="s">
        <v>118</v>
      </c>
      <c r="R51" s="23">
        <v>7</v>
      </c>
    </row>
    <row r="52" spans="1:18" s="22" customFormat="1" ht="19.5" customHeight="1" x14ac:dyDescent="0.25">
      <c r="A52" s="20">
        <v>45</v>
      </c>
      <c r="B52" s="20" t="s">
        <v>174</v>
      </c>
      <c r="C52" s="20">
        <v>2</v>
      </c>
      <c r="D52" s="20">
        <v>1</v>
      </c>
      <c r="E52" s="20">
        <v>0</v>
      </c>
      <c r="F52" s="20">
        <v>1</v>
      </c>
      <c r="G52" s="20">
        <v>2</v>
      </c>
      <c r="H52" s="20">
        <v>2</v>
      </c>
      <c r="I52" s="53"/>
      <c r="J52" s="20">
        <f>C52+D52+E52+F52+G52+H52</f>
        <v>8</v>
      </c>
      <c r="K52" s="21">
        <f>J52/120</f>
        <v>6.6666666666666666E-2</v>
      </c>
      <c r="L52" s="20">
        <v>34</v>
      </c>
      <c r="M52" s="20" t="s">
        <v>70</v>
      </c>
      <c r="N52" s="1" t="s">
        <v>175</v>
      </c>
      <c r="O52" s="1" t="s">
        <v>176</v>
      </c>
      <c r="P52" s="1" t="s">
        <v>165</v>
      </c>
      <c r="Q52" s="1" t="s">
        <v>29</v>
      </c>
      <c r="R52" s="23">
        <v>7</v>
      </c>
    </row>
    <row r="53" spans="1:18" s="22" customFormat="1" ht="19.5" customHeight="1" x14ac:dyDescent="0.25">
      <c r="A53" s="20">
        <v>46</v>
      </c>
      <c r="B53" s="20" t="s">
        <v>177</v>
      </c>
      <c r="C53" s="20">
        <v>2</v>
      </c>
      <c r="D53" s="20">
        <v>0</v>
      </c>
      <c r="E53" s="20">
        <v>0</v>
      </c>
      <c r="F53" s="20">
        <v>3</v>
      </c>
      <c r="G53" s="20">
        <v>2</v>
      </c>
      <c r="H53" s="20">
        <v>0</v>
      </c>
      <c r="I53" s="53"/>
      <c r="J53" s="20">
        <f>C53+D53+E53+F53+G53+H53</f>
        <v>7</v>
      </c>
      <c r="K53" s="21">
        <f>J53/120</f>
        <v>5.8333333333333334E-2</v>
      </c>
      <c r="L53" s="20">
        <v>35</v>
      </c>
      <c r="M53" s="20" t="s">
        <v>70</v>
      </c>
      <c r="N53" s="1" t="s">
        <v>178</v>
      </c>
      <c r="O53" s="1" t="s">
        <v>164</v>
      </c>
      <c r="P53" s="1" t="s">
        <v>179</v>
      </c>
      <c r="Q53" s="1" t="s">
        <v>84</v>
      </c>
      <c r="R53" s="23">
        <v>7</v>
      </c>
    </row>
    <row r="54" spans="1:18" ht="21" customHeight="1" x14ac:dyDescent="0.25">
      <c r="A54" s="14">
        <v>1</v>
      </c>
      <c r="B54" s="14" t="s">
        <v>185</v>
      </c>
      <c r="C54" s="14">
        <v>7</v>
      </c>
      <c r="D54" s="14">
        <v>12</v>
      </c>
      <c r="E54" s="14">
        <v>5</v>
      </c>
      <c r="F54" s="14">
        <v>11</v>
      </c>
      <c r="G54" s="14">
        <v>2</v>
      </c>
      <c r="H54" s="14">
        <v>27</v>
      </c>
      <c r="I54" s="53"/>
      <c r="J54" s="14">
        <f>C54+D54+E54+F54+G54+H54</f>
        <v>64</v>
      </c>
      <c r="K54" s="15">
        <f>J54/120</f>
        <v>0.53333333333333333</v>
      </c>
      <c r="L54" s="25">
        <v>1</v>
      </c>
      <c r="M54" s="14" t="s">
        <v>9</v>
      </c>
      <c r="N54" s="18" t="s">
        <v>186</v>
      </c>
      <c r="O54" s="18" t="s">
        <v>32</v>
      </c>
      <c r="P54" s="18" t="s">
        <v>179</v>
      </c>
      <c r="Q54" s="18" t="s">
        <v>13</v>
      </c>
      <c r="R54" s="17">
        <v>8</v>
      </c>
    </row>
    <row r="55" spans="1:18" ht="21" customHeight="1" x14ac:dyDescent="0.25">
      <c r="A55" s="14">
        <v>2</v>
      </c>
      <c r="B55" s="14" t="s">
        <v>187</v>
      </c>
      <c r="C55" s="14">
        <v>8</v>
      </c>
      <c r="D55" s="14">
        <v>7</v>
      </c>
      <c r="E55" s="14">
        <v>4</v>
      </c>
      <c r="F55" s="14">
        <v>14</v>
      </c>
      <c r="G55" s="14">
        <v>4</v>
      </c>
      <c r="H55" s="14">
        <v>23</v>
      </c>
      <c r="I55" s="53"/>
      <c r="J55" s="14">
        <f>C55+D55+E55+F55+G55+H55</f>
        <v>60</v>
      </c>
      <c r="K55" s="15">
        <f>J55/120</f>
        <v>0.5</v>
      </c>
      <c r="L55" s="14">
        <v>2</v>
      </c>
      <c r="M55" s="14" t="s">
        <v>15</v>
      </c>
      <c r="N55" s="18" t="s">
        <v>188</v>
      </c>
      <c r="O55" s="18" t="s">
        <v>176</v>
      </c>
      <c r="P55" s="18" t="s">
        <v>12</v>
      </c>
      <c r="Q55" s="18" t="s">
        <v>13</v>
      </c>
      <c r="R55" s="17">
        <v>8</v>
      </c>
    </row>
    <row r="56" spans="1:18" ht="21" customHeight="1" x14ac:dyDescent="0.25">
      <c r="A56" s="14">
        <v>3</v>
      </c>
      <c r="B56" s="14" t="s">
        <v>189</v>
      </c>
      <c r="C56" s="14">
        <v>5</v>
      </c>
      <c r="D56" s="14">
        <v>4</v>
      </c>
      <c r="E56" s="14">
        <v>7</v>
      </c>
      <c r="F56" s="14">
        <v>15</v>
      </c>
      <c r="G56" s="14">
        <v>3</v>
      </c>
      <c r="H56" s="14">
        <v>25</v>
      </c>
      <c r="I56" s="53"/>
      <c r="J56" s="14">
        <f>C56+D56+E56+F56+G56+H56</f>
        <v>59</v>
      </c>
      <c r="K56" s="15">
        <f>J56/120</f>
        <v>0.49166666666666664</v>
      </c>
      <c r="L56" s="25">
        <v>3</v>
      </c>
      <c r="M56" s="14" t="s">
        <v>15</v>
      </c>
      <c r="N56" s="18" t="s">
        <v>190</v>
      </c>
      <c r="O56" s="18" t="s">
        <v>90</v>
      </c>
      <c r="P56" s="18" t="s">
        <v>191</v>
      </c>
      <c r="Q56" s="18" t="s">
        <v>146</v>
      </c>
      <c r="R56" s="17">
        <v>8</v>
      </c>
    </row>
    <row r="57" spans="1:18" ht="21" customHeight="1" x14ac:dyDescent="0.25">
      <c r="A57" s="14">
        <v>4</v>
      </c>
      <c r="B57" s="14" t="s">
        <v>192</v>
      </c>
      <c r="C57" s="14">
        <v>6</v>
      </c>
      <c r="D57" s="14">
        <v>3</v>
      </c>
      <c r="E57" s="14">
        <v>6</v>
      </c>
      <c r="F57" s="14">
        <v>17</v>
      </c>
      <c r="G57" s="14">
        <v>2</v>
      </c>
      <c r="H57" s="14">
        <v>24</v>
      </c>
      <c r="I57" s="53"/>
      <c r="J57" s="14">
        <f>C57+D57+E57+F57+G57+H57</f>
        <v>58</v>
      </c>
      <c r="K57" s="15">
        <f>J57/120</f>
        <v>0.48333333333333334</v>
      </c>
      <c r="L57" s="14">
        <v>4</v>
      </c>
      <c r="M57" s="14" t="s">
        <v>15</v>
      </c>
      <c r="N57" s="18" t="s">
        <v>193</v>
      </c>
      <c r="O57" s="18" t="s">
        <v>53</v>
      </c>
      <c r="P57" s="18" t="s">
        <v>113</v>
      </c>
      <c r="Q57" s="18" t="s">
        <v>194</v>
      </c>
      <c r="R57" s="17">
        <v>8</v>
      </c>
    </row>
    <row r="58" spans="1:18" ht="21" customHeight="1" x14ac:dyDescent="0.25">
      <c r="A58" s="14">
        <v>5</v>
      </c>
      <c r="B58" s="14" t="s">
        <v>195</v>
      </c>
      <c r="C58" s="14">
        <v>3</v>
      </c>
      <c r="D58" s="14">
        <v>4</v>
      </c>
      <c r="E58" s="14">
        <v>3</v>
      </c>
      <c r="F58" s="14">
        <v>14</v>
      </c>
      <c r="G58" s="14">
        <v>5</v>
      </c>
      <c r="H58" s="14">
        <v>27</v>
      </c>
      <c r="I58" s="53"/>
      <c r="J58" s="14">
        <f>C58+D58+E58+F58+G58+H58</f>
        <v>56</v>
      </c>
      <c r="K58" s="15">
        <f>J58/120</f>
        <v>0.46666666666666667</v>
      </c>
      <c r="L58" s="25">
        <v>5</v>
      </c>
      <c r="M58" s="14" t="s">
        <v>15</v>
      </c>
      <c r="N58" s="18" t="s">
        <v>196</v>
      </c>
      <c r="O58" s="18" t="s">
        <v>197</v>
      </c>
      <c r="P58" s="18" t="s">
        <v>12</v>
      </c>
      <c r="Q58" s="18" t="s">
        <v>198</v>
      </c>
      <c r="R58" s="17">
        <v>8</v>
      </c>
    </row>
    <row r="59" spans="1:18" ht="21" customHeight="1" x14ac:dyDescent="0.25">
      <c r="A59" s="14">
        <v>6</v>
      </c>
      <c r="B59" s="14" t="s">
        <v>199</v>
      </c>
      <c r="C59" s="14">
        <v>8</v>
      </c>
      <c r="D59" s="14">
        <v>9</v>
      </c>
      <c r="E59" s="14">
        <v>4</v>
      </c>
      <c r="F59" s="14">
        <v>4</v>
      </c>
      <c r="G59" s="14">
        <v>6</v>
      </c>
      <c r="H59" s="14">
        <v>25</v>
      </c>
      <c r="I59" s="53"/>
      <c r="J59" s="14">
        <f>C59+D59+E59+F59+G59+H59</f>
        <v>56</v>
      </c>
      <c r="K59" s="15">
        <f>J59/120</f>
        <v>0.46666666666666667</v>
      </c>
      <c r="L59" s="25">
        <v>5</v>
      </c>
      <c r="M59" s="14" t="s">
        <v>15</v>
      </c>
      <c r="N59" s="18" t="s">
        <v>200</v>
      </c>
      <c r="O59" s="18" t="s">
        <v>201</v>
      </c>
      <c r="P59" s="18" t="s">
        <v>168</v>
      </c>
      <c r="Q59" s="18" t="s">
        <v>13</v>
      </c>
      <c r="R59" s="17">
        <v>8</v>
      </c>
    </row>
    <row r="60" spans="1:18" ht="21" customHeight="1" x14ac:dyDescent="0.25">
      <c r="A60" s="14">
        <v>7</v>
      </c>
      <c r="B60" s="14" t="s">
        <v>202</v>
      </c>
      <c r="C60" s="14">
        <v>6</v>
      </c>
      <c r="D60" s="14">
        <v>0</v>
      </c>
      <c r="E60" s="14">
        <v>8</v>
      </c>
      <c r="F60" s="14">
        <v>12</v>
      </c>
      <c r="G60" s="14">
        <v>4</v>
      </c>
      <c r="H60" s="14">
        <v>25</v>
      </c>
      <c r="I60" s="53"/>
      <c r="J60" s="14">
        <f>C60+D60+E60+F60+G60+H60</f>
        <v>55</v>
      </c>
      <c r="K60" s="15">
        <f>J60/120</f>
        <v>0.45833333333333331</v>
      </c>
      <c r="L60" s="14">
        <v>6</v>
      </c>
      <c r="M60" s="14" t="s">
        <v>15</v>
      </c>
      <c r="N60" s="18" t="s">
        <v>203</v>
      </c>
      <c r="O60" s="18" t="s">
        <v>204</v>
      </c>
      <c r="P60" s="18" t="s">
        <v>95</v>
      </c>
      <c r="Q60" s="18" t="s">
        <v>198</v>
      </c>
      <c r="R60" s="17">
        <v>8</v>
      </c>
    </row>
    <row r="61" spans="1:18" ht="21" customHeight="1" x14ac:dyDescent="0.25">
      <c r="A61" s="14">
        <v>8</v>
      </c>
      <c r="B61" s="14" t="s">
        <v>205</v>
      </c>
      <c r="C61" s="14">
        <v>4</v>
      </c>
      <c r="D61" s="14">
        <v>11</v>
      </c>
      <c r="E61" s="14">
        <v>2</v>
      </c>
      <c r="F61" s="14">
        <v>6</v>
      </c>
      <c r="G61" s="14">
        <v>4</v>
      </c>
      <c r="H61" s="14">
        <v>27</v>
      </c>
      <c r="I61" s="53"/>
      <c r="J61" s="14">
        <f>C61+D61+E61+F61+G61+H61</f>
        <v>54</v>
      </c>
      <c r="K61" s="15">
        <f>J61/120</f>
        <v>0.45</v>
      </c>
      <c r="L61" s="25">
        <v>7</v>
      </c>
      <c r="M61" s="14" t="s">
        <v>15</v>
      </c>
      <c r="N61" s="18" t="s">
        <v>206</v>
      </c>
      <c r="O61" s="18" t="s">
        <v>32</v>
      </c>
      <c r="P61" s="18" t="s">
        <v>207</v>
      </c>
      <c r="Q61" s="18" t="s">
        <v>13</v>
      </c>
      <c r="R61" s="17">
        <v>8</v>
      </c>
    </row>
    <row r="62" spans="1:18" ht="21" customHeight="1" x14ac:dyDescent="0.25">
      <c r="A62" s="14">
        <v>9</v>
      </c>
      <c r="B62" s="14" t="s">
        <v>208</v>
      </c>
      <c r="C62" s="14">
        <v>6</v>
      </c>
      <c r="D62" s="14">
        <v>5</v>
      </c>
      <c r="E62" s="14">
        <v>3</v>
      </c>
      <c r="F62" s="14">
        <v>14</v>
      </c>
      <c r="G62" s="14">
        <v>4</v>
      </c>
      <c r="H62" s="14">
        <v>20</v>
      </c>
      <c r="I62" s="53"/>
      <c r="J62" s="14">
        <f>C62+D62+E62+F62+G62+H62</f>
        <v>52</v>
      </c>
      <c r="K62" s="15">
        <f>J62/120</f>
        <v>0.43333333333333335</v>
      </c>
      <c r="L62" s="14">
        <v>8</v>
      </c>
      <c r="M62" s="14" t="s">
        <v>15</v>
      </c>
      <c r="N62" s="18" t="s">
        <v>209</v>
      </c>
      <c r="O62" s="18" t="s">
        <v>210</v>
      </c>
      <c r="P62" s="18" t="s">
        <v>211</v>
      </c>
      <c r="Q62" s="18" t="s">
        <v>29</v>
      </c>
      <c r="R62" s="17">
        <v>8</v>
      </c>
    </row>
    <row r="63" spans="1:18" ht="21" customHeight="1" x14ac:dyDescent="0.25">
      <c r="A63" s="14">
        <v>10</v>
      </c>
      <c r="B63" s="14" t="s">
        <v>212</v>
      </c>
      <c r="C63" s="14">
        <v>6</v>
      </c>
      <c r="D63" s="14">
        <v>11</v>
      </c>
      <c r="E63" s="14">
        <v>1</v>
      </c>
      <c r="F63" s="14">
        <v>11</v>
      </c>
      <c r="G63" s="14">
        <v>3</v>
      </c>
      <c r="H63" s="14">
        <v>18</v>
      </c>
      <c r="I63" s="53"/>
      <c r="J63" s="14">
        <f>C63+D63+E63+F63+G63+H63</f>
        <v>50</v>
      </c>
      <c r="K63" s="15">
        <f>J63/120</f>
        <v>0.41666666666666669</v>
      </c>
      <c r="L63" s="25">
        <v>9</v>
      </c>
      <c r="M63" s="14" t="s">
        <v>15</v>
      </c>
      <c r="N63" s="18" t="s">
        <v>213</v>
      </c>
      <c r="O63" s="18" t="s">
        <v>214</v>
      </c>
      <c r="P63" s="18" t="s">
        <v>37</v>
      </c>
      <c r="Q63" s="18" t="s">
        <v>13</v>
      </c>
      <c r="R63" s="17">
        <v>8</v>
      </c>
    </row>
    <row r="64" spans="1:18" ht="21" customHeight="1" x14ac:dyDescent="0.25">
      <c r="A64" s="14">
        <v>11</v>
      </c>
      <c r="B64" s="14" t="s">
        <v>215</v>
      </c>
      <c r="C64" s="14">
        <v>5</v>
      </c>
      <c r="D64" s="14">
        <v>3</v>
      </c>
      <c r="E64" s="14">
        <v>0</v>
      </c>
      <c r="F64" s="14">
        <v>12</v>
      </c>
      <c r="G64" s="14">
        <v>4</v>
      </c>
      <c r="H64" s="14">
        <v>25</v>
      </c>
      <c r="I64" s="53"/>
      <c r="J64" s="14">
        <f>C64+D64+E64+F64+G64+H64</f>
        <v>49</v>
      </c>
      <c r="K64" s="15">
        <f>J64/120</f>
        <v>0.40833333333333333</v>
      </c>
      <c r="L64" s="14">
        <v>10</v>
      </c>
      <c r="M64" s="14" t="s">
        <v>15</v>
      </c>
      <c r="N64" s="18" t="s">
        <v>216</v>
      </c>
      <c r="O64" s="18" t="s">
        <v>121</v>
      </c>
      <c r="P64" s="18" t="s">
        <v>23</v>
      </c>
      <c r="Q64" s="18" t="s">
        <v>198</v>
      </c>
      <c r="R64" s="17">
        <v>8</v>
      </c>
    </row>
    <row r="65" spans="1:18" ht="21" customHeight="1" x14ac:dyDescent="0.25">
      <c r="A65" s="14">
        <v>12</v>
      </c>
      <c r="B65" s="14" t="s">
        <v>217</v>
      </c>
      <c r="C65" s="14">
        <v>6</v>
      </c>
      <c r="D65" s="14">
        <v>0</v>
      </c>
      <c r="E65" s="14">
        <v>4</v>
      </c>
      <c r="F65" s="14">
        <v>9</v>
      </c>
      <c r="G65" s="14">
        <v>3</v>
      </c>
      <c r="H65" s="14">
        <v>27</v>
      </c>
      <c r="I65" s="53"/>
      <c r="J65" s="14">
        <f>C65+D65+E65+F65+G65+H65</f>
        <v>49</v>
      </c>
      <c r="K65" s="15">
        <f>J65/120</f>
        <v>0.40833333333333333</v>
      </c>
      <c r="L65" s="14">
        <v>10</v>
      </c>
      <c r="M65" s="14" t="s">
        <v>15</v>
      </c>
      <c r="N65" s="18" t="s">
        <v>218</v>
      </c>
      <c r="O65" s="18" t="s">
        <v>27</v>
      </c>
      <c r="P65" s="18" t="s">
        <v>23</v>
      </c>
      <c r="Q65" s="18" t="s">
        <v>219</v>
      </c>
      <c r="R65" s="17">
        <v>8</v>
      </c>
    </row>
    <row r="66" spans="1:18" ht="21" customHeight="1" x14ac:dyDescent="0.25">
      <c r="A66" s="14">
        <v>13</v>
      </c>
      <c r="B66" s="14" t="s">
        <v>220</v>
      </c>
      <c r="C66" s="14">
        <v>4</v>
      </c>
      <c r="D66" s="14">
        <v>1</v>
      </c>
      <c r="E66" s="14">
        <v>4</v>
      </c>
      <c r="F66" s="14">
        <v>11</v>
      </c>
      <c r="G66" s="14">
        <v>3</v>
      </c>
      <c r="H66" s="14">
        <v>25</v>
      </c>
      <c r="I66" s="53"/>
      <c r="J66" s="14">
        <f>C66+D66+E66+F66+G66+H66</f>
        <v>48</v>
      </c>
      <c r="K66" s="15">
        <f>J66/120</f>
        <v>0.4</v>
      </c>
      <c r="L66" s="14">
        <v>11</v>
      </c>
      <c r="M66" s="14" t="s">
        <v>15</v>
      </c>
      <c r="N66" s="18" t="s">
        <v>221</v>
      </c>
      <c r="O66" s="18" t="s">
        <v>87</v>
      </c>
      <c r="P66" s="18" t="s">
        <v>83</v>
      </c>
      <c r="Q66" s="18" t="s">
        <v>222</v>
      </c>
      <c r="R66" s="17">
        <v>8</v>
      </c>
    </row>
    <row r="67" spans="1:18" ht="21" customHeight="1" x14ac:dyDescent="0.25">
      <c r="A67" s="14">
        <v>14</v>
      </c>
      <c r="B67" s="14" t="s">
        <v>223</v>
      </c>
      <c r="C67" s="14">
        <v>2</v>
      </c>
      <c r="D67" s="14">
        <v>0</v>
      </c>
      <c r="E67" s="14">
        <v>2</v>
      </c>
      <c r="F67" s="14">
        <v>13</v>
      </c>
      <c r="G67" s="14">
        <v>4</v>
      </c>
      <c r="H67" s="14">
        <v>27</v>
      </c>
      <c r="I67" s="53"/>
      <c r="J67" s="14">
        <f>C67+D67+E67+F67+G67+H67</f>
        <v>48</v>
      </c>
      <c r="K67" s="15">
        <f>J67/120</f>
        <v>0.4</v>
      </c>
      <c r="L67" s="14">
        <v>11</v>
      </c>
      <c r="M67" s="14" t="s">
        <v>15</v>
      </c>
      <c r="N67" s="18" t="s">
        <v>224</v>
      </c>
      <c r="O67" s="18" t="s">
        <v>17</v>
      </c>
      <c r="P67" s="18" t="s">
        <v>83</v>
      </c>
      <c r="Q67" s="18" t="s">
        <v>38</v>
      </c>
      <c r="R67" s="17">
        <v>8</v>
      </c>
    </row>
    <row r="68" spans="1:18" ht="21" customHeight="1" x14ac:dyDescent="0.25">
      <c r="A68" s="14">
        <v>15</v>
      </c>
      <c r="B68" s="14" t="s">
        <v>225</v>
      </c>
      <c r="C68" s="14">
        <v>4</v>
      </c>
      <c r="D68" s="14">
        <v>2</v>
      </c>
      <c r="E68" s="14">
        <v>4</v>
      </c>
      <c r="F68" s="14">
        <v>12</v>
      </c>
      <c r="G68" s="14">
        <v>1</v>
      </c>
      <c r="H68" s="14">
        <v>25</v>
      </c>
      <c r="I68" s="53"/>
      <c r="J68" s="14">
        <f>C68+D68+E68+F68+G68+H68</f>
        <v>48</v>
      </c>
      <c r="K68" s="15">
        <f>J68/120</f>
        <v>0.4</v>
      </c>
      <c r="L68" s="14">
        <v>11</v>
      </c>
      <c r="M68" s="14" t="s">
        <v>15</v>
      </c>
      <c r="N68" s="18" t="s">
        <v>226</v>
      </c>
      <c r="O68" s="18" t="s">
        <v>121</v>
      </c>
      <c r="P68" s="18" t="s">
        <v>37</v>
      </c>
      <c r="Q68" s="18" t="s">
        <v>227</v>
      </c>
      <c r="R68" s="17">
        <v>8</v>
      </c>
    </row>
    <row r="69" spans="1:18" ht="21" customHeight="1" x14ac:dyDescent="0.25">
      <c r="A69" s="14">
        <v>16</v>
      </c>
      <c r="B69" s="14" t="s">
        <v>228</v>
      </c>
      <c r="C69" s="14">
        <v>3</v>
      </c>
      <c r="D69" s="14">
        <v>4</v>
      </c>
      <c r="E69" s="14">
        <v>4</v>
      </c>
      <c r="F69" s="14">
        <v>7</v>
      </c>
      <c r="G69" s="14">
        <v>3</v>
      </c>
      <c r="H69" s="14">
        <v>27</v>
      </c>
      <c r="I69" s="53"/>
      <c r="J69" s="14">
        <f>C69+D69+E69+F69+G69+H69</f>
        <v>48</v>
      </c>
      <c r="K69" s="15">
        <f>J69/120</f>
        <v>0.4</v>
      </c>
      <c r="L69" s="14">
        <v>11</v>
      </c>
      <c r="M69" s="14" t="s">
        <v>15</v>
      </c>
      <c r="N69" s="18" t="s">
        <v>229</v>
      </c>
      <c r="O69" s="18" t="s">
        <v>230</v>
      </c>
      <c r="P69" s="18" t="s">
        <v>211</v>
      </c>
      <c r="Q69" s="18" t="s">
        <v>231</v>
      </c>
      <c r="R69" s="17">
        <v>8</v>
      </c>
    </row>
    <row r="70" spans="1:18" ht="21" customHeight="1" x14ac:dyDescent="0.25">
      <c r="A70" s="14">
        <v>17</v>
      </c>
      <c r="B70" s="14" t="s">
        <v>232</v>
      </c>
      <c r="C70" s="14">
        <v>8</v>
      </c>
      <c r="D70" s="14">
        <v>0</v>
      </c>
      <c r="E70" s="14">
        <v>2</v>
      </c>
      <c r="F70" s="14">
        <v>9</v>
      </c>
      <c r="G70" s="14">
        <v>2</v>
      </c>
      <c r="H70" s="14">
        <v>27</v>
      </c>
      <c r="I70" s="53"/>
      <c r="J70" s="14">
        <f>C70+D70+E70+F70+G70+H70</f>
        <v>48</v>
      </c>
      <c r="K70" s="15">
        <f>J70/120</f>
        <v>0.4</v>
      </c>
      <c r="L70" s="14">
        <v>11</v>
      </c>
      <c r="M70" s="14" t="s">
        <v>15</v>
      </c>
      <c r="N70" s="18" t="s">
        <v>233</v>
      </c>
      <c r="O70" s="18" t="s">
        <v>234</v>
      </c>
      <c r="P70" s="18" t="s">
        <v>83</v>
      </c>
      <c r="Q70" s="18" t="s">
        <v>235</v>
      </c>
      <c r="R70" s="17">
        <v>8</v>
      </c>
    </row>
    <row r="71" spans="1:18" ht="21" customHeight="1" x14ac:dyDescent="0.25">
      <c r="A71" s="20">
        <v>18</v>
      </c>
      <c r="B71" s="20" t="s">
        <v>236</v>
      </c>
      <c r="C71" s="20">
        <v>0</v>
      </c>
      <c r="D71" s="20">
        <v>2</v>
      </c>
      <c r="E71" s="20">
        <v>5</v>
      </c>
      <c r="F71" s="20">
        <v>13</v>
      </c>
      <c r="G71" s="20">
        <v>2</v>
      </c>
      <c r="H71" s="20">
        <v>20</v>
      </c>
      <c r="I71" s="53"/>
      <c r="J71" s="20">
        <f>C71+D71+E71+F71+G71+H71</f>
        <v>42</v>
      </c>
      <c r="K71" s="21">
        <f>J71/120</f>
        <v>0.35</v>
      </c>
      <c r="L71" s="20">
        <v>12</v>
      </c>
      <c r="M71" s="20" t="s">
        <v>70</v>
      </c>
      <c r="N71" s="1" t="s">
        <v>237</v>
      </c>
      <c r="O71" s="1" t="s">
        <v>234</v>
      </c>
      <c r="P71" s="1" t="s">
        <v>122</v>
      </c>
      <c r="Q71" s="1" t="s">
        <v>126</v>
      </c>
      <c r="R71" s="2">
        <v>8</v>
      </c>
    </row>
    <row r="72" spans="1:18" ht="21" customHeight="1" x14ac:dyDescent="0.25">
      <c r="A72" s="20">
        <v>19</v>
      </c>
      <c r="B72" s="20" t="s">
        <v>238</v>
      </c>
      <c r="C72" s="20">
        <v>6</v>
      </c>
      <c r="D72" s="20">
        <v>0</v>
      </c>
      <c r="E72" s="20">
        <v>3</v>
      </c>
      <c r="F72" s="20">
        <v>4</v>
      </c>
      <c r="G72" s="20">
        <v>2</v>
      </c>
      <c r="H72" s="20">
        <v>27</v>
      </c>
      <c r="I72" s="53"/>
      <c r="J72" s="20">
        <f>C72+D72+E72+F72+G72+H72</f>
        <v>42</v>
      </c>
      <c r="K72" s="21">
        <f>J72/120</f>
        <v>0.35</v>
      </c>
      <c r="L72" s="20">
        <v>12</v>
      </c>
      <c r="M72" s="20" t="s">
        <v>70</v>
      </c>
      <c r="N72" s="1" t="s">
        <v>239</v>
      </c>
      <c r="O72" s="1" t="s">
        <v>87</v>
      </c>
      <c r="P72" s="1" t="s">
        <v>23</v>
      </c>
      <c r="Q72" s="1" t="s">
        <v>13</v>
      </c>
      <c r="R72" s="2">
        <v>8</v>
      </c>
    </row>
    <row r="73" spans="1:18" ht="21" customHeight="1" x14ac:dyDescent="0.25">
      <c r="A73" s="20">
        <v>20</v>
      </c>
      <c r="B73" s="20" t="s">
        <v>240</v>
      </c>
      <c r="C73" s="20">
        <v>6</v>
      </c>
      <c r="D73" s="20">
        <v>1</v>
      </c>
      <c r="E73" s="20">
        <v>3</v>
      </c>
      <c r="F73" s="20">
        <v>3</v>
      </c>
      <c r="G73" s="20">
        <v>3</v>
      </c>
      <c r="H73" s="20">
        <v>25</v>
      </c>
      <c r="I73" s="53"/>
      <c r="J73" s="20">
        <f>C73+D73+E73+F73+G73+H73</f>
        <v>41</v>
      </c>
      <c r="K73" s="21">
        <f>J73/120</f>
        <v>0.34166666666666667</v>
      </c>
      <c r="L73" s="20">
        <v>13</v>
      </c>
      <c r="M73" s="20" t="s">
        <v>70</v>
      </c>
      <c r="N73" s="1" t="s">
        <v>241</v>
      </c>
      <c r="O73" s="1" t="s">
        <v>197</v>
      </c>
      <c r="P73" s="1" t="s">
        <v>73</v>
      </c>
      <c r="Q73" s="1" t="s">
        <v>38</v>
      </c>
      <c r="R73" s="2">
        <v>8</v>
      </c>
    </row>
    <row r="74" spans="1:18" ht="21" customHeight="1" x14ac:dyDescent="0.25">
      <c r="A74" s="20">
        <v>21</v>
      </c>
      <c r="B74" s="20" t="s">
        <v>242</v>
      </c>
      <c r="C74" s="20">
        <v>2</v>
      </c>
      <c r="D74" s="20">
        <v>1</v>
      </c>
      <c r="E74" s="20">
        <v>2</v>
      </c>
      <c r="F74" s="20">
        <v>10</v>
      </c>
      <c r="G74" s="20">
        <v>2</v>
      </c>
      <c r="H74" s="20">
        <v>23</v>
      </c>
      <c r="I74" s="53"/>
      <c r="J74" s="20">
        <f>C74+D74+E74+F74+G74+H74</f>
        <v>40</v>
      </c>
      <c r="K74" s="21">
        <f>J74/120</f>
        <v>0.33333333333333331</v>
      </c>
      <c r="L74" s="20">
        <v>14</v>
      </c>
      <c r="M74" s="20" t="s">
        <v>70</v>
      </c>
      <c r="N74" s="1" t="s">
        <v>243</v>
      </c>
      <c r="O74" s="1" t="s">
        <v>61</v>
      </c>
      <c r="P74" s="1" t="s">
        <v>244</v>
      </c>
      <c r="Q74" s="1" t="s">
        <v>245</v>
      </c>
      <c r="R74" s="2">
        <v>8</v>
      </c>
    </row>
    <row r="75" spans="1:18" ht="21" customHeight="1" x14ac:dyDescent="0.25">
      <c r="A75" s="20">
        <v>22</v>
      </c>
      <c r="B75" s="20" t="s">
        <v>246</v>
      </c>
      <c r="C75" s="20">
        <v>2</v>
      </c>
      <c r="D75" s="20">
        <v>0</v>
      </c>
      <c r="E75" s="20">
        <v>5</v>
      </c>
      <c r="F75" s="20">
        <v>1</v>
      </c>
      <c r="G75" s="20">
        <v>3</v>
      </c>
      <c r="H75" s="20">
        <v>27</v>
      </c>
      <c r="I75" s="53"/>
      <c r="J75" s="20">
        <f>C75+D75+E75+F75+G75+H75</f>
        <v>38</v>
      </c>
      <c r="K75" s="21">
        <f>J75/120</f>
        <v>0.31666666666666665</v>
      </c>
      <c r="L75" s="20">
        <v>15</v>
      </c>
      <c r="M75" s="20" t="s">
        <v>70</v>
      </c>
      <c r="N75" s="1" t="s">
        <v>247</v>
      </c>
      <c r="O75" s="1" t="s">
        <v>176</v>
      </c>
      <c r="P75" s="1" t="s">
        <v>140</v>
      </c>
      <c r="Q75" s="1" t="s">
        <v>24</v>
      </c>
      <c r="R75" s="2">
        <v>8</v>
      </c>
    </row>
    <row r="76" spans="1:18" ht="21" customHeight="1" x14ac:dyDescent="0.25">
      <c r="A76" s="20">
        <v>23</v>
      </c>
      <c r="B76" s="20" t="s">
        <v>248</v>
      </c>
      <c r="C76" s="20">
        <v>1</v>
      </c>
      <c r="D76" s="20">
        <v>0</v>
      </c>
      <c r="E76" s="20">
        <v>2</v>
      </c>
      <c r="F76" s="20">
        <v>5</v>
      </c>
      <c r="G76" s="20">
        <v>2</v>
      </c>
      <c r="H76" s="20">
        <v>27</v>
      </c>
      <c r="I76" s="53"/>
      <c r="J76" s="20">
        <f>C76+D76+E76+F76+G76+H76</f>
        <v>37</v>
      </c>
      <c r="K76" s="21">
        <f>J76/120</f>
        <v>0.30833333333333335</v>
      </c>
      <c r="L76" s="20">
        <v>16</v>
      </c>
      <c r="M76" s="20" t="s">
        <v>70</v>
      </c>
      <c r="N76" s="1" t="s">
        <v>249</v>
      </c>
      <c r="O76" s="1" t="s">
        <v>250</v>
      </c>
      <c r="P76" s="1" t="s">
        <v>251</v>
      </c>
      <c r="Q76" s="1" t="s">
        <v>38</v>
      </c>
      <c r="R76" s="2">
        <v>8</v>
      </c>
    </row>
    <row r="77" spans="1:18" ht="21" customHeight="1" x14ac:dyDescent="0.25">
      <c r="A77" s="20">
        <v>24</v>
      </c>
      <c r="B77" s="20" t="s">
        <v>319</v>
      </c>
      <c r="C77" s="20">
        <v>2</v>
      </c>
      <c r="D77" s="20">
        <v>0</v>
      </c>
      <c r="E77" s="20">
        <v>2</v>
      </c>
      <c r="F77" s="20">
        <v>10</v>
      </c>
      <c r="G77" s="20">
        <v>3</v>
      </c>
      <c r="H77" s="20">
        <v>20</v>
      </c>
      <c r="I77" s="53"/>
      <c r="J77" s="20">
        <f>C77+D77+E77+F77+G77+H77</f>
        <v>37</v>
      </c>
      <c r="K77" s="21">
        <f>J77/120</f>
        <v>0.30833333333333335</v>
      </c>
      <c r="L77" s="20">
        <v>16</v>
      </c>
      <c r="M77" s="20" t="s">
        <v>70</v>
      </c>
      <c r="N77" s="1" t="s">
        <v>320</v>
      </c>
      <c r="O77" s="1" t="s">
        <v>82</v>
      </c>
      <c r="P77" s="1" t="s">
        <v>140</v>
      </c>
      <c r="Q77" s="1" t="s">
        <v>227</v>
      </c>
      <c r="R77" s="2">
        <v>8</v>
      </c>
    </row>
    <row r="78" spans="1:18" ht="21" customHeight="1" x14ac:dyDescent="0.25">
      <c r="A78" s="20">
        <v>25</v>
      </c>
      <c r="B78" s="20" t="s">
        <v>252</v>
      </c>
      <c r="C78" s="20">
        <v>5</v>
      </c>
      <c r="D78" s="20">
        <v>4</v>
      </c>
      <c r="E78" s="20">
        <v>6</v>
      </c>
      <c r="F78" s="20">
        <v>7</v>
      </c>
      <c r="G78" s="20">
        <v>3</v>
      </c>
      <c r="H78" s="20">
        <v>10</v>
      </c>
      <c r="I78" s="53"/>
      <c r="J78" s="20">
        <f>C78+D78+E78+F78+G78+H78</f>
        <v>35</v>
      </c>
      <c r="K78" s="21">
        <f>J78/120</f>
        <v>0.29166666666666669</v>
      </c>
      <c r="L78" s="20">
        <v>17</v>
      </c>
      <c r="M78" s="20" t="s">
        <v>70</v>
      </c>
      <c r="N78" s="1" t="s">
        <v>253</v>
      </c>
      <c r="O78" s="1" t="s">
        <v>67</v>
      </c>
      <c r="P78" s="1" t="s">
        <v>113</v>
      </c>
      <c r="Q78" s="1" t="s">
        <v>38</v>
      </c>
      <c r="R78" s="2">
        <v>8</v>
      </c>
    </row>
    <row r="79" spans="1:18" ht="21" customHeight="1" x14ac:dyDescent="0.25">
      <c r="A79" s="20">
        <v>26</v>
      </c>
      <c r="B79" s="20" t="s">
        <v>254</v>
      </c>
      <c r="C79" s="20">
        <v>2</v>
      </c>
      <c r="D79" s="20">
        <v>0</v>
      </c>
      <c r="E79" s="20">
        <v>2</v>
      </c>
      <c r="F79" s="20">
        <v>6</v>
      </c>
      <c r="G79" s="20">
        <v>4</v>
      </c>
      <c r="H79" s="20">
        <v>20</v>
      </c>
      <c r="I79" s="53"/>
      <c r="J79" s="20">
        <f>C79+D79+E79+F79+G79+H79</f>
        <v>34</v>
      </c>
      <c r="K79" s="21">
        <f>J79/120</f>
        <v>0.28333333333333333</v>
      </c>
      <c r="L79" s="20">
        <v>18</v>
      </c>
      <c r="M79" s="20" t="s">
        <v>70</v>
      </c>
      <c r="N79" s="1" t="s">
        <v>255</v>
      </c>
      <c r="O79" s="1" t="s">
        <v>22</v>
      </c>
      <c r="P79" s="1" t="s">
        <v>83</v>
      </c>
      <c r="Q79" s="1" t="s">
        <v>38</v>
      </c>
      <c r="R79" s="2">
        <v>8</v>
      </c>
    </row>
    <row r="80" spans="1:18" ht="21" customHeight="1" x14ac:dyDescent="0.25">
      <c r="A80" s="20">
        <v>27</v>
      </c>
      <c r="B80" s="20" t="s">
        <v>256</v>
      </c>
      <c r="C80" s="20">
        <v>2</v>
      </c>
      <c r="D80" s="20">
        <v>1</v>
      </c>
      <c r="E80" s="20">
        <v>0</v>
      </c>
      <c r="F80" s="20">
        <v>2</v>
      </c>
      <c r="G80" s="20">
        <v>4</v>
      </c>
      <c r="H80" s="20">
        <v>23</v>
      </c>
      <c r="I80" s="53"/>
      <c r="J80" s="20">
        <f>C80+D80+E80+F80+G80+H80</f>
        <v>32</v>
      </c>
      <c r="K80" s="21">
        <f>J80/120</f>
        <v>0.26666666666666666</v>
      </c>
      <c r="L80" s="20">
        <v>19</v>
      </c>
      <c r="M80" s="20" t="s">
        <v>70</v>
      </c>
      <c r="N80" s="1" t="s">
        <v>257</v>
      </c>
      <c r="O80" s="1" t="s">
        <v>258</v>
      </c>
      <c r="P80" s="1" t="s">
        <v>83</v>
      </c>
      <c r="Q80" s="1" t="s">
        <v>38</v>
      </c>
      <c r="R80" s="2">
        <v>8</v>
      </c>
    </row>
    <row r="81" spans="1:18" ht="21" customHeight="1" x14ac:dyDescent="0.25">
      <c r="A81" s="20">
        <v>28</v>
      </c>
      <c r="B81" s="20" t="s">
        <v>259</v>
      </c>
      <c r="C81" s="20">
        <v>2</v>
      </c>
      <c r="D81" s="20">
        <v>0</v>
      </c>
      <c r="E81" s="20">
        <v>4</v>
      </c>
      <c r="F81" s="20">
        <v>14</v>
      </c>
      <c r="G81" s="20">
        <v>2</v>
      </c>
      <c r="H81" s="20">
        <v>10</v>
      </c>
      <c r="I81" s="53"/>
      <c r="J81" s="20">
        <f>C81+D81+E81+F81+G81+H81</f>
        <v>32</v>
      </c>
      <c r="K81" s="21">
        <f>J81/120</f>
        <v>0.26666666666666666</v>
      </c>
      <c r="L81" s="20">
        <v>19</v>
      </c>
      <c r="M81" s="20" t="s">
        <v>70</v>
      </c>
      <c r="N81" s="1" t="s">
        <v>260</v>
      </c>
      <c r="O81" s="1" t="s">
        <v>121</v>
      </c>
      <c r="P81" s="1" t="s">
        <v>83</v>
      </c>
      <c r="Q81" s="1" t="s">
        <v>38</v>
      </c>
      <c r="R81" s="2">
        <v>8</v>
      </c>
    </row>
    <row r="82" spans="1:18" ht="21" customHeight="1" x14ac:dyDescent="0.25">
      <c r="A82" s="20">
        <v>29</v>
      </c>
      <c r="B82" s="20" t="s">
        <v>261</v>
      </c>
      <c r="C82" s="20">
        <v>1</v>
      </c>
      <c r="D82" s="20">
        <v>1</v>
      </c>
      <c r="E82" s="20">
        <v>0</v>
      </c>
      <c r="F82" s="20">
        <v>6</v>
      </c>
      <c r="G82" s="20">
        <v>6</v>
      </c>
      <c r="H82" s="20">
        <v>18</v>
      </c>
      <c r="I82" s="53"/>
      <c r="J82" s="20">
        <f>C82+D82+E82+F82+G82+H82</f>
        <v>32</v>
      </c>
      <c r="K82" s="21">
        <f>J82/120</f>
        <v>0.26666666666666666</v>
      </c>
      <c r="L82" s="20">
        <v>19</v>
      </c>
      <c r="M82" s="20" t="s">
        <v>70</v>
      </c>
      <c r="N82" s="1" t="s">
        <v>262</v>
      </c>
      <c r="O82" s="1" t="s">
        <v>121</v>
      </c>
      <c r="P82" s="1" t="s">
        <v>263</v>
      </c>
      <c r="Q82" s="1" t="s">
        <v>227</v>
      </c>
      <c r="R82" s="2">
        <v>8</v>
      </c>
    </row>
    <row r="83" spans="1:18" ht="21" customHeight="1" x14ac:dyDescent="0.25">
      <c r="A83" s="20">
        <v>30</v>
      </c>
      <c r="B83" s="20" t="s">
        <v>264</v>
      </c>
      <c r="C83" s="20">
        <v>6</v>
      </c>
      <c r="D83" s="20">
        <v>3</v>
      </c>
      <c r="E83" s="20">
        <v>2</v>
      </c>
      <c r="F83" s="20">
        <v>5</v>
      </c>
      <c r="G83" s="20">
        <v>3</v>
      </c>
      <c r="H83" s="20">
        <v>12</v>
      </c>
      <c r="I83" s="53"/>
      <c r="J83" s="20">
        <f>C83+D83+E83+F83+G83+H83</f>
        <v>31</v>
      </c>
      <c r="K83" s="21">
        <f>J83/120</f>
        <v>0.25833333333333336</v>
      </c>
      <c r="L83" s="20">
        <v>20</v>
      </c>
      <c r="M83" s="20" t="s">
        <v>70</v>
      </c>
      <c r="N83" s="1" t="s">
        <v>265</v>
      </c>
      <c r="O83" s="1" t="s">
        <v>234</v>
      </c>
      <c r="P83" s="1" t="s">
        <v>83</v>
      </c>
      <c r="Q83" s="1" t="s">
        <v>198</v>
      </c>
      <c r="R83" s="2">
        <v>8</v>
      </c>
    </row>
    <row r="84" spans="1:18" ht="21" customHeight="1" x14ac:dyDescent="0.25">
      <c r="A84" s="20">
        <v>31</v>
      </c>
      <c r="B84" s="20" t="s">
        <v>266</v>
      </c>
      <c r="C84" s="20">
        <v>4</v>
      </c>
      <c r="D84" s="20">
        <v>3</v>
      </c>
      <c r="E84" s="20">
        <v>4</v>
      </c>
      <c r="F84" s="20">
        <v>2</v>
      </c>
      <c r="G84" s="20">
        <v>2</v>
      </c>
      <c r="H84" s="20">
        <v>15</v>
      </c>
      <c r="I84" s="53"/>
      <c r="J84" s="20">
        <f>C84+D84+E84+F84+G84+H84</f>
        <v>30</v>
      </c>
      <c r="K84" s="21">
        <f>J84/120</f>
        <v>0.25</v>
      </c>
      <c r="L84" s="20">
        <v>21</v>
      </c>
      <c r="M84" s="20" t="s">
        <v>70</v>
      </c>
      <c r="N84" s="1" t="s">
        <v>267</v>
      </c>
      <c r="O84" s="1" t="s">
        <v>268</v>
      </c>
      <c r="P84" s="1" t="s">
        <v>173</v>
      </c>
      <c r="Q84" s="1" t="s">
        <v>222</v>
      </c>
      <c r="R84" s="2">
        <v>8</v>
      </c>
    </row>
    <row r="85" spans="1:18" ht="21" customHeight="1" x14ac:dyDescent="0.25">
      <c r="A85" s="20">
        <v>32</v>
      </c>
      <c r="B85" s="20" t="s">
        <v>269</v>
      </c>
      <c r="C85" s="20">
        <v>4</v>
      </c>
      <c r="D85" s="20">
        <v>2</v>
      </c>
      <c r="E85" s="20">
        <v>4</v>
      </c>
      <c r="F85" s="20">
        <v>7</v>
      </c>
      <c r="G85" s="20">
        <v>3</v>
      </c>
      <c r="H85" s="20">
        <v>10</v>
      </c>
      <c r="I85" s="53"/>
      <c r="J85" s="20">
        <f>C85+D85+E85+F85+G85+H85</f>
        <v>30</v>
      </c>
      <c r="K85" s="21">
        <f>J85/120</f>
        <v>0.25</v>
      </c>
      <c r="L85" s="20">
        <v>21</v>
      </c>
      <c r="M85" s="20" t="s">
        <v>70</v>
      </c>
      <c r="N85" s="1" t="s">
        <v>270</v>
      </c>
      <c r="O85" s="1" t="s">
        <v>271</v>
      </c>
      <c r="P85" s="1" t="s">
        <v>12</v>
      </c>
      <c r="Q85" s="1" t="s">
        <v>222</v>
      </c>
      <c r="R85" s="2">
        <v>8</v>
      </c>
    </row>
    <row r="86" spans="1:18" ht="21" customHeight="1" x14ac:dyDescent="0.25">
      <c r="A86" s="20">
        <v>33</v>
      </c>
      <c r="B86" s="20" t="s">
        <v>272</v>
      </c>
      <c r="C86" s="20">
        <v>0</v>
      </c>
      <c r="D86" s="20">
        <v>3</v>
      </c>
      <c r="E86" s="20">
        <v>2</v>
      </c>
      <c r="F86" s="20">
        <v>10</v>
      </c>
      <c r="G86" s="20">
        <v>2</v>
      </c>
      <c r="H86" s="20">
        <v>12</v>
      </c>
      <c r="I86" s="53"/>
      <c r="J86" s="20">
        <f>C86+D86+E86+F86+G86+H86</f>
        <v>29</v>
      </c>
      <c r="K86" s="21">
        <f>J86/120</f>
        <v>0.24166666666666667</v>
      </c>
      <c r="L86" s="20">
        <v>22</v>
      </c>
      <c r="M86" s="20" t="s">
        <v>70</v>
      </c>
      <c r="N86" s="1" t="s">
        <v>273</v>
      </c>
      <c r="O86" s="1" t="s">
        <v>274</v>
      </c>
      <c r="P86" s="1" t="s">
        <v>113</v>
      </c>
      <c r="Q86" s="1" t="s">
        <v>96</v>
      </c>
      <c r="R86" s="2">
        <v>8</v>
      </c>
    </row>
    <row r="87" spans="1:18" ht="21" customHeight="1" x14ac:dyDescent="0.25">
      <c r="A87" s="20">
        <v>34</v>
      </c>
      <c r="B87" s="20" t="s">
        <v>275</v>
      </c>
      <c r="C87" s="20">
        <v>2</v>
      </c>
      <c r="D87" s="20">
        <v>0</v>
      </c>
      <c r="E87" s="20">
        <v>0</v>
      </c>
      <c r="F87" s="20">
        <v>3</v>
      </c>
      <c r="G87" s="20">
        <v>4</v>
      </c>
      <c r="H87" s="20">
        <v>20</v>
      </c>
      <c r="I87" s="53"/>
      <c r="J87" s="20">
        <f>C87+D87+E87+F87+G87+H87</f>
        <v>29</v>
      </c>
      <c r="K87" s="21">
        <f>J87/120</f>
        <v>0.24166666666666667</v>
      </c>
      <c r="L87" s="20">
        <v>22</v>
      </c>
      <c r="M87" s="20" t="s">
        <v>70</v>
      </c>
      <c r="N87" s="1" t="s">
        <v>276</v>
      </c>
      <c r="O87" s="1" t="s">
        <v>277</v>
      </c>
      <c r="P87" s="1" t="s">
        <v>278</v>
      </c>
      <c r="Q87" s="1" t="s">
        <v>24</v>
      </c>
      <c r="R87" s="2">
        <v>8</v>
      </c>
    </row>
    <row r="88" spans="1:18" ht="21" customHeight="1" x14ac:dyDescent="0.25">
      <c r="A88" s="20">
        <v>35</v>
      </c>
      <c r="B88" s="20" t="s">
        <v>279</v>
      </c>
      <c r="C88" s="20">
        <v>4</v>
      </c>
      <c r="D88" s="20">
        <v>2</v>
      </c>
      <c r="E88" s="20">
        <v>3</v>
      </c>
      <c r="F88" s="20">
        <v>2</v>
      </c>
      <c r="G88" s="20">
        <v>3</v>
      </c>
      <c r="H88" s="20">
        <v>15</v>
      </c>
      <c r="I88" s="53"/>
      <c r="J88" s="20">
        <f>C88+D88+E88+F88+G88+H88</f>
        <v>29</v>
      </c>
      <c r="K88" s="21">
        <f>J88/120</f>
        <v>0.24166666666666667</v>
      </c>
      <c r="L88" s="20">
        <v>22</v>
      </c>
      <c r="M88" s="20" t="s">
        <v>70</v>
      </c>
      <c r="N88" s="1" t="s">
        <v>280</v>
      </c>
      <c r="O88" s="1" t="s">
        <v>67</v>
      </c>
      <c r="P88" s="1" t="s">
        <v>281</v>
      </c>
      <c r="Q88" s="1" t="s">
        <v>126</v>
      </c>
      <c r="R88" s="2">
        <v>8</v>
      </c>
    </row>
    <row r="89" spans="1:18" ht="21" customHeight="1" x14ac:dyDescent="0.25">
      <c r="A89" s="20">
        <v>36</v>
      </c>
      <c r="B89" s="20" t="s">
        <v>282</v>
      </c>
      <c r="C89" s="20">
        <v>4</v>
      </c>
      <c r="D89" s="20">
        <v>1</v>
      </c>
      <c r="E89" s="20">
        <v>2</v>
      </c>
      <c r="F89" s="20">
        <v>5</v>
      </c>
      <c r="G89" s="20">
        <v>2</v>
      </c>
      <c r="H89" s="20">
        <v>14</v>
      </c>
      <c r="I89" s="53"/>
      <c r="J89" s="20">
        <f>C89+D89+E89+F89+G89+H89</f>
        <v>28</v>
      </c>
      <c r="K89" s="21">
        <f>J89/120</f>
        <v>0.23333333333333334</v>
      </c>
      <c r="L89" s="20">
        <v>23</v>
      </c>
      <c r="M89" s="20" t="s">
        <v>70</v>
      </c>
      <c r="N89" s="1" t="s">
        <v>283</v>
      </c>
      <c r="O89" s="1" t="s">
        <v>87</v>
      </c>
      <c r="P89" s="1" t="s">
        <v>28</v>
      </c>
      <c r="Q89" s="1" t="s">
        <v>38</v>
      </c>
      <c r="R89" s="2">
        <v>8</v>
      </c>
    </row>
    <row r="90" spans="1:18" ht="21" customHeight="1" x14ac:dyDescent="0.25">
      <c r="A90" s="20">
        <v>37</v>
      </c>
      <c r="B90" s="20" t="s">
        <v>284</v>
      </c>
      <c r="C90" s="20">
        <v>2</v>
      </c>
      <c r="D90" s="20">
        <v>0</v>
      </c>
      <c r="E90" s="20">
        <v>4</v>
      </c>
      <c r="F90" s="20">
        <v>2</v>
      </c>
      <c r="G90" s="20">
        <v>2</v>
      </c>
      <c r="H90" s="20">
        <v>18</v>
      </c>
      <c r="I90" s="53"/>
      <c r="J90" s="20">
        <f>C90+D90+E90+F90+G90+H90</f>
        <v>28</v>
      </c>
      <c r="K90" s="21">
        <f>J90/120</f>
        <v>0.23333333333333334</v>
      </c>
      <c r="L90" s="20">
        <v>23</v>
      </c>
      <c r="M90" s="20" t="s">
        <v>70</v>
      </c>
      <c r="N90" s="1" t="s">
        <v>285</v>
      </c>
      <c r="O90" s="1" t="s">
        <v>286</v>
      </c>
      <c r="P90" s="1" t="s">
        <v>12</v>
      </c>
      <c r="Q90" s="1" t="s">
        <v>38</v>
      </c>
      <c r="R90" s="2">
        <v>8</v>
      </c>
    </row>
    <row r="91" spans="1:18" ht="21" customHeight="1" x14ac:dyDescent="0.25">
      <c r="A91" s="20">
        <v>38</v>
      </c>
      <c r="B91" s="20" t="s">
        <v>287</v>
      </c>
      <c r="C91" s="20">
        <v>1</v>
      </c>
      <c r="D91" s="20">
        <v>0</v>
      </c>
      <c r="E91" s="20">
        <v>3</v>
      </c>
      <c r="F91" s="20">
        <v>4</v>
      </c>
      <c r="G91" s="20">
        <v>2</v>
      </c>
      <c r="H91" s="20">
        <v>18</v>
      </c>
      <c r="I91" s="53"/>
      <c r="J91" s="20">
        <f>C91+D91+E91+F91+G91+H91</f>
        <v>28</v>
      </c>
      <c r="K91" s="21">
        <f>J91/120</f>
        <v>0.23333333333333334</v>
      </c>
      <c r="L91" s="20">
        <v>23</v>
      </c>
      <c r="M91" s="20" t="s">
        <v>70</v>
      </c>
      <c r="N91" s="1" t="s">
        <v>288</v>
      </c>
      <c r="O91" s="1" t="s">
        <v>286</v>
      </c>
      <c r="P91" s="1" t="s">
        <v>289</v>
      </c>
      <c r="Q91" s="1" t="s">
        <v>290</v>
      </c>
      <c r="R91" s="2">
        <v>8</v>
      </c>
    </row>
    <row r="92" spans="1:18" ht="21" customHeight="1" x14ac:dyDescent="0.25">
      <c r="A92" s="20">
        <v>39</v>
      </c>
      <c r="B92" s="20" t="s">
        <v>291</v>
      </c>
      <c r="C92" s="20">
        <v>4</v>
      </c>
      <c r="D92" s="20">
        <v>0</v>
      </c>
      <c r="E92" s="20">
        <v>1</v>
      </c>
      <c r="F92" s="20">
        <v>0</v>
      </c>
      <c r="G92" s="20">
        <v>4</v>
      </c>
      <c r="H92" s="20">
        <v>18</v>
      </c>
      <c r="I92" s="53"/>
      <c r="J92" s="20">
        <f>C92+D92+E92+F92+G92+H92</f>
        <v>27</v>
      </c>
      <c r="K92" s="21">
        <f>J92/120</f>
        <v>0.22500000000000001</v>
      </c>
      <c r="L92" s="20">
        <v>24</v>
      </c>
      <c r="M92" s="20" t="s">
        <v>70</v>
      </c>
      <c r="N92" s="1" t="s">
        <v>292</v>
      </c>
      <c r="O92" s="1" t="s">
        <v>293</v>
      </c>
      <c r="P92" s="1" t="s">
        <v>83</v>
      </c>
      <c r="Q92" s="1" t="s">
        <v>96</v>
      </c>
      <c r="R92" s="2">
        <v>8</v>
      </c>
    </row>
    <row r="93" spans="1:18" ht="21" customHeight="1" x14ac:dyDescent="0.25">
      <c r="A93" s="20">
        <v>40</v>
      </c>
      <c r="B93" s="20" t="s">
        <v>294</v>
      </c>
      <c r="C93" s="20">
        <v>7</v>
      </c>
      <c r="D93" s="20">
        <v>0</v>
      </c>
      <c r="E93" s="20">
        <v>0</v>
      </c>
      <c r="F93" s="20">
        <v>6</v>
      </c>
      <c r="G93" s="20">
        <v>2</v>
      </c>
      <c r="H93" s="20">
        <v>12</v>
      </c>
      <c r="I93" s="53"/>
      <c r="J93" s="20">
        <f>C93+D93+E93+F93+G93+H93</f>
        <v>27</v>
      </c>
      <c r="K93" s="21">
        <f>J93/120</f>
        <v>0.22500000000000001</v>
      </c>
      <c r="L93" s="20">
        <v>24</v>
      </c>
      <c r="M93" s="20" t="s">
        <v>70</v>
      </c>
      <c r="N93" s="1" t="s">
        <v>295</v>
      </c>
      <c r="O93" s="1" t="s">
        <v>296</v>
      </c>
      <c r="P93" s="1" t="s">
        <v>145</v>
      </c>
      <c r="Q93" s="1" t="s">
        <v>231</v>
      </c>
      <c r="R93" s="2">
        <v>8</v>
      </c>
    </row>
    <row r="94" spans="1:18" ht="21" customHeight="1" x14ac:dyDescent="0.25">
      <c r="A94" s="20">
        <v>41</v>
      </c>
      <c r="B94" s="20" t="s">
        <v>297</v>
      </c>
      <c r="C94" s="20">
        <v>2</v>
      </c>
      <c r="D94" s="20">
        <v>2</v>
      </c>
      <c r="E94" s="20">
        <v>0</v>
      </c>
      <c r="F94" s="20">
        <v>3</v>
      </c>
      <c r="G94" s="20">
        <v>4</v>
      </c>
      <c r="H94" s="20">
        <v>15</v>
      </c>
      <c r="I94" s="53"/>
      <c r="J94" s="20">
        <f>C94+D94+E94+F94+G94+H94</f>
        <v>26</v>
      </c>
      <c r="K94" s="21">
        <f>J94/120</f>
        <v>0.21666666666666667</v>
      </c>
      <c r="L94" s="20">
        <v>25</v>
      </c>
      <c r="M94" s="20" t="s">
        <v>70</v>
      </c>
      <c r="N94" s="1" t="s">
        <v>298</v>
      </c>
      <c r="O94" s="1" t="s">
        <v>53</v>
      </c>
      <c r="P94" s="1" t="s">
        <v>207</v>
      </c>
      <c r="Q94" s="1" t="s">
        <v>126</v>
      </c>
      <c r="R94" s="2">
        <v>8</v>
      </c>
    </row>
    <row r="95" spans="1:18" ht="21" customHeight="1" x14ac:dyDescent="0.25">
      <c r="A95" s="20">
        <v>42</v>
      </c>
      <c r="B95" s="20" t="s">
        <v>299</v>
      </c>
      <c r="C95" s="20">
        <v>4</v>
      </c>
      <c r="D95" s="20">
        <v>2</v>
      </c>
      <c r="E95" s="20">
        <v>1</v>
      </c>
      <c r="F95" s="20">
        <v>4</v>
      </c>
      <c r="G95" s="20">
        <v>3</v>
      </c>
      <c r="H95" s="20">
        <v>12</v>
      </c>
      <c r="I95" s="53"/>
      <c r="J95" s="20">
        <f>C95+D95+E95+F95+G95+H95</f>
        <v>26</v>
      </c>
      <c r="K95" s="21">
        <f>J95/120</f>
        <v>0.21666666666666667</v>
      </c>
      <c r="L95" s="20">
        <v>25</v>
      </c>
      <c r="M95" s="20" t="s">
        <v>70</v>
      </c>
      <c r="N95" s="1" t="s">
        <v>300</v>
      </c>
      <c r="O95" s="1" t="s">
        <v>301</v>
      </c>
      <c r="P95" s="1" t="s">
        <v>302</v>
      </c>
      <c r="Q95" s="1" t="s">
        <v>222</v>
      </c>
      <c r="R95" s="2">
        <v>8</v>
      </c>
    </row>
    <row r="96" spans="1:18" ht="21" customHeight="1" x14ac:dyDescent="0.25">
      <c r="A96" s="20">
        <v>43</v>
      </c>
      <c r="B96" s="20" t="s">
        <v>303</v>
      </c>
      <c r="C96" s="20">
        <v>4</v>
      </c>
      <c r="D96" s="20">
        <v>0</v>
      </c>
      <c r="E96" s="20">
        <v>2</v>
      </c>
      <c r="F96" s="20">
        <v>5</v>
      </c>
      <c r="G96" s="20">
        <v>4</v>
      </c>
      <c r="H96" s="20">
        <v>10</v>
      </c>
      <c r="I96" s="53"/>
      <c r="J96" s="20">
        <f>C96+D96+E96+F96+G96+H96</f>
        <v>25</v>
      </c>
      <c r="K96" s="21">
        <f>J96/120</f>
        <v>0.20833333333333334</v>
      </c>
      <c r="L96" s="20">
        <v>26</v>
      </c>
      <c r="M96" s="20" t="s">
        <v>70</v>
      </c>
      <c r="N96" s="1" t="s">
        <v>304</v>
      </c>
      <c r="O96" s="1" t="s">
        <v>90</v>
      </c>
      <c r="P96" s="1" t="s">
        <v>173</v>
      </c>
      <c r="Q96" s="1" t="s">
        <v>38</v>
      </c>
      <c r="R96" s="2">
        <v>8</v>
      </c>
    </row>
    <row r="97" spans="1:18" ht="21" customHeight="1" x14ac:dyDescent="0.25">
      <c r="A97" s="20">
        <v>44</v>
      </c>
      <c r="B97" s="20" t="s">
        <v>305</v>
      </c>
      <c r="C97" s="20">
        <v>4</v>
      </c>
      <c r="D97" s="20">
        <v>0</v>
      </c>
      <c r="E97" s="20">
        <v>2</v>
      </c>
      <c r="F97" s="20">
        <v>4</v>
      </c>
      <c r="G97" s="20">
        <v>3</v>
      </c>
      <c r="H97" s="20">
        <v>12</v>
      </c>
      <c r="I97" s="53"/>
      <c r="J97" s="20">
        <f>C97+D97+E97+F97+G97+H97</f>
        <v>25</v>
      </c>
      <c r="K97" s="21">
        <f>J97/120</f>
        <v>0.20833333333333334</v>
      </c>
      <c r="L97" s="20">
        <v>26</v>
      </c>
      <c r="M97" s="20" t="s">
        <v>70</v>
      </c>
      <c r="N97" s="1" t="s">
        <v>306</v>
      </c>
      <c r="O97" s="1" t="s">
        <v>121</v>
      </c>
      <c r="P97" s="1" t="s">
        <v>83</v>
      </c>
      <c r="Q97" s="1" t="s">
        <v>227</v>
      </c>
      <c r="R97" s="2">
        <v>8</v>
      </c>
    </row>
    <row r="98" spans="1:18" ht="21" customHeight="1" x14ac:dyDescent="0.25">
      <c r="A98" s="20">
        <v>45</v>
      </c>
      <c r="B98" s="20" t="s">
        <v>307</v>
      </c>
      <c r="C98" s="20">
        <v>4</v>
      </c>
      <c r="D98" s="20">
        <v>0</v>
      </c>
      <c r="E98" s="20">
        <v>3</v>
      </c>
      <c r="F98" s="20">
        <v>8</v>
      </c>
      <c r="G98" s="20">
        <v>4</v>
      </c>
      <c r="H98" s="20">
        <v>5</v>
      </c>
      <c r="I98" s="53"/>
      <c r="J98" s="20">
        <f>C98+D98+E98+F98+G98+H98</f>
        <v>24</v>
      </c>
      <c r="K98" s="21">
        <f>J98/120</f>
        <v>0.2</v>
      </c>
      <c r="L98" s="20">
        <v>27</v>
      </c>
      <c r="M98" s="20" t="s">
        <v>70</v>
      </c>
      <c r="N98" s="1" t="s">
        <v>308</v>
      </c>
      <c r="O98" s="1" t="s">
        <v>90</v>
      </c>
      <c r="P98" s="1" t="s">
        <v>309</v>
      </c>
      <c r="Q98" s="1" t="s">
        <v>38</v>
      </c>
      <c r="R98" s="2">
        <v>8</v>
      </c>
    </row>
    <row r="99" spans="1:18" ht="21" customHeight="1" x14ac:dyDescent="0.25">
      <c r="A99" s="20">
        <v>46</v>
      </c>
      <c r="B99" s="20" t="s">
        <v>310</v>
      </c>
      <c r="C99" s="20">
        <v>2</v>
      </c>
      <c r="D99" s="20">
        <v>0</v>
      </c>
      <c r="E99" s="20">
        <v>0</v>
      </c>
      <c r="F99" s="20">
        <v>5</v>
      </c>
      <c r="G99" s="20">
        <v>2</v>
      </c>
      <c r="H99" s="20">
        <v>15</v>
      </c>
      <c r="I99" s="53"/>
      <c r="J99" s="20">
        <f>C99+D99+E99+F99+G99+H99</f>
        <v>24</v>
      </c>
      <c r="K99" s="21">
        <f>J99/120</f>
        <v>0.2</v>
      </c>
      <c r="L99" s="20">
        <v>27</v>
      </c>
      <c r="M99" s="20" t="s">
        <v>70</v>
      </c>
      <c r="N99" s="1" t="s">
        <v>311</v>
      </c>
      <c r="O99" s="1" t="s">
        <v>312</v>
      </c>
      <c r="P99" s="1" t="s">
        <v>150</v>
      </c>
      <c r="Q99" s="1" t="s">
        <v>96</v>
      </c>
      <c r="R99" s="2">
        <v>8</v>
      </c>
    </row>
    <row r="100" spans="1:18" ht="21" customHeight="1" x14ac:dyDescent="0.25">
      <c r="A100" s="20">
        <v>47</v>
      </c>
      <c r="B100" s="20" t="s">
        <v>313</v>
      </c>
      <c r="C100" s="20">
        <v>3</v>
      </c>
      <c r="D100" s="20">
        <v>3</v>
      </c>
      <c r="E100" s="20">
        <v>5</v>
      </c>
      <c r="F100" s="20">
        <v>2</v>
      </c>
      <c r="G100" s="20">
        <v>4</v>
      </c>
      <c r="H100" s="20">
        <v>7</v>
      </c>
      <c r="I100" s="53"/>
      <c r="J100" s="20">
        <f>C100+D100+E100+F100+G100+H100</f>
        <v>24</v>
      </c>
      <c r="K100" s="21">
        <f>J100/120</f>
        <v>0.2</v>
      </c>
      <c r="L100" s="20">
        <v>27</v>
      </c>
      <c r="M100" s="20" t="s">
        <v>70</v>
      </c>
      <c r="N100" s="1" t="s">
        <v>314</v>
      </c>
      <c r="O100" s="1" t="s">
        <v>121</v>
      </c>
      <c r="P100" s="1" t="s">
        <v>315</v>
      </c>
      <c r="Q100" s="10" t="s">
        <v>316</v>
      </c>
      <c r="R100" s="2">
        <v>8</v>
      </c>
    </row>
    <row r="101" spans="1:18" ht="21" customHeight="1" x14ac:dyDescent="0.25">
      <c r="A101" s="20">
        <v>48</v>
      </c>
      <c r="B101" s="20" t="s">
        <v>317</v>
      </c>
      <c r="C101" s="20">
        <v>2</v>
      </c>
      <c r="D101" s="20">
        <v>0</v>
      </c>
      <c r="E101" s="20">
        <v>1</v>
      </c>
      <c r="F101" s="20">
        <v>4</v>
      </c>
      <c r="G101" s="20">
        <v>2</v>
      </c>
      <c r="H101" s="20">
        <v>14</v>
      </c>
      <c r="I101" s="53"/>
      <c r="J101" s="20">
        <f>C101+D101+E101+F101+G101+H101</f>
        <v>23</v>
      </c>
      <c r="K101" s="21">
        <f>J101/120</f>
        <v>0.19166666666666668</v>
      </c>
      <c r="L101" s="20">
        <v>28</v>
      </c>
      <c r="M101" s="20" t="s">
        <v>70</v>
      </c>
      <c r="N101" s="1" t="s">
        <v>318</v>
      </c>
      <c r="O101" s="1" t="s">
        <v>53</v>
      </c>
      <c r="P101" s="1" t="s">
        <v>122</v>
      </c>
      <c r="Q101" s="1" t="s">
        <v>126</v>
      </c>
      <c r="R101" s="2">
        <v>8</v>
      </c>
    </row>
    <row r="102" spans="1:18" ht="21" customHeight="1" x14ac:dyDescent="0.25">
      <c r="A102" s="20">
        <v>49</v>
      </c>
      <c r="B102" s="20" t="s">
        <v>321</v>
      </c>
      <c r="C102" s="20">
        <v>6</v>
      </c>
      <c r="D102" s="20">
        <v>3</v>
      </c>
      <c r="E102" s="20">
        <v>2</v>
      </c>
      <c r="F102" s="20">
        <v>5</v>
      </c>
      <c r="G102" s="20">
        <v>2</v>
      </c>
      <c r="H102" s="20">
        <v>3</v>
      </c>
      <c r="I102" s="53"/>
      <c r="J102" s="20">
        <f>C102+D102+E102+F102+G102+H102</f>
        <v>21</v>
      </c>
      <c r="K102" s="21">
        <f>J102/120</f>
        <v>0.17499999999999999</v>
      </c>
      <c r="L102" s="20">
        <v>29</v>
      </c>
      <c r="M102" s="20" t="s">
        <v>70</v>
      </c>
      <c r="N102" s="1" t="s">
        <v>322</v>
      </c>
      <c r="O102" s="1" t="s">
        <v>323</v>
      </c>
      <c r="P102" s="1" t="s">
        <v>324</v>
      </c>
      <c r="Q102" s="1" t="s">
        <v>13</v>
      </c>
      <c r="R102" s="2">
        <v>8</v>
      </c>
    </row>
    <row r="103" spans="1:18" ht="21" customHeight="1" x14ac:dyDescent="0.25">
      <c r="A103" s="20">
        <v>50</v>
      </c>
      <c r="B103" s="20" t="s">
        <v>325</v>
      </c>
      <c r="C103" s="20">
        <v>4</v>
      </c>
      <c r="D103" s="20">
        <v>0</v>
      </c>
      <c r="E103" s="20">
        <v>0</v>
      </c>
      <c r="F103" s="20">
        <v>14</v>
      </c>
      <c r="G103" s="20">
        <v>3</v>
      </c>
      <c r="H103" s="20">
        <v>0</v>
      </c>
      <c r="I103" s="53"/>
      <c r="J103" s="20">
        <f>C103+D103+E103+F103+G103+H103</f>
        <v>21</v>
      </c>
      <c r="K103" s="21">
        <f>J103/120</f>
        <v>0.17499999999999999</v>
      </c>
      <c r="L103" s="20">
        <v>29</v>
      </c>
      <c r="M103" s="20" t="s">
        <v>70</v>
      </c>
      <c r="N103" s="1" t="s">
        <v>326</v>
      </c>
      <c r="O103" s="1" t="s">
        <v>327</v>
      </c>
      <c r="P103" s="1" t="s">
        <v>328</v>
      </c>
      <c r="Q103" s="1" t="s">
        <v>235</v>
      </c>
      <c r="R103" s="2">
        <v>8</v>
      </c>
    </row>
    <row r="104" spans="1:18" ht="21" customHeight="1" x14ac:dyDescent="0.25">
      <c r="A104" s="20">
        <v>51</v>
      </c>
      <c r="B104" s="20" t="s">
        <v>329</v>
      </c>
      <c r="C104" s="20">
        <v>3</v>
      </c>
      <c r="D104" s="20">
        <v>0</v>
      </c>
      <c r="E104" s="20">
        <v>0</v>
      </c>
      <c r="F104" s="20">
        <v>0</v>
      </c>
      <c r="G104" s="20">
        <v>1</v>
      </c>
      <c r="H104" s="20">
        <v>15</v>
      </c>
      <c r="I104" s="53"/>
      <c r="J104" s="20">
        <f>C104+D104+E104+F104+G104+H104</f>
        <v>19</v>
      </c>
      <c r="K104" s="21">
        <f>J104/120</f>
        <v>0.15833333333333333</v>
      </c>
      <c r="L104" s="20">
        <v>30</v>
      </c>
      <c r="M104" s="20" t="s">
        <v>70</v>
      </c>
      <c r="N104" s="1" t="s">
        <v>330</v>
      </c>
      <c r="O104" s="1" t="s">
        <v>331</v>
      </c>
      <c r="P104" s="1" t="s">
        <v>332</v>
      </c>
      <c r="Q104" s="1" t="s">
        <v>245</v>
      </c>
      <c r="R104" s="2">
        <v>8</v>
      </c>
    </row>
    <row r="105" spans="1:18" ht="21" customHeight="1" x14ac:dyDescent="0.25">
      <c r="A105" s="20">
        <v>52</v>
      </c>
      <c r="B105" s="20" t="s">
        <v>333</v>
      </c>
      <c r="C105" s="20">
        <v>4</v>
      </c>
      <c r="D105" s="20">
        <v>5</v>
      </c>
      <c r="E105" s="20">
        <v>2</v>
      </c>
      <c r="F105" s="20">
        <v>3</v>
      </c>
      <c r="G105" s="20">
        <v>5</v>
      </c>
      <c r="H105" s="20">
        <v>0</v>
      </c>
      <c r="I105" s="53"/>
      <c r="J105" s="20">
        <f>C105+D105+E105+F105+G105+H105</f>
        <v>19</v>
      </c>
      <c r="K105" s="21">
        <f>J105/120</f>
        <v>0.15833333333333333</v>
      </c>
      <c r="L105" s="20">
        <v>30</v>
      </c>
      <c r="M105" s="20" t="s">
        <v>70</v>
      </c>
      <c r="N105" s="1" t="s">
        <v>334</v>
      </c>
      <c r="O105" s="1" t="s">
        <v>335</v>
      </c>
      <c r="P105" s="1" t="s">
        <v>113</v>
      </c>
      <c r="Q105" s="1" t="s">
        <v>13</v>
      </c>
      <c r="R105" s="2">
        <v>8</v>
      </c>
    </row>
    <row r="106" spans="1:18" ht="21" customHeight="1" x14ac:dyDescent="0.25">
      <c r="A106" s="20">
        <v>53</v>
      </c>
      <c r="B106" s="20" t="s">
        <v>336</v>
      </c>
      <c r="C106" s="20">
        <v>2</v>
      </c>
      <c r="D106" s="20">
        <v>0</v>
      </c>
      <c r="E106" s="20">
        <v>0</v>
      </c>
      <c r="F106" s="20">
        <v>1</v>
      </c>
      <c r="G106" s="20">
        <v>3</v>
      </c>
      <c r="H106" s="20">
        <v>12</v>
      </c>
      <c r="I106" s="53"/>
      <c r="J106" s="20">
        <f>C106+D106+E106+F106+G106+H106</f>
        <v>18</v>
      </c>
      <c r="K106" s="21">
        <f>J106/120</f>
        <v>0.15</v>
      </c>
      <c r="L106" s="20">
        <v>31</v>
      </c>
      <c r="M106" s="20" t="s">
        <v>70</v>
      </c>
      <c r="N106" s="1" t="s">
        <v>337</v>
      </c>
      <c r="O106" s="1" t="s">
        <v>41</v>
      </c>
      <c r="P106" s="1" t="s">
        <v>73</v>
      </c>
      <c r="Q106" s="1" t="s">
        <v>96</v>
      </c>
      <c r="R106" s="2">
        <v>8</v>
      </c>
    </row>
    <row r="107" spans="1:18" ht="21" customHeight="1" x14ac:dyDescent="0.25">
      <c r="A107" s="20">
        <v>54</v>
      </c>
      <c r="B107" s="20" t="s">
        <v>338</v>
      </c>
      <c r="C107" s="20">
        <v>3</v>
      </c>
      <c r="D107" s="20">
        <v>0</v>
      </c>
      <c r="E107" s="20">
        <v>4</v>
      </c>
      <c r="F107" s="20">
        <v>1</v>
      </c>
      <c r="G107" s="20">
        <v>0</v>
      </c>
      <c r="H107" s="20">
        <v>8</v>
      </c>
      <c r="I107" s="53"/>
      <c r="J107" s="20">
        <f>C107+D107+E107+F107+G107+H107</f>
        <v>16</v>
      </c>
      <c r="K107" s="21">
        <f>J107/120</f>
        <v>0.13333333333333333</v>
      </c>
      <c r="L107" s="20">
        <v>32</v>
      </c>
      <c r="M107" s="20" t="s">
        <v>70</v>
      </c>
      <c r="N107" s="1" t="s">
        <v>339</v>
      </c>
      <c r="O107" s="1" t="s">
        <v>94</v>
      </c>
      <c r="P107" s="1" t="s">
        <v>95</v>
      </c>
      <c r="Q107" s="1" t="s">
        <v>96</v>
      </c>
      <c r="R107" s="2">
        <v>8</v>
      </c>
    </row>
    <row r="108" spans="1:18" ht="21" customHeight="1" x14ac:dyDescent="0.25">
      <c r="A108" s="20">
        <v>55</v>
      </c>
      <c r="B108" s="20" t="s">
        <v>340</v>
      </c>
      <c r="C108" s="20">
        <v>0</v>
      </c>
      <c r="D108" s="20">
        <v>1</v>
      </c>
      <c r="E108" s="20">
        <v>2</v>
      </c>
      <c r="F108" s="20">
        <v>0</v>
      </c>
      <c r="G108" s="20">
        <v>2</v>
      </c>
      <c r="H108" s="20">
        <v>10</v>
      </c>
      <c r="I108" s="53"/>
      <c r="J108" s="20">
        <f>C108+D108+E108+F108+G108+H108</f>
        <v>15</v>
      </c>
      <c r="K108" s="21">
        <f>J108/120</f>
        <v>0.125</v>
      </c>
      <c r="L108" s="20">
        <v>33</v>
      </c>
      <c r="M108" s="20" t="s">
        <v>70</v>
      </c>
      <c r="N108" s="1" t="s">
        <v>341</v>
      </c>
      <c r="O108" s="1" t="s">
        <v>342</v>
      </c>
      <c r="P108" s="1" t="s">
        <v>343</v>
      </c>
      <c r="Q108" s="1" t="s">
        <v>146</v>
      </c>
      <c r="R108" s="2">
        <v>8</v>
      </c>
    </row>
    <row r="109" spans="1:18" ht="21" customHeight="1" x14ac:dyDescent="0.25">
      <c r="A109" s="20">
        <v>56</v>
      </c>
      <c r="B109" s="20" t="s">
        <v>344</v>
      </c>
      <c r="C109" s="20">
        <v>4</v>
      </c>
      <c r="D109" s="20">
        <v>0</v>
      </c>
      <c r="E109" s="20">
        <v>1</v>
      </c>
      <c r="F109" s="20">
        <v>4</v>
      </c>
      <c r="G109" s="20">
        <v>2</v>
      </c>
      <c r="H109" s="20">
        <v>3</v>
      </c>
      <c r="I109" s="53"/>
      <c r="J109" s="20">
        <f>C109+D109+E109+F109+G109+H109</f>
        <v>14</v>
      </c>
      <c r="K109" s="21">
        <f>J109/120</f>
        <v>0.11666666666666667</v>
      </c>
      <c r="L109" s="20">
        <v>34</v>
      </c>
      <c r="M109" s="20" t="s">
        <v>70</v>
      </c>
      <c r="N109" s="1" t="s">
        <v>345</v>
      </c>
      <c r="O109" s="1" t="s">
        <v>61</v>
      </c>
      <c r="P109" s="1" t="s">
        <v>113</v>
      </c>
      <c r="Q109" s="1" t="s">
        <v>38</v>
      </c>
      <c r="R109" s="2">
        <v>8</v>
      </c>
    </row>
    <row r="110" spans="1:18" ht="21" customHeight="1" x14ac:dyDescent="0.25">
      <c r="A110" s="20">
        <v>57</v>
      </c>
      <c r="B110" s="20" t="s">
        <v>346</v>
      </c>
      <c r="C110" s="20">
        <v>1</v>
      </c>
      <c r="D110" s="20">
        <v>0</v>
      </c>
      <c r="E110" s="20">
        <v>0</v>
      </c>
      <c r="F110" s="20">
        <v>0</v>
      </c>
      <c r="G110" s="20">
        <v>2</v>
      </c>
      <c r="H110" s="20">
        <v>10</v>
      </c>
      <c r="I110" s="53"/>
      <c r="J110" s="20">
        <f>C110+D110+E110+F110+G110+H110</f>
        <v>13</v>
      </c>
      <c r="K110" s="21">
        <f>J110/120</f>
        <v>0.10833333333333334</v>
      </c>
      <c r="L110" s="20">
        <v>35</v>
      </c>
      <c r="M110" s="20" t="s">
        <v>70</v>
      </c>
      <c r="N110" s="1" t="s">
        <v>318</v>
      </c>
      <c r="O110" s="1" t="s">
        <v>347</v>
      </c>
      <c r="P110" s="1" t="s">
        <v>83</v>
      </c>
      <c r="Q110" s="1" t="s">
        <v>348</v>
      </c>
      <c r="R110" s="2">
        <v>8</v>
      </c>
    </row>
    <row r="111" spans="1:18" ht="21" customHeight="1" x14ac:dyDescent="0.25">
      <c r="A111" s="20">
        <v>58</v>
      </c>
      <c r="B111" s="20" t="s">
        <v>349</v>
      </c>
      <c r="C111" s="20">
        <v>3</v>
      </c>
      <c r="D111" s="20">
        <v>0</v>
      </c>
      <c r="E111" s="20">
        <v>1</v>
      </c>
      <c r="F111" s="20">
        <v>0</v>
      </c>
      <c r="G111" s="20">
        <v>2</v>
      </c>
      <c r="H111" s="20">
        <v>5</v>
      </c>
      <c r="I111" s="53"/>
      <c r="J111" s="20">
        <f>C111+D111+E111+F111+G111+H111</f>
        <v>11</v>
      </c>
      <c r="K111" s="21">
        <f>J111/120</f>
        <v>9.166666666666666E-2</v>
      </c>
      <c r="L111" s="20">
        <v>36</v>
      </c>
      <c r="M111" s="20" t="s">
        <v>70</v>
      </c>
      <c r="N111" s="1" t="s">
        <v>350</v>
      </c>
      <c r="O111" s="1" t="s">
        <v>87</v>
      </c>
      <c r="P111" s="1" t="s">
        <v>140</v>
      </c>
      <c r="Q111" s="1" t="s">
        <v>24</v>
      </c>
      <c r="R111" s="2">
        <v>8</v>
      </c>
    </row>
    <row r="112" spans="1:18" ht="21" customHeight="1" x14ac:dyDescent="0.25">
      <c r="A112" s="20">
        <v>59</v>
      </c>
      <c r="B112" s="20" t="s">
        <v>351</v>
      </c>
      <c r="C112" s="20">
        <v>2</v>
      </c>
      <c r="D112" s="20">
        <v>2</v>
      </c>
      <c r="E112" s="20">
        <v>0</v>
      </c>
      <c r="F112" s="20">
        <v>1</v>
      </c>
      <c r="G112" s="20">
        <v>3</v>
      </c>
      <c r="H112" s="20">
        <v>0</v>
      </c>
      <c r="I112" s="53"/>
      <c r="J112" s="20">
        <f>C112+D112+E112+F112+G112+H112</f>
        <v>8</v>
      </c>
      <c r="K112" s="21">
        <f>J112/120</f>
        <v>6.6666666666666666E-2</v>
      </c>
      <c r="L112" s="20">
        <v>37</v>
      </c>
      <c r="M112" s="20" t="s">
        <v>70</v>
      </c>
      <c r="N112" s="1" t="s">
        <v>352</v>
      </c>
      <c r="O112" s="1" t="s">
        <v>353</v>
      </c>
      <c r="P112" s="1" t="s">
        <v>83</v>
      </c>
      <c r="Q112" s="1" t="s">
        <v>24</v>
      </c>
      <c r="R112" s="2">
        <v>8</v>
      </c>
    </row>
    <row r="113" spans="1:23" ht="21" customHeight="1" x14ac:dyDescent="0.25">
      <c r="A113" s="14">
        <v>1</v>
      </c>
      <c r="B113" s="31" t="s">
        <v>354</v>
      </c>
      <c r="C113" s="31">
        <v>12</v>
      </c>
      <c r="D113" s="31">
        <v>20</v>
      </c>
      <c r="E113" s="31">
        <v>16</v>
      </c>
      <c r="F113" s="31">
        <v>10</v>
      </c>
      <c r="G113" s="31">
        <v>19</v>
      </c>
      <c r="H113" s="31">
        <v>7</v>
      </c>
      <c r="I113" s="31">
        <v>16</v>
      </c>
      <c r="J113" s="31">
        <f>C113+D113+E113+F113+G113+H113+I113</f>
        <v>100</v>
      </c>
      <c r="K113" s="32">
        <f>J113/150</f>
        <v>0.66666666666666663</v>
      </c>
      <c r="L113" s="31">
        <v>1</v>
      </c>
      <c r="M113" s="33" t="s">
        <v>9</v>
      </c>
      <c r="N113" s="34" t="s">
        <v>355</v>
      </c>
      <c r="O113" s="34" t="s">
        <v>67</v>
      </c>
      <c r="P113" s="34" t="s">
        <v>207</v>
      </c>
      <c r="Q113" s="18" t="s">
        <v>29</v>
      </c>
      <c r="R113" s="24">
        <v>9</v>
      </c>
      <c r="S113" s="26"/>
      <c r="T113" s="26"/>
      <c r="U113" s="26"/>
      <c r="V113" s="26"/>
      <c r="W113" s="26"/>
    </row>
    <row r="114" spans="1:23" ht="21" customHeight="1" x14ac:dyDescent="0.25">
      <c r="A114" s="14">
        <v>2</v>
      </c>
      <c r="B114" s="31" t="s">
        <v>356</v>
      </c>
      <c r="C114" s="31">
        <v>10</v>
      </c>
      <c r="D114" s="31">
        <v>21</v>
      </c>
      <c r="E114" s="31">
        <v>8</v>
      </c>
      <c r="F114" s="31">
        <v>6</v>
      </c>
      <c r="G114" s="31">
        <v>20</v>
      </c>
      <c r="H114" s="31">
        <v>4</v>
      </c>
      <c r="I114" s="31">
        <v>20</v>
      </c>
      <c r="J114" s="31">
        <f>C114+D114+E114+F114+G114+H114+I114</f>
        <v>89</v>
      </c>
      <c r="K114" s="32">
        <f>J114/150</f>
        <v>0.59333333333333338</v>
      </c>
      <c r="L114" s="31">
        <v>2</v>
      </c>
      <c r="M114" s="33" t="s">
        <v>15</v>
      </c>
      <c r="N114" s="34" t="s">
        <v>357</v>
      </c>
      <c r="O114" s="34" t="s">
        <v>121</v>
      </c>
      <c r="P114" s="34" t="s">
        <v>207</v>
      </c>
      <c r="Q114" s="18" t="s">
        <v>118</v>
      </c>
      <c r="R114" s="24">
        <v>9</v>
      </c>
      <c r="S114" s="26"/>
      <c r="T114" s="26"/>
      <c r="U114" s="26"/>
      <c r="V114" s="26"/>
      <c r="W114" s="26"/>
    </row>
    <row r="115" spans="1:23" ht="21" customHeight="1" x14ac:dyDescent="0.25">
      <c r="A115" s="14">
        <v>3</v>
      </c>
      <c r="B115" s="31" t="s">
        <v>358</v>
      </c>
      <c r="C115" s="31">
        <v>6</v>
      </c>
      <c r="D115" s="31">
        <v>4</v>
      </c>
      <c r="E115" s="31">
        <v>22</v>
      </c>
      <c r="F115" s="31">
        <v>6</v>
      </c>
      <c r="G115" s="31">
        <v>13</v>
      </c>
      <c r="H115" s="31">
        <v>8</v>
      </c>
      <c r="I115" s="31">
        <v>26</v>
      </c>
      <c r="J115" s="31">
        <f>C115+D115+E115+F115+G115+H115+I115</f>
        <v>85</v>
      </c>
      <c r="K115" s="32">
        <f>J115/150</f>
        <v>0.56666666666666665</v>
      </c>
      <c r="L115" s="31">
        <v>3</v>
      </c>
      <c r="M115" s="33" t="s">
        <v>15</v>
      </c>
      <c r="N115" s="34" t="s">
        <v>359</v>
      </c>
      <c r="O115" s="34" t="s">
        <v>360</v>
      </c>
      <c r="P115" s="34" t="s">
        <v>289</v>
      </c>
      <c r="Q115" s="18" t="s">
        <v>29</v>
      </c>
      <c r="R115" s="24">
        <v>9</v>
      </c>
      <c r="S115" s="26"/>
      <c r="T115" s="26"/>
      <c r="U115" s="26"/>
      <c r="V115" s="26"/>
      <c r="W115" s="26"/>
    </row>
    <row r="116" spans="1:23" ht="21" customHeight="1" x14ac:dyDescent="0.25">
      <c r="A116" s="14">
        <v>4</v>
      </c>
      <c r="B116" s="31" t="s">
        <v>361</v>
      </c>
      <c r="C116" s="31">
        <v>9</v>
      </c>
      <c r="D116" s="31">
        <v>9</v>
      </c>
      <c r="E116" s="31">
        <v>4</v>
      </c>
      <c r="F116" s="31">
        <v>8</v>
      </c>
      <c r="G116" s="31">
        <v>14</v>
      </c>
      <c r="H116" s="31">
        <v>8</v>
      </c>
      <c r="I116" s="31">
        <v>26</v>
      </c>
      <c r="J116" s="31">
        <f>C116+D116+E116+F116+G116+H116+I116</f>
        <v>78</v>
      </c>
      <c r="K116" s="32">
        <f>J116/150</f>
        <v>0.52</v>
      </c>
      <c r="L116" s="31">
        <v>4</v>
      </c>
      <c r="M116" s="33" t="s">
        <v>15</v>
      </c>
      <c r="N116" s="34" t="s">
        <v>362</v>
      </c>
      <c r="O116" s="34" t="s">
        <v>363</v>
      </c>
      <c r="P116" s="34" t="s">
        <v>68</v>
      </c>
      <c r="Q116" s="18" t="s">
        <v>364</v>
      </c>
      <c r="R116" s="24">
        <v>9</v>
      </c>
      <c r="S116" s="26"/>
      <c r="T116" s="26"/>
      <c r="U116" s="26"/>
      <c r="V116" s="26"/>
      <c r="W116" s="26"/>
    </row>
    <row r="117" spans="1:23" ht="21" customHeight="1" x14ac:dyDescent="0.25">
      <c r="A117" s="14">
        <v>5</v>
      </c>
      <c r="B117" s="31" t="s">
        <v>365</v>
      </c>
      <c r="C117" s="31">
        <v>12</v>
      </c>
      <c r="D117" s="31">
        <v>0</v>
      </c>
      <c r="E117" s="31">
        <v>5</v>
      </c>
      <c r="F117" s="31">
        <v>8</v>
      </c>
      <c r="G117" s="31">
        <v>15</v>
      </c>
      <c r="H117" s="31">
        <v>10</v>
      </c>
      <c r="I117" s="31">
        <v>26</v>
      </c>
      <c r="J117" s="31">
        <f>C117+D117+E117+F117+G117+H117+I117</f>
        <v>76</v>
      </c>
      <c r="K117" s="32">
        <f>J117/150</f>
        <v>0.50666666666666671</v>
      </c>
      <c r="L117" s="31">
        <v>5</v>
      </c>
      <c r="M117" s="33" t="s">
        <v>15</v>
      </c>
      <c r="N117" s="34" t="s">
        <v>366</v>
      </c>
      <c r="O117" s="34" t="s">
        <v>367</v>
      </c>
      <c r="P117" s="34" t="s">
        <v>83</v>
      </c>
      <c r="Q117" s="18" t="s">
        <v>13</v>
      </c>
      <c r="R117" s="24">
        <v>9</v>
      </c>
      <c r="S117" s="26"/>
      <c r="T117" s="26"/>
      <c r="U117" s="26"/>
      <c r="V117" s="26"/>
      <c r="W117" s="26"/>
    </row>
    <row r="118" spans="1:23" ht="21" customHeight="1" x14ac:dyDescent="0.25">
      <c r="A118" s="14">
        <v>6</v>
      </c>
      <c r="B118" s="31" t="s">
        <v>368</v>
      </c>
      <c r="C118" s="31">
        <v>8</v>
      </c>
      <c r="D118" s="31">
        <v>8</v>
      </c>
      <c r="E118" s="31">
        <v>6</v>
      </c>
      <c r="F118" s="31">
        <v>6</v>
      </c>
      <c r="G118" s="31">
        <v>19</v>
      </c>
      <c r="H118" s="31">
        <v>8</v>
      </c>
      <c r="I118" s="31">
        <v>20</v>
      </c>
      <c r="J118" s="31">
        <f>C118+D118+E118+F118+G118+H118+I118</f>
        <v>75</v>
      </c>
      <c r="K118" s="32">
        <f>J118/150</f>
        <v>0.5</v>
      </c>
      <c r="L118" s="31">
        <v>6</v>
      </c>
      <c r="M118" s="33" t="s">
        <v>15</v>
      </c>
      <c r="N118" s="34" t="s">
        <v>369</v>
      </c>
      <c r="O118" s="34" t="s">
        <v>370</v>
      </c>
      <c r="P118" s="34" t="s">
        <v>37</v>
      </c>
      <c r="Q118" s="18" t="s">
        <v>13</v>
      </c>
      <c r="R118" s="24">
        <v>9</v>
      </c>
      <c r="S118" s="26"/>
      <c r="T118" s="26"/>
      <c r="U118" s="26"/>
      <c r="V118" s="26"/>
      <c r="W118" s="26"/>
    </row>
    <row r="119" spans="1:23" ht="21" customHeight="1" x14ac:dyDescent="0.25">
      <c r="A119" s="14">
        <v>7</v>
      </c>
      <c r="B119" s="31" t="s">
        <v>371</v>
      </c>
      <c r="C119" s="31">
        <v>10</v>
      </c>
      <c r="D119" s="31">
        <v>4</v>
      </c>
      <c r="E119" s="31">
        <v>0</v>
      </c>
      <c r="F119" s="31">
        <v>8</v>
      </c>
      <c r="G119" s="31">
        <v>14</v>
      </c>
      <c r="H119" s="31">
        <v>4</v>
      </c>
      <c r="I119" s="31">
        <v>26</v>
      </c>
      <c r="J119" s="31">
        <f>C119+D119+E119+F119+G119+H119+I119</f>
        <v>66</v>
      </c>
      <c r="K119" s="32">
        <f>J119/150</f>
        <v>0.44</v>
      </c>
      <c r="L119" s="31">
        <v>7</v>
      </c>
      <c r="M119" s="33" t="s">
        <v>15</v>
      </c>
      <c r="N119" s="34" t="s">
        <v>372</v>
      </c>
      <c r="O119" s="34" t="s">
        <v>373</v>
      </c>
      <c r="P119" s="34" t="s">
        <v>37</v>
      </c>
      <c r="Q119" s="18" t="s">
        <v>13</v>
      </c>
      <c r="R119" s="24">
        <v>9</v>
      </c>
      <c r="S119" s="26"/>
      <c r="T119" s="26"/>
      <c r="U119" s="26"/>
      <c r="V119" s="26"/>
      <c r="W119" s="26"/>
    </row>
    <row r="120" spans="1:23" ht="21" customHeight="1" x14ac:dyDescent="0.25">
      <c r="A120" s="14">
        <v>8</v>
      </c>
      <c r="B120" s="31" t="s">
        <v>374</v>
      </c>
      <c r="C120" s="31">
        <v>6</v>
      </c>
      <c r="D120" s="31">
        <v>1</v>
      </c>
      <c r="E120" s="31">
        <v>5</v>
      </c>
      <c r="F120" s="31">
        <v>5</v>
      </c>
      <c r="G120" s="31">
        <v>15</v>
      </c>
      <c r="H120" s="31">
        <v>7</v>
      </c>
      <c r="I120" s="31">
        <v>26</v>
      </c>
      <c r="J120" s="31">
        <f>C120+D120+E120+F120+G120+H120+I120</f>
        <v>65</v>
      </c>
      <c r="K120" s="32">
        <f>J120/150</f>
        <v>0.43333333333333335</v>
      </c>
      <c r="L120" s="31">
        <v>8</v>
      </c>
      <c r="M120" s="33" t="s">
        <v>15</v>
      </c>
      <c r="N120" s="34" t="s">
        <v>375</v>
      </c>
      <c r="O120" s="34" t="s">
        <v>90</v>
      </c>
      <c r="P120" s="34" t="s">
        <v>18</v>
      </c>
      <c r="Q120" s="18" t="s">
        <v>198</v>
      </c>
      <c r="R120" s="24">
        <v>9</v>
      </c>
      <c r="S120" s="26"/>
      <c r="T120" s="26"/>
      <c r="U120" s="26"/>
      <c r="V120" s="26"/>
      <c r="W120" s="26"/>
    </row>
    <row r="121" spans="1:23" ht="21" customHeight="1" x14ac:dyDescent="0.25">
      <c r="A121" s="14">
        <v>9</v>
      </c>
      <c r="B121" s="31" t="s">
        <v>376</v>
      </c>
      <c r="C121" s="31">
        <v>10</v>
      </c>
      <c r="D121" s="31">
        <v>5</v>
      </c>
      <c r="E121" s="31">
        <v>7</v>
      </c>
      <c r="F121" s="31">
        <v>7</v>
      </c>
      <c r="G121" s="31">
        <v>18</v>
      </c>
      <c r="H121" s="31">
        <v>6</v>
      </c>
      <c r="I121" s="31">
        <v>11</v>
      </c>
      <c r="J121" s="31">
        <f>C121+D121+E121+F121+G121+H121+I121</f>
        <v>64</v>
      </c>
      <c r="K121" s="32">
        <f>J121/150</f>
        <v>0.42666666666666669</v>
      </c>
      <c r="L121" s="31">
        <v>9</v>
      </c>
      <c r="M121" s="33" t="s">
        <v>15</v>
      </c>
      <c r="N121" s="34" t="s">
        <v>377</v>
      </c>
      <c r="O121" s="34" t="s">
        <v>27</v>
      </c>
      <c r="P121" s="34" t="s">
        <v>113</v>
      </c>
      <c r="Q121" s="18" t="s">
        <v>54</v>
      </c>
      <c r="R121" s="24">
        <v>9</v>
      </c>
      <c r="S121" s="26"/>
      <c r="T121" s="26"/>
      <c r="U121" s="26"/>
      <c r="V121" s="26"/>
      <c r="W121" s="26"/>
    </row>
    <row r="122" spans="1:23" ht="21" customHeight="1" x14ac:dyDescent="0.25">
      <c r="A122" s="14">
        <v>10</v>
      </c>
      <c r="B122" s="31" t="s">
        <v>378</v>
      </c>
      <c r="C122" s="31">
        <v>6</v>
      </c>
      <c r="D122" s="31">
        <v>3</v>
      </c>
      <c r="E122" s="31">
        <v>9</v>
      </c>
      <c r="F122" s="31">
        <v>4</v>
      </c>
      <c r="G122" s="31">
        <v>5</v>
      </c>
      <c r="H122" s="31">
        <v>8</v>
      </c>
      <c r="I122" s="31">
        <v>26</v>
      </c>
      <c r="J122" s="31">
        <f>C122+D122+E122+F122+G122+H122+I122</f>
        <v>61</v>
      </c>
      <c r="K122" s="32">
        <f>J122/150</f>
        <v>0.40666666666666668</v>
      </c>
      <c r="L122" s="31">
        <v>10</v>
      </c>
      <c r="M122" s="33" t="s">
        <v>15</v>
      </c>
      <c r="N122" s="34" t="s">
        <v>379</v>
      </c>
      <c r="O122" s="34" t="s">
        <v>82</v>
      </c>
      <c r="P122" s="34" t="s">
        <v>28</v>
      </c>
      <c r="Q122" s="18" t="s">
        <v>380</v>
      </c>
      <c r="R122" s="24">
        <v>9</v>
      </c>
      <c r="S122" s="26"/>
      <c r="T122" s="26"/>
      <c r="U122" s="26"/>
      <c r="V122" s="26"/>
      <c r="W122" s="26"/>
    </row>
    <row r="123" spans="1:23" ht="21" customHeight="1" x14ac:dyDescent="0.25">
      <c r="A123" s="14">
        <v>11</v>
      </c>
      <c r="B123" s="31" t="s">
        <v>381</v>
      </c>
      <c r="C123" s="31">
        <v>6</v>
      </c>
      <c r="D123" s="31">
        <v>4</v>
      </c>
      <c r="E123" s="31">
        <v>3</v>
      </c>
      <c r="F123" s="31">
        <v>4</v>
      </c>
      <c r="G123" s="31">
        <v>12</v>
      </c>
      <c r="H123" s="31">
        <v>6</v>
      </c>
      <c r="I123" s="31">
        <v>26</v>
      </c>
      <c r="J123" s="31">
        <f>C123+D123+E123+F123+G123+H123+I123</f>
        <v>61</v>
      </c>
      <c r="K123" s="32">
        <f>J123/150</f>
        <v>0.40666666666666668</v>
      </c>
      <c r="L123" s="31">
        <v>10</v>
      </c>
      <c r="M123" s="33" t="s">
        <v>15</v>
      </c>
      <c r="N123" s="34" t="s">
        <v>382</v>
      </c>
      <c r="O123" s="34" t="s">
        <v>214</v>
      </c>
      <c r="P123" s="34" t="s">
        <v>207</v>
      </c>
      <c r="Q123" s="18" t="s">
        <v>383</v>
      </c>
      <c r="R123" s="24">
        <v>9</v>
      </c>
      <c r="S123" s="26"/>
      <c r="T123" s="26"/>
      <c r="U123" s="26"/>
      <c r="V123" s="26"/>
      <c r="W123" s="26"/>
    </row>
    <row r="124" spans="1:23" ht="21" customHeight="1" x14ac:dyDescent="0.25">
      <c r="A124" s="14">
        <v>12</v>
      </c>
      <c r="B124" s="31" t="s">
        <v>384</v>
      </c>
      <c r="C124" s="31">
        <v>7</v>
      </c>
      <c r="D124" s="31">
        <v>4</v>
      </c>
      <c r="E124" s="31">
        <v>2</v>
      </c>
      <c r="F124" s="31">
        <v>2</v>
      </c>
      <c r="G124" s="31">
        <v>14</v>
      </c>
      <c r="H124" s="31">
        <v>6</v>
      </c>
      <c r="I124" s="31">
        <v>26</v>
      </c>
      <c r="J124" s="31">
        <f>C124+D124+E124+F124+G124+H124+I124</f>
        <v>61</v>
      </c>
      <c r="K124" s="32">
        <f>J124/150</f>
        <v>0.40666666666666668</v>
      </c>
      <c r="L124" s="31">
        <v>10</v>
      </c>
      <c r="M124" s="33" t="s">
        <v>15</v>
      </c>
      <c r="N124" s="34" t="s">
        <v>385</v>
      </c>
      <c r="O124" s="34" t="s">
        <v>386</v>
      </c>
      <c r="P124" s="34" t="s">
        <v>140</v>
      </c>
      <c r="Q124" s="18" t="s">
        <v>13</v>
      </c>
      <c r="R124" s="24">
        <v>9</v>
      </c>
      <c r="S124" s="26"/>
      <c r="T124" s="26"/>
      <c r="U124" s="26"/>
      <c r="V124" s="26"/>
      <c r="W124" s="26"/>
    </row>
    <row r="125" spans="1:23" ht="21" customHeight="1" x14ac:dyDescent="0.25">
      <c r="A125" s="12">
        <v>13</v>
      </c>
      <c r="B125" s="13" t="s">
        <v>387</v>
      </c>
      <c r="C125" s="13">
        <v>8</v>
      </c>
      <c r="D125" s="13">
        <v>9</v>
      </c>
      <c r="E125" s="13">
        <v>0</v>
      </c>
      <c r="F125" s="13">
        <v>2</v>
      </c>
      <c r="G125" s="13">
        <v>11</v>
      </c>
      <c r="H125" s="13">
        <v>4</v>
      </c>
      <c r="I125" s="13">
        <v>26</v>
      </c>
      <c r="J125" s="13">
        <f>C125+D125+E125+F125+G125+H125+I125</f>
        <v>60</v>
      </c>
      <c r="K125" s="29">
        <f>J125/150</f>
        <v>0.4</v>
      </c>
      <c r="L125" s="13">
        <v>11</v>
      </c>
      <c r="M125" s="3" t="s">
        <v>70</v>
      </c>
      <c r="N125" s="4" t="s">
        <v>388</v>
      </c>
      <c r="O125" s="4" t="s">
        <v>389</v>
      </c>
      <c r="P125" s="4" t="s">
        <v>211</v>
      </c>
      <c r="Q125" s="1" t="s">
        <v>54</v>
      </c>
      <c r="R125" s="23">
        <v>9</v>
      </c>
      <c r="S125" s="26"/>
      <c r="T125" s="26"/>
      <c r="U125" s="26"/>
      <c r="V125" s="26"/>
      <c r="W125" s="26"/>
    </row>
    <row r="126" spans="1:23" ht="21" customHeight="1" x14ac:dyDescent="0.25">
      <c r="A126" s="12">
        <v>14</v>
      </c>
      <c r="B126" s="13" t="s">
        <v>390</v>
      </c>
      <c r="C126" s="13">
        <v>11</v>
      </c>
      <c r="D126" s="13">
        <v>5</v>
      </c>
      <c r="E126" s="13">
        <v>2</v>
      </c>
      <c r="F126" s="13">
        <v>2</v>
      </c>
      <c r="G126" s="13">
        <v>8</v>
      </c>
      <c r="H126" s="13">
        <v>4</v>
      </c>
      <c r="I126" s="13">
        <v>26</v>
      </c>
      <c r="J126" s="13">
        <f>C126+D126+E126+F126+G126+H126+I126</f>
        <v>58</v>
      </c>
      <c r="K126" s="29">
        <f>J126/150</f>
        <v>0.38666666666666666</v>
      </c>
      <c r="L126" s="13">
        <v>12</v>
      </c>
      <c r="M126" s="3" t="s">
        <v>70</v>
      </c>
      <c r="N126" s="4" t="s">
        <v>391</v>
      </c>
      <c r="O126" s="4" t="s">
        <v>121</v>
      </c>
      <c r="P126" s="4" t="s">
        <v>392</v>
      </c>
      <c r="Q126" s="1" t="s">
        <v>393</v>
      </c>
      <c r="R126" s="23">
        <v>9</v>
      </c>
      <c r="S126" s="26"/>
      <c r="T126" s="26"/>
      <c r="U126" s="26"/>
      <c r="V126" s="26"/>
      <c r="W126" s="26"/>
    </row>
    <row r="127" spans="1:23" ht="21" customHeight="1" x14ac:dyDescent="0.25">
      <c r="A127" s="12">
        <v>15</v>
      </c>
      <c r="B127" s="13" t="s">
        <v>394</v>
      </c>
      <c r="C127" s="13">
        <v>10</v>
      </c>
      <c r="D127" s="13">
        <v>0</v>
      </c>
      <c r="E127" s="13">
        <v>2</v>
      </c>
      <c r="F127" s="13">
        <v>2</v>
      </c>
      <c r="G127" s="13">
        <v>14</v>
      </c>
      <c r="H127" s="13">
        <v>2</v>
      </c>
      <c r="I127" s="13">
        <v>26</v>
      </c>
      <c r="J127" s="13">
        <f>C127+D127+E127+F127+G127+H127+I127</f>
        <v>56</v>
      </c>
      <c r="K127" s="29">
        <f>J127/150</f>
        <v>0.37333333333333335</v>
      </c>
      <c r="L127" s="13">
        <v>13</v>
      </c>
      <c r="M127" s="3" t="s">
        <v>70</v>
      </c>
      <c r="N127" s="4" t="s">
        <v>395</v>
      </c>
      <c r="O127" s="4" t="s">
        <v>90</v>
      </c>
      <c r="P127" s="4" t="s">
        <v>37</v>
      </c>
      <c r="Q127" s="1" t="s">
        <v>396</v>
      </c>
      <c r="R127" s="23">
        <v>9</v>
      </c>
      <c r="S127" s="26"/>
      <c r="T127" s="26"/>
      <c r="U127" s="26"/>
      <c r="V127" s="26"/>
      <c r="W127" s="26"/>
    </row>
    <row r="128" spans="1:23" ht="21" customHeight="1" x14ac:dyDescent="0.25">
      <c r="A128" s="12">
        <v>16</v>
      </c>
      <c r="B128" s="13" t="s">
        <v>397</v>
      </c>
      <c r="C128" s="13">
        <v>12</v>
      </c>
      <c r="D128" s="13">
        <v>0</v>
      </c>
      <c r="E128" s="13">
        <v>2</v>
      </c>
      <c r="F128" s="13">
        <v>2</v>
      </c>
      <c r="G128" s="13">
        <v>18</v>
      </c>
      <c r="H128" s="13">
        <v>7</v>
      </c>
      <c r="I128" s="13">
        <v>11</v>
      </c>
      <c r="J128" s="13">
        <f>C128+D128+E128+F128+G128+H128+I128</f>
        <v>52</v>
      </c>
      <c r="K128" s="29">
        <f>J128/150</f>
        <v>0.34666666666666668</v>
      </c>
      <c r="L128" s="13">
        <v>14</v>
      </c>
      <c r="M128" s="3" t="s">
        <v>70</v>
      </c>
      <c r="N128" s="4" t="s">
        <v>398</v>
      </c>
      <c r="O128" s="4" t="s">
        <v>399</v>
      </c>
      <c r="P128" s="4" t="s">
        <v>18</v>
      </c>
      <c r="Q128" s="1" t="s">
        <v>54</v>
      </c>
      <c r="R128" s="23">
        <v>9</v>
      </c>
      <c r="S128" s="26"/>
      <c r="T128" s="26"/>
      <c r="U128" s="26"/>
      <c r="V128" s="26"/>
      <c r="W128" s="26"/>
    </row>
    <row r="129" spans="1:23" ht="21" customHeight="1" x14ac:dyDescent="0.25">
      <c r="A129" s="12">
        <v>17</v>
      </c>
      <c r="B129" s="13" t="s">
        <v>400</v>
      </c>
      <c r="C129" s="13">
        <v>9</v>
      </c>
      <c r="D129" s="13">
        <v>6</v>
      </c>
      <c r="E129" s="13">
        <v>0</v>
      </c>
      <c r="F129" s="13">
        <v>8</v>
      </c>
      <c r="G129" s="13">
        <v>14</v>
      </c>
      <c r="H129" s="13">
        <v>6</v>
      </c>
      <c r="I129" s="13">
        <v>7</v>
      </c>
      <c r="J129" s="13">
        <f>C129+D129+E129+F129+G129+H129+I129</f>
        <v>50</v>
      </c>
      <c r="K129" s="29">
        <f>J129/150</f>
        <v>0.33333333333333331</v>
      </c>
      <c r="L129" s="13">
        <v>15</v>
      </c>
      <c r="M129" s="3" t="s">
        <v>70</v>
      </c>
      <c r="N129" s="4" t="s">
        <v>401</v>
      </c>
      <c r="O129" s="4" t="s">
        <v>386</v>
      </c>
      <c r="P129" s="4" t="s">
        <v>83</v>
      </c>
      <c r="Q129" s="1" t="s">
        <v>19</v>
      </c>
      <c r="R129" s="23">
        <v>9</v>
      </c>
      <c r="S129" s="26"/>
      <c r="T129" s="26"/>
      <c r="U129" s="26"/>
      <c r="V129" s="26"/>
      <c r="W129" s="26"/>
    </row>
    <row r="130" spans="1:23" ht="21" customHeight="1" x14ac:dyDescent="0.25">
      <c r="A130" s="12">
        <v>18</v>
      </c>
      <c r="B130" s="13" t="s">
        <v>402</v>
      </c>
      <c r="C130" s="13">
        <v>3</v>
      </c>
      <c r="D130" s="13">
        <v>0</v>
      </c>
      <c r="E130" s="13">
        <v>0</v>
      </c>
      <c r="F130" s="13">
        <v>2</v>
      </c>
      <c r="G130" s="13">
        <v>15</v>
      </c>
      <c r="H130" s="13">
        <v>5</v>
      </c>
      <c r="I130" s="13">
        <v>20</v>
      </c>
      <c r="J130" s="13">
        <f>C130+D130+E130+F130+G130+H130+I130</f>
        <v>45</v>
      </c>
      <c r="K130" s="29">
        <f>J130/150</f>
        <v>0.3</v>
      </c>
      <c r="L130" s="13">
        <v>16</v>
      </c>
      <c r="M130" s="3" t="s">
        <v>70</v>
      </c>
      <c r="N130" s="4" t="s">
        <v>403</v>
      </c>
      <c r="O130" s="4" t="s">
        <v>121</v>
      </c>
      <c r="P130" s="4" t="s">
        <v>173</v>
      </c>
      <c r="Q130" s="1" t="s">
        <v>396</v>
      </c>
      <c r="R130" s="23">
        <v>9</v>
      </c>
      <c r="S130" s="26"/>
      <c r="T130" s="26"/>
      <c r="U130" s="26"/>
      <c r="V130" s="26"/>
      <c r="W130" s="26"/>
    </row>
    <row r="131" spans="1:23" ht="21" customHeight="1" x14ac:dyDescent="0.25">
      <c r="A131" s="12">
        <v>19</v>
      </c>
      <c r="B131" s="13" t="s">
        <v>404</v>
      </c>
      <c r="C131" s="13">
        <v>6</v>
      </c>
      <c r="D131" s="13">
        <v>4</v>
      </c>
      <c r="E131" s="13">
        <v>0</v>
      </c>
      <c r="F131" s="13">
        <v>0</v>
      </c>
      <c r="G131" s="13">
        <v>13</v>
      </c>
      <c r="H131" s="13">
        <v>3</v>
      </c>
      <c r="I131" s="13">
        <v>18</v>
      </c>
      <c r="J131" s="13">
        <f>C131+D131+E131+F131+G131+H131+I131</f>
        <v>44</v>
      </c>
      <c r="K131" s="29">
        <f>J131/150</f>
        <v>0.29333333333333333</v>
      </c>
      <c r="L131" s="13">
        <v>17</v>
      </c>
      <c r="M131" s="3" t="s">
        <v>70</v>
      </c>
      <c r="N131" s="4" t="s">
        <v>405</v>
      </c>
      <c r="O131" s="4" t="s">
        <v>57</v>
      </c>
      <c r="P131" s="4" t="s">
        <v>18</v>
      </c>
      <c r="Q131" s="1" t="s">
        <v>91</v>
      </c>
      <c r="R131" s="23">
        <v>9</v>
      </c>
      <c r="S131" s="26"/>
      <c r="T131" s="26"/>
      <c r="U131" s="26"/>
      <c r="V131" s="26"/>
      <c r="W131" s="26"/>
    </row>
    <row r="132" spans="1:23" ht="21" customHeight="1" x14ac:dyDescent="0.25">
      <c r="A132" s="12">
        <v>20</v>
      </c>
      <c r="B132" s="13" t="s">
        <v>406</v>
      </c>
      <c r="C132" s="13">
        <v>6</v>
      </c>
      <c r="D132" s="13">
        <v>2</v>
      </c>
      <c r="E132" s="13">
        <v>1</v>
      </c>
      <c r="F132" s="13">
        <v>2</v>
      </c>
      <c r="G132" s="13">
        <v>3</v>
      </c>
      <c r="H132" s="13">
        <v>3</v>
      </c>
      <c r="I132" s="13">
        <v>26</v>
      </c>
      <c r="J132" s="13">
        <f>C132+D132+E132+F132+G132+H132+I132</f>
        <v>43</v>
      </c>
      <c r="K132" s="29">
        <f>J132/150</f>
        <v>0.28666666666666668</v>
      </c>
      <c r="L132" s="13">
        <v>18</v>
      </c>
      <c r="M132" s="3" t="s">
        <v>70</v>
      </c>
      <c r="N132" s="4" t="s">
        <v>407</v>
      </c>
      <c r="O132" s="4" t="s">
        <v>87</v>
      </c>
      <c r="P132" s="4" t="s">
        <v>83</v>
      </c>
      <c r="Q132" s="1" t="s">
        <v>408</v>
      </c>
      <c r="R132" s="23">
        <v>9</v>
      </c>
      <c r="S132" s="26"/>
      <c r="T132" s="26"/>
      <c r="U132" s="26"/>
      <c r="V132" s="26"/>
      <c r="W132" s="26"/>
    </row>
    <row r="133" spans="1:23" ht="21" customHeight="1" x14ac:dyDescent="0.25">
      <c r="A133" s="12">
        <v>21</v>
      </c>
      <c r="B133" s="13" t="s">
        <v>409</v>
      </c>
      <c r="C133" s="13">
        <v>10</v>
      </c>
      <c r="D133" s="13">
        <v>5</v>
      </c>
      <c r="E133" s="13">
        <v>2</v>
      </c>
      <c r="F133" s="13">
        <v>4</v>
      </c>
      <c r="G133" s="13">
        <v>10</v>
      </c>
      <c r="H133" s="13">
        <v>6</v>
      </c>
      <c r="I133" s="13">
        <v>2</v>
      </c>
      <c r="J133" s="13">
        <f>C133+D133+E133+F133+G133+H133+I133</f>
        <v>39</v>
      </c>
      <c r="K133" s="29">
        <f>J133/150</f>
        <v>0.26</v>
      </c>
      <c r="L133" s="13">
        <v>19</v>
      </c>
      <c r="M133" s="3" t="s">
        <v>70</v>
      </c>
      <c r="N133" s="4" t="s">
        <v>410</v>
      </c>
      <c r="O133" s="4" t="s">
        <v>411</v>
      </c>
      <c r="P133" s="4" t="s">
        <v>95</v>
      </c>
      <c r="Q133" s="1" t="s">
        <v>13</v>
      </c>
      <c r="R133" s="23">
        <v>9</v>
      </c>
      <c r="S133" s="26"/>
      <c r="T133" s="26"/>
      <c r="U133" s="26"/>
      <c r="V133" s="26"/>
      <c r="W133" s="26"/>
    </row>
    <row r="134" spans="1:23" ht="21" customHeight="1" x14ac:dyDescent="0.25">
      <c r="A134" s="12">
        <v>22</v>
      </c>
      <c r="B134" s="13" t="s">
        <v>412</v>
      </c>
      <c r="C134" s="13">
        <v>5</v>
      </c>
      <c r="D134" s="13">
        <v>1</v>
      </c>
      <c r="E134" s="13">
        <v>0</v>
      </c>
      <c r="F134" s="13">
        <v>0</v>
      </c>
      <c r="G134" s="13">
        <v>2</v>
      </c>
      <c r="H134" s="13">
        <v>3</v>
      </c>
      <c r="I134" s="13">
        <v>26</v>
      </c>
      <c r="J134" s="13">
        <f>C134+D134+E134+F134+G134+H134+I134</f>
        <v>37</v>
      </c>
      <c r="K134" s="29">
        <f>J134/150</f>
        <v>0.24666666666666667</v>
      </c>
      <c r="L134" s="13">
        <v>20</v>
      </c>
      <c r="M134" s="3" t="s">
        <v>70</v>
      </c>
      <c r="N134" s="4" t="s">
        <v>413</v>
      </c>
      <c r="O134" s="4" t="s">
        <v>414</v>
      </c>
      <c r="P134" s="4" t="s">
        <v>415</v>
      </c>
      <c r="Q134" s="1" t="s">
        <v>96</v>
      </c>
      <c r="R134" s="23">
        <v>9</v>
      </c>
      <c r="S134" s="26"/>
      <c r="T134" s="26"/>
      <c r="U134" s="26"/>
      <c r="V134" s="26"/>
      <c r="W134" s="26"/>
    </row>
    <row r="135" spans="1:23" ht="21" customHeight="1" x14ac:dyDescent="0.25">
      <c r="A135" s="12">
        <v>23</v>
      </c>
      <c r="B135" s="13" t="s">
        <v>416</v>
      </c>
      <c r="C135" s="13">
        <v>9</v>
      </c>
      <c r="D135" s="13">
        <v>2</v>
      </c>
      <c r="E135" s="13">
        <v>0</v>
      </c>
      <c r="F135" s="13">
        <v>0</v>
      </c>
      <c r="G135" s="13">
        <v>11</v>
      </c>
      <c r="H135" s="13">
        <v>1</v>
      </c>
      <c r="I135" s="13">
        <v>14</v>
      </c>
      <c r="J135" s="13">
        <f>C135+D135+E135+F135+G135+H135+I135</f>
        <v>37</v>
      </c>
      <c r="K135" s="29">
        <f>J135/150</f>
        <v>0.24666666666666667</v>
      </c>
      <c r="L135" s="13">
        <v>21</v>
      </c>
      <c r="M135" s="3" t="s">
        <v>70</v>
      </c>
      <c r="N135" s="4" t="s">
        <v>417</v>
      </c>
      <c r="O135" s="4" t="s">
        <v>418</v>
      </c>
      <c r="P135" s="4" t="s">
        <v>419</v>
      </c>
      <c r="Q135" s="1" t="s">
        <v>393</v>
      </c>
      <c r="R135" s="23">
        <v>9</v>
      </c>
      <c r="S135" s="26"/>
      <c r="T135" s="26"/>
      <c r="U135" s="26"/>
      <c r="V135" s="26"/>
      <c r="W135" s="26"/>
    </row>
    <row r="136" spans="1:23" ht="21" customHeight="1" x14ac:dyDescent="0.25">
      <c r="A136" s="12">
        <v>24</v>
      </c>
      <c r="B136" s="13" t="s">
        <v>420</v>
      </c>
      <c r="C136" s="13">
        <v>4</v>
      </c>
      <c r="D136" s="13">
        <v>3</v>
      </c>
      <c r="E136" s="13">
        <v>2</v>
      </c>
      <c r="F136" s="13">
        <v>1</v>
      </c>
      <c r="G136" s="13">
        <v>1</v>
      </c>
      <c r="H136" s="13">
        <v>4</v>
      </c>
      <c r="I136" s="13">
        <v>20</v>
      </c>
      <c r="J136" s="13">
        <f>C136+D136+E136+F136+G136+H136+I136</f>
        <v>35</v>
      </c>
      <c r="K136" s="29">
        <f>J136/150</f>
        <v>0.23333333333333334</v>
      </c>
      <c r="L136" s="13">
        <v>22</v>
      </c>
      <c r="M136" s="3" t="s">
        <v>70</v>
      </c>
      <c r="N136" s="4" t="s">
        <v>421</v>
      </c>
      <c r="O136" s="4" t="s">
        <v>53</v>
      </c>
      <c r="P136" s="4" t="s">
        <v>23</v>
      </c>
      <c r="Q136" s="1" t="s">
        <v>222</v>
      </c>
      <c r="R136" s="23">
        <v>9</v>
      </c>
      <c r="S136" s="26"/>
      <c r="T136" s="26"/>
      <c r="U136" s="26"/>
      <c r="V136" s="26"/>
      <c r="W136" s="26"/>
    </row>
    <row r="137" spans="1:23" ht="21" customHeight="1" x14ac:dyDescent="0.25">
      <c r="A137" s="12">
        <v>25</v>
      </c>
      <c r="B137" s="13" t="s">
        <v>422</v>
      </c>
      <c r="C137" s="13">
        <v>2</v>
      </c>
      <c r="D137" s="13">
        <v>0</v>
      </c>
      <c r="E137" s="13">
        <v>0</v>
      </c>
      <c r="F137" s="13">
        <v>2</v>
      </c>
      <c r="G137" s="13">
        <v>1</v>
      </c>
      <c r="H137" s="13">
        <v>2</v>
      </c>
      <c r="I137" s="13">
        <v>23</v>
      </c>
      <c r="J137" s="13">
        <f>C137+D137+E137+F137+G137+H137+I137</f>
        <v>30</v>
      </c>
      <c r="K137" s="29">
        <f>J137/150</f>
        <v>0.2</v>
      </c>
      <c r="L137" s="13">
        <v>23</v>
      </c>
      <c r="M137" s="3" t="s">
        <v>70</v>
      </c>
      <c r="N137" s="4" t="s">
        <v>423</v>
      </c>
      <c r="O137" s="4" t="s">
        <v>268</v>
      </c>
      <c r="P137" s="4" t="s">
        <v>42</v>
      </c>
      <c r="Q137" s="1" t="s">
        <v>245</v>
      </c>
      <c r="R137" s="23">
        <v>9</v>
      </c>
      <c r="S137" s="26"/>
      <c r="T137" s="26"/>
      <c r="U137" s="26"/>
      <c r="V137" s="26"/>
      <c r="W137" s="26"/>
    </row>
    <row r="138" spans="1:23" ht="21" customHeight="1" x14ac:dyDescent="0.25">
      <c r="A138" s="12">
        <v>26</v>
      </c>
      <c r="B138" s="13" t="s">
        <v>424</v>
      </c>
      <c r="C138" s="13">
        <v>3</v>
      </c>
      <c r="D138" s="13">
        <v>0</v>
      </c>
      <c r="E138" s="13">
        <v>0</v>
      </c>
      <c r="F138" s="13">
        <v>0</v>
      </c>
      <c r="G138" s="13">
        <v>10</v>
      </c>
      <c r="H138" s="13">
        <v>3</v>
      </c>
      <c r="I138" s="13">
        <v>0</v>
      </c>
      <c r="J138" s="13">
        <f>C138+D138+E138+F138+G138+H138+I138</f>
        <v>16</v>
      </c>
      <c r="K138" s="29">
        <f>J138/150</f>
        <v>0.10666666666666667</v>
      </c>
      <c r="L138" s="13">
        <v>24</v>
      </c>
      <c r="M138" s="3" t="s">
        <v>70</v>
      </c>
      <c r="N138" s="4" t="s">
        <v>425</v>
      </c>
      <c r="O138" s="4" t="s">
        <v>426</v>
      </c>
      <c r="P138" s="4" t="s">
        <v>83</v>
      </c>
      <c r="Q138" s="1" t="s">
        <v>96</v>
      </c>
      <c r="R138" s="23">
        <v>9</v>
      </c>
      <c r="S138" s="26"/>
      <c r="T138" s="26"/>
      <c r="U138" s="26"/>
      <c r="V138" s="26"/>
      <c r="W138" s="26"/>
    </row>
    <row r="139" spans="1:23" ht="21" customHeight="1" x14ac:dyDescent="0.25">
      <c r="A139" s="12">
        <v>27</v>
      </c>
      <c r="B139" s="13" t="s">
        <v>427</v>
      </c>
      <c r="C139" s="13">
        <v>3</v>
      </c>
      <c r="D139" s="13">
        <v>0</v>
      </c>
      <c r="E139" s="13">
        <v>0</v>
      </c>
      <c r="F139" s="13">
        <v>0</v>
      </c>
      <c r="G139" s="13">
        <v>4</v>
      </c>
      <c r="H139" s="13">
        <v>2</v>
      </c>
      <c r="I139" s="13">
        <v>0</v>
      </c>
      <c r="J139" s="13">
        <f>C139+D139+E139+F139+G139+H139+I139</f>
        <v>9</v>
      </c>
      <c r="K139" s="29">
        <f>J139/150</f>
        <v>0.06</v>
      </c>
      <c r="L139" s="13">
        <v>25</v>
      </c>
      <c r="M139" s="3" t="s">
        <v>70</v>
      </c>
      <c r="N139" s="4" t="s">
        <v>428</v>
      </c>
      <c r="O139" s="4" t="s">
        <v>286</v>
      </c>
      <c r="P139" s="4" t="s">
        <v>429</v>
      </c>
      <c r="Q139" s="1" t="s">
        <v>96</v>
      </c>
      <c r="R139" s="23">
        <v>9</v>
      </c>
      <c r="S139" s="26"/>
      <c r="T139" s="26"/>
      <c r="U139" s="26"/>
      <c r="V139" s="26"/>
      <c r="W139" s="26"/>
    </row>
    <row r="140" spans="1:23" ht="18" customHeight="1" x14ac:dyDescent="0.25">
      <c r="A140" s="31">
        <v>1</v>
      </c>
      <c r="B140" s="31" t="s">
        <v>430</v>
      </c>
      <c r="C140" s="31">
        <v>6</v>
      </c>
      <c r="D140" s="31">
        <v>35</v>
      </c>
      <c r="E140" s="31">
        <v>17</v>
      </c>
      <c r="F140" s="31">
        <v>6</v>
      </c>
      <c r="G140" s="31">
        <v>15</v>
      </c>
      <c r="H140" s="31">
        <v>25</v>
      </c>
      <c r="I140" s="31">
        <v>15</v>
      </c>
      <c r="J140" s="31">
        <f>C140+D140+E140+F140+G140+H140+I140</f>
        <v>119</v>
      </c>
      <c r="K140" s="32">
        <f>J140/180</f>
        <v>0.66111111111111109</v>
      </c>
      <c r="L140" s="31">
        <v>1</v>
      </c>
      <c r="M140" s="36" t="s">
        <v>9</v>
      </c>
      <c r="N140" s="36" t="s">
        <v>431</v>
      </c>
      <c r="O140" s="36" t="s">
        <v>432</v>
      </c>
      <c r="P140" s="36" t="s">
        <v>433</v>
      </c>
      <c r="Q140" s="18" t="s">
        <v>19</v>
      </c>
      <c r="R140" s="24">
        <v>10</v>
      </c>
    </row>
    <row r="141" spans="1:23" ht="18" customHeight="1" x14ac:dyDescent="0.25">
      <c r="A141" s="31">
        <v>2</v>
      </c>
      <c r="B141" s="31" t="s">
        <v>434</v>
      </c>
      <c r="C141" s="31">
        <v>12</v>
      </c>
      <c r="D141" s="31">
        <v>26</v>
      </c>
      <c r="E141" s="31">
        <v>17</v>
      </c>
      <c r="F141" s="31">
        <v>7</v>
      </c>
      <c r="G141" s="31">
        <v>8</v>
      </c>
      <c r="H141" s="31">
        <v>23</v>
      </c>
      <c r="I141" s="31">
        <v>24</v>
      </c>
      <c r="J141" s="31">
        <f>C141+D141+E141+F141+G141+H141+I141</f>
        <v>117</v>
      </c>
      <c r="K141" s="32">
        <f>J141/180</f>
        <v>0.65</v>
      </c>
      <c r="L141" s="31">
        <v>2</v>
      </c>
      <c r="M141" s="36" t="s">
        <v>15</v>
      </c>
      <c r="N141" s="36" t="s">
        <v>435</v>
      </c>
      <c r="O141" s="36" t="s">
        <v>436</v>
      </c>
      <c r="P141" s="36" t="s">
        <v>437</v>
      </c>
      <c r="Q141" s="18" t="s">
        <v>54</v>
      </c>
      <c r="R141" s="24">
        <v>10</v>
      </c>
    </row>
    <row r="142" spans="1:23" ht="18" customHeight="1" x14ac:dyDescent="0.25">
      <c r="A142" s="31">
        <v>3</v>
      </c>
      <c r="B142" s="31" t="s">
        <v>438</v>
      </c>
      <c r="C142" s="31">
        <v>7</v>
      </c>
      <c r="D142" s="31">
        <v>30</v>
      </c>
      <c r="E142" s="31">
        <v>13</v>
      </c>
      <c r="F142" s="31">
        <v>6</v>
      </c>
      <c r="G142" s="31">
        <v>13</v>
      </c>
      <c r="H142" s="31">
        <v>13</v>
      </c>
      <c r="I142" s="31">
        <v>28</v>
      </c>
      <c r="J142" s="31">
        <f>C142+D142+E142+F142+G142+H142+I142</f>
        <v>110</v>
      </c>
      <c r="K142" s="32">
        <f>J142/180</f>
        <v>0.61111111111111116</v>
      </c>
      <c r="L142" s="31">
        <v>3</v>
      </c>
      <c r="M142" s="36" t="s">
        <v>15</v>
      </c>
      <c r="N142" s="36" t="s">
        <v>439</v>
      </c>
      <c r="O142" s="36" t="s">
        <v>53</v>
      </c>
      <c r="P142" s="36" t="s">
        <v>440</v>
      </c>
      <c r="Q142" s="18" t="s">
        <v>19</v>
      </c>
      <c r="R142" s="24">
        <v>10</v>
      </c>
    </row>
    <row r="143" spans="1:23" ht="18" customHeight="1" x14ac:dyDescent="0.25">
      <c r="A143" s="31">
        <v>4</v>
      </c>
      <c r="B143" s="31" t="s">
        <v>441</v>
      </c>
      <c r="C143" s="31">
        <v>11</v>
      </c>
      <c r="D143" s="31">
        <v>29</v>
      </c>
      <c r="E143" s="31">
        <v>16</v>
      </c>
      <c r="F143" s="31">
        <v>5</v>
      </c>
      <c r="G143" s="31">
        <v>12</v>
      </c>
      <c r="H143" s="31">
        <v>12</v>
      </c>
      <c r="I143" s="31">
        <v>25</v>
      </c>
      <c r="J143" s="31">
        <f>C143+D143+E143+F143+G143+H143+I143</f>
        <v>110</v>
      </c>
      <c r="K143" s="32">
        <f>J143/180</f>
        <v>0.61111111111111116</v>
      </c>
      <c r="L143" s="31">
        <v>3</v>
      </c>
      <c r="M143" s="36" t="s">
        <v>15</v>
      </c>
      <c r="N143" s="36" t="s">
        <v>442</v>
      </c>
      <c r="O143" s="36" t="s">
        <v>363</v>
      </c>
      <c r="P143" s="36" t="s">
        <v>173</v>
      </c>
      <c r="Q143" s="18" t="s">
        <v>96</v>
      </c>
      <c r="R143" s="24">
        <v>10</v>
      </c>
    </row>
    <row r="144" spans="1:23" ht="18" customHeight="1" x14ac:dyDescent="0.25">
      <c r="A144" s="31">
        <v>5</v>
      </c>
      <c r="B144" s="31" t="s">
        <v>443</v>
      </c>
      <c r="C144" s="31">
        <v>6</v>
      </c>
      <c r="D144" s="31">
        <v>29</v>
      </c>
      <c r="E144" s="31">
        <v>11</v>
      </c>
      <c r="F144" s="31">
        <v>2</v>
      </c>
      <c r="G144" s="31">
        <v>14</v>
      </c>
      <c r="H144" s="31">
        <v>12</v>
      </c>
      <c r="I144" s="31">
        <v>31</v>
      </c>
      <c r="J144" s="31">
        <f>C144+D144+E144+F144+G144+H144+I144</f>
        <v>105</v>
      </c>
      <c r="K144" s="32">
        <f>J144/180</f>
        <v>0.58333333333333337</v>
      </c>
      <c r="L144" s="31">
        <v>4</v>
      </c>
      <c r="M144" s="36" t="s">
        <v>15</v>
      </c>
      <c r="N144" s="34" t="s">
        <v>444</v>
      </c>
      <c r="O144" s="34" t="s">
        <v>445</v>
      </c>
      <c r="P144" s="34" t="s">
        <v>42</v>
      </c>
      <c r="Q144" s="18" t="s">
        <v>446</v>
      </c>
      <c r="R144" s="24">
        <v>10</v>
      </c>
    </row>
    <row r="145" spans="1:18" ht="18" customHeight="1" x14ac:dyDescent="0.25">
      <c r="A145" s="31">
        <v>6</v>
      </c>
      <c r="B145" s="31" t="s">
        <v>447</v>
      </c>
      <c r="C145" s="31">
        <v>6</v>
      </c>
      <c r="D145" s="31">
        <v>26</v>
      </c>
      <c r="E145" s="31">
        <v>12</v>
      </c>
      <c r="F145" s="31">
        <v>4</v>
      </c>
      <c r="G145" s="31">
        <v>6</v>
      </c>
      <c r="H145" s="31">
        <v>16</v>
      </c>
      <c r="I145" s="31">
        <v>32</v>
      </c>
      <c r="J145" s="31">
        <f>C145+D145+E145+F145+G145+H145+I145</f>
        <v>102</v>
      </c>
      <c r="K145" s="32">
        <f>J145/180</f>
        <v>0.56666666666666665</v>
      </c>
      <c r="L145" s="31">
        <v>5</v>
      </c>
      <c r="M145" s="36" t="s">
        <v>15</v>
      </c>
      <c r="N145" s="36" t="s">
        <v>448</v>
      </c>
      <c r="O145" s="36" t="s">
        <v>41</v>
      </c>
      <c r="P145" s="36" t="s">
        <v>179</v>
      </c>
      <c r="Q145" s="18" t="s">
        <v>449</v>
      </c>
      <c r="R145" s="24">
        <v>10</v>
      </c>
    </row>
    <row r="146" spans="1:18" ht="18" customHeight="1" x14ac:dyDescent="0.25">
      <c r="A146" s="31">
        <v>7</v>
      </c>
      <c r="B146" s="31" t="s">
        <v>450</v>
      </c>
      <c r="C146" s="31">
        <v>7</v>
      </c>
      <c r="D146" s="31">
        <v>20</v>
      </c>
      <c r="E146" s="31">
        <v>10</v>
      </c>
      <c r="F146" s="31">
        <v>2</v>
      </c>
      <c r="G146" s="31">
        <v>11</v>
      </c>
      <c r="H146" s="31">
        <v>11</v>
      </c>
      <c r="I146" s="31">
        <v>29</v>
      </c>
      <c r="J146" s="31">
        <f>C146+D146+E146+F146+G146+H146+I146</f>
        <v>90</v>
      </c>
      <c r="K146" s="32">
        <f>J146/180</f>
        <v>0.5</v>
      </c>
      <c r="L146" s="31">
        <v>6</v>
      </c>
      <c r="M146" s="36" t="s">
        <v>15</v>
      </c>
      <c r="N146" s="34" t="s">
        <v>451</v>
      </c>
      <c r="O146" s="34" t="s">
        <v>452</v>
      </c>
      <c r="P146" s="34" t="s">
        <v>453</v>
      </c>
      <c r="Q146" s="18" t="s">
        <v>29</v>
      </c>
      <c r="R146" s="24">
        <v>10</v>
      </c>
    </row>
    <row r="147" spans="1:18" ht="18" customHeight="1" x14ac:dyDescent="0.25">
      <c r="A147" s="31">
        <v>8</v>
      </c>
      <c r="B147" s="31" t="s">
        <v>454</v>
      </c>
      <c r="C147" s="31">
        <v>5</v>
      </c>
      <c r="D147" s="31">
        <v>29</v>
      </c>
      <c r="E147" s="31">
        <v>10</v>
      </c>
      <c r="F147" s="31">
        <v>6</v>
      </c>
      <c r="G147" s="31">
        <v>12</v>
      </c>
      <c r="H147" s="31">
        <v>13</v>
      </c>
      <c r="I147" s="31">
        <v>14</v>
      </c>
      <c r="J147" s="31">
        <f>C147+D147+E147+F147+G147+H147+I147</f>
        <v>89</v>
      </c>
      <c r="K147" s="32">
        <f>J147/180</f>
        <v>0.49444444444444446</v>
      </c>
      <c r="L147" s="31">
        <v>7</v>
      </c>
      <c r="M147" s="36" t="s">
        <v>15</v>
      </c>
      <c r="N147" s="36" t="s">
        <v>167</v>
      </c>
      <c r="O147" s="36" t="s">
        <v>106</v>
      </c>
      <c r="P147" s="36" t="s">
        <v>429</v>
      </c>
      <c r="Q147" s="18" t="s">
        <v>96</v>
      </c>
      <c r="R147" s="24">
        <v>10</v>
      </c>
    </row>
    <row r="148" spans="1:18" ht="18" customHeight="1" x14ac:dyDescent="0.25">
      <c r="A148" s="31">
        <v>9</v>
      </c>
      <c r="B148" s="31" t="s">
        <v>455</v>
      </c>
      <c r="C148" s="31">
        <v>5</v>
      </c>
      <c r="D148" s="31">
        <v>25</v>
      </c>
      <c r="E148" s="31">
        <v>9</v>
      </c>
      <c r="F148" s="31">
        <v>2</v>
      </c>
      <c r="G148" s="31">
        <v>8</v>
      </c>
      <c r="H148" s="31">
        <v>8</v>
      </c>
      <c r="I148" s="31">
        <v>22</v>
      </c>
      <c r="J148" s="31">
        <f>C148+D148+E148+F148+G148+H148+I148</f>
        <v>79</v>
      </c>
      <c r="K148" s="32">
        <f>J148/180</f>
        <v>0.43888888888888888</v>
      </c>
      <c r="L148" s="31">
        <v>8</v>
      </c>
      <c r="M148" s="36" t="s">
        <v>15</v>
      </c>
      <c r="N148" s="36" t="s">
        <v>456</v>
      </c>
      <c r="O148" s="36" t="s">
        <v>164</v>
      </c>
      <c r="P148" s="36" t="s">
        <v>263</v>
      </c>
      <c r="Q148" s="16" t="s">
        <v>19</v>
      </c>
      <c r="R148" s="24">
        <v>10</v>
      </c>
    </row>
    <row r="149" spans="1:18" ht="18" customHeight="1" x14ac:dyDescent="0.25">
      <c r="A149" s="31">
        <v>10</v>
      </c>
      <c r="B149" s="31" t="s">
        <v>457</v>
      </c>
      <c r="C149" s="31">
        <v>6</v>
      </c>
      <c r="D149" s="31">
        <v>21</v>
      </c>
      <c r="E149" s="31">
        <v>5</v>
      </c>
      <c r="F149" s="31">
        <v>4</v>
      </c>
      <c r="G149" s="31">
        <v>4</v>
      </c>
      <c r="H149" s="31">
        <v>5</v>
      </c>
      <c r="I149" s="31">
        <v>31</v>
      </c>
      <c r="J149" s="31">
        <f>C149+D149+E149+F149+G149+H149+I149</f>
        <v>76</v>
      </c>
      <c r="K149" s="32">
        <f>J149/180</f>
        <v>0.42222222222222222</v>
      </c>
      <c r="L149" s="31">
        <v>9</v>
      </c>
      <c r="M149" s="36" t="s">
        <v>15</v>
      </c>
      <c r="N149" s="34" t="s">
        <v>458</v>
      </c>
      <c r="O149" s="34" t="s">
        <v>459</v>
      </c>
      <c r="P149" s="34" t="s">
        <v>460</v>
      </c>
      <c r="Q149" s="18" t="s">
        <v>96</v>
      </c>
      <c r="R149" s="24">
        <v>10</v>
      </c>
    </row>
    <row r="150" spans="1:18" ht="18" customHeight="1" x14ac:dyDescent="0.25">
      <c r="A150" s="31">
        <v>11</v>
      </c>
      <c r="B150" s="31" t="s">
        <v>461</v>
      </c>
      <c r="C150" s="31">
        <v>7</v>
      </c>
      <c r="D150" s="31">
        <v>11</v>
      </c>
      <c r="E150" s="31">
        <v>10</v>
      </c>
      <c r="F150" s="31">
        <v>4</v>
      </c>
      <c r="G150" s="31">
        <v>8</v>
      </c>
      <c r="H150" s="31">
        <v>9</v>
      </c>
      <c r="I150" s="31">
        <v>24</v>
      </c>
      <c r="J150" s="31">
        <f>C150+D150+E150+F150+G150+H150+I150</f>
        <v>73</v>
      </c>
      <c r="K150" s="32">
        <f>J150/180</f>
        <v>0.40555555555555556</v>
      </c>
      <c r="L150" s="31">
        <v>10</v>
      </c>
      <c r="M150" s="36" t="s">
        <v>15</v>
      </c>
      <c r="N150" s="36" t="s">
        <v>462</v>
      </c>
      <c r="O150" s="36" t="s">
        <v>363</v>
      </c>
      <c r="P150" s="36" t="s">
        <v>463</v>
      </c>
      <c r="Q150" s="18" t="s">
        <v>464</v>
      </c>
      <c r="R150" s="24">
        <v>10</v>
      </c>
    </row>
    <row r="151" spans="1:18" ht="18" customHeight="1" x14ac:dyDescent="0.25">
      <c r="A151" s="6">
        <v>12</v>
      </c>
      <c r="B151" s="6" t="s">
        <v>465</v>
      </c>
      <c r="C151" s="6">
        <v>4</v>
      </c>
      <c r="D151" s="6">
        <v>36</v>
      </c>
      <c r="E151" s="6">
        <v>6</v>
      </c>
      <c r="F151" s="6">
        <v>1</v>
      </c>
      <c r="G151" s="6">
        <v>10</v>
      </c>
      <c r="H151" s="6">
        <v>12</v>
      </c>
      <c r="I151" s="6">
        <v>0</v>
      </c>
      <c r="J151" s="6">
        <f>C151+D151+E151+F151+G151+H151+I151</f>
        <v>69</v>
      </c>
      <c r="K151" s="35">
        <f>J151/180</f>
        <v>0.38333333333333336</v>
      </c>
      <c r="L151" s="6">
        <v>11</v>
      </c>
      <c r="M151" s="7" t="s">
        <v>70</v>
      </c>
      <c r="N151" s="7" t="s">
        <v>466</v>
      </c>
      <c r="O151" s="7" t="s">
        <v>467</v>
      </c>
      <c r="P151" s="7" t="s">
        <v>150</v>
      </c>
      <c r="Q151" s="1" t="s">
        <v>449</v>
      </c>
      <c r="R151" s="39">
        <v>10</v>
      </c>
    </row>
    <row r="152" spans="1:18" ht="18" customHeight="1" x14ac:dyDescent="0.25">
      <c r="A152" s="6">
        <v>13</v>
      </c>
      <c r="B152" s="6" t="s">
        <v>468</v>
      </c>
      <c r="C152" s="6">
        <v>4</v>
      </c>
      <c r="D152" s="6">
        <v>27</v>
      </c>
      <c r="E152" s="6">
        <v>9</v>
      </c>
      <c r="F152" s="6">
        <v>2</v>
      </c>
      <c r="G152" s="6">
        <v>10</v>
      </c>
      <c r="H152" s="6">
        <v>4</v>
      </c>
      <c r="I152" s="6">
        <v>12</v>
      </c>
      <c r="J152" s="6">
        <f>C152+D152+E152+F152+G152+H152+I152</f>
        <v>68</v>
      </c>
      <c r="K152" s="35">
        <f>J152/180</f>
        <v>0.37777777777777777</v>
      </c>
      <c r="L152" s="6">
        <v>12</v>
      </c>
      <c r="M152" s="7" t="s">
        <v>70</v>
      </c>
      <c r="N152" s="7" t="s">
        <v>469</v>
      </c>
      <c r="O152" s="7" t="s">
        <v>121</v>
      </c>
      <c r="P152" s="7" t="s">
        <v>12</v>
      </c>
      <c r="Q152" s="1" t="s">
        <v>470</v>
      </c>
      <c r="R152" s="39">
        <v>10</v>
      </c>
    </row>
    <row r="153" spans="1:18" ht="18" customHeight="1" x14ac:dyDescent="0.25">
      <c r="A153" s="6">
        <v>14</v>
      </c>
      <c r="B153" s="6" t="s">
        <v>471</v>
      </c>
      <c r="C153" s="6">
        <v>3</v>
      </c>
      <c r="D153" s="6">
        <v>18</v>
      </c>
      <c r="E153" s="6">
        <v>0</v>
      </c>
      <c r="F153" s="6">
        <v>2</v>
      </c>
      <c r="G153" s="6">
        <v>9</v>
      </c>
      <c r="H153" s="6">
        <v>8</v>
      </c>
      <c r="I153" s="6">
        <v>24</v>
      </c>
      <c r="J153" s="6">
        <f>C153+D153+E153+F153+G153+H153+I153</f>
        <v>64</v>
      </c>
      <c r="K153" s="35">
        <f>J153/180</f>
        <v>0.35555555555555557</v>
      </c>
      <c r="L153" s="6">
        <v>13</v>
      </c>
      <c r="M153" s="7" t="s">
        <v>70</v>
      </c>
      <c r="N153" s="7" t="s">
        <v>472</v>
      </c>
      <c r="O153" s="7" t="s">
        <v>116</v>
      </c>
      <c r="P153" s="7" t="s">
        <v>473</v>
      </c>
      <c r="Q153" s="1" t="s">
        <v>13</v>
      </c>
      <c r="R153" s="39">
        <v>10</v>
      </c>
    </row>
    <row r="154" spans="1:18" ht="18" customHeight="1" x14ac:dyDescent="0.25">
      <c r="A154" s="6">
        <v>15</v>
      </c>
      <c r="B154" s="6" t="s">
        <v>474</v>
      </c>
      <c r="C154" s="6">
        <v>6</v>
      </c>
      <c r="D154" s="6">
        <v>26</v>
      </c>
      <c r="E154" s="6">
        <v>10</v>
      </c>
      <c r="F154" s="6">
        <v>1</v>
      </c>
      <c r="G154" s="6">
        <v>5</v>
      </c>
      <c r="H154" s="6">
        <v>5</v>
      </c>
      <c r="I154" s="6">
        <v>11</v>
      </c>
      <c r="J154" s="6">
        <f>C154+D154+E154+F154+G154+H154+I154</f>
        <v>64</v>
      </c>
      <c r="K154" s="35">
        <f>J154/180</f>
        <v>0.35555555555555557</v>
      </c>
      <c r="L154" s="6">
        <v>13</v>
      </c>
      <c r="M154" s="7" t="s">
        <v>70</v>
      </c>
      <c r="N154" s="9" t="s">
        <v>475</v>
      </c>
      <c r="O154" s="9" t="s">
        <v>476</v>
      </c>
      <c r="P154" s="9" t="s">
        <v>191</v>
      </c>
      <c r="Q154" s="50" t="s">
        <v>19</v>
      </c>
      <c r="R154" s="39">
        <v>10</v>
      </c>
    </row>
    <row r="155" spans="1:18" ht="18" customHeight="1" x14ac:dyDescent="0.25">
      <c r="A155" s="6">
        <v>16</v>
      </c>
      <c r="B155" s="6" t="s">
        <v>477</v>
      </c>
      <c r="C155" s="6">
        <v>3</v>
      </c>
      <c r="D155" s="6">
        <v>17</v>
      </c>
      <c r="E155" s="6">
        <v>0</v>
      </c>
      <c r="F155" s="6">
        <v>2</v>
      </c>
      <c r="G155" s="6">
        <v>11</v>
      </c>
      <c r="H155" s="6">
        <v>5</v>
      </c>
      <c r="I155" s="6">
        <v>25</v>
      </c>
      <c r="J155" s="6">
        <f>C155+D155+E155+F155+G155+H155+I155</f>
        <v>63</v>
      </c>
      <c r="K155" s="35">
        <f>J155/180</f>
        <v>0.35</v>
      </c>
      <c r="L155" s="6">
        <v>14</v>
      </c>
      <c r="M155" s="7" t="s">
        <v>70</v>
      </c>
      <c r="N155" s="7" t="s">
        <v>478</v>
      </c>
      <c r="O155" s="7" t="s">
        <v>27</v>
      </c>
      <c r="P155" s="7" t="s">
        <v>122</v>
      </c>
      <c r="Q155" s="1" t="s">
        <v>396</v>
      </c>
      <c r="R155" s="39">
        <v>10</v>
      </c>
    </row>
    <row r="156" spans="1:18" ht="18" customHeight="1" x14ac:dyDescent="0.25">
      <c r="A156" s="6">
        <v>17</v>
      </c>
      <c r="B156" s="6" t="s">
        <v>479</v>
      </c>
      <c r="C156" s="6">
        <v>8</v>
      </c>
      <c r="D156" s="6">
        <v>23</v>
      </c>
      <c r="E156" s="6">
        <v>6</v>
      </c>
      <c r="F156" s="6">
        <v>4</v>
      </c>
      <c r="G156" s="6">
        <v>8</v>
      </c>
      <c r="H156" s="6">
        <v>12</v>
      </c>
      <c r="I156" s="6">
        <v>2</v>
      </c>
      <c r="J156" s="6">
        <f>C156+D156+E156+F156+G156+H156+I156</f>
        <v>63</v>
      </c>
      <c r="K156" s="35">
        <f>J156/180</f>
        <v>0.35</v>
      </c>
      <c r="L156" s="6">
        <v>14</v>
      </c>
      <c r="M156" s="7" t="s">
        <v>70</v>
      </c>
      <c r="N156" s="7" t="s">
        <v>480</v>
      </c>
      <c r="O156" s="7" t="s">
        <v>144</v>
      </c>
      <c r="P156" s="7" t="s">
        <v>481</v>
      </c>
      <c r="Q156" s="1" t="s">
        <v>245</v>
      </c>
      <c r="R156" s="39">
        <v>10</v>
      </c>
    </row>
    <row r="157" spans="1:18" ht="18" customHeight="1" x14ac:dyDescent="0.25">
      <c r="A157" s="6">
        <v>18</v>
      </c>
      <c r="B157" s="6" t="s">
        <v>482</v>
      </c>
      <c r="C157" s="6">
        <v>5</v>
      </c>
      <c r="D157" s="6">
        <v>19</v>
      </c>
      <c r="E157" s="6">
        <v>4</v>
      </c>
      <c r="F157" s="6">
        <v>3</v>
      </c>
      <c r="G157" s="6">
        <v>11</v>
      </c>
      <c r="H157" s="6">
        <v>6</v>
      </c>
      <c r="I157" s="6">
        <v>7</v>
      </c>
      <c r="J157" s="6">
        <f>C157+D157+E157+F157+G157+H157+I157</f>
        <v>55</v>
      </c>
      <c r="K157" s="35">
        <f>J157/180</f>
        <v>0.30555555555555558</v>
      </c>
      <c r="L157" s="6">
        <v>15</v>
      </c>
      <c r="M157" s="7" t="s">
        <v>70</v>
      </c>
      <c r="N157" s="9" t="s">
        <v>483</v>
      </c>
      <c r="O157" s="9" t="s">
        <v>484</v>
      </c>
      <c r="P157" s="9" t="s">
        <v>485</v>
      </c>
      <c r="Q157" s="50" t="s">
        <v>19</v>
      </c>
      <c r="R157" s="39">
        <v>10</v>
      </c>
    </row>
    <row r="158" spans="1:18" ht="18" customHeight="1" x14ac:dyDescent="0.25">
      <c r="A158" s="6">
        <v>19</v>
      </c>
      <c r="B158" s="6" t="s">
        <v>486</v>
      </c>
      <c r="C158" s="6">
        <v>3</v>
      </c>
      <c r="D158" s="6">
        <v>19</v>
      </c>
      <c r="E158" s="6">
        <v>10</v>
      </c>
      <c r="F158" s="6">
        <v>2</v>
      </c>
      <c r="G158" s="6">
        <v>1</v>
      </c>
      <c r="H158" s="6">
        <v>7</v>
      </c>
      <c r="I158" s="6">
        <v>11</v>
      </c>
      <c r="J158" s="6">
        <f>C158+D158+E158+F158+G158+H158+I158</f>
        <v>53</v>
      </c>
      <c r="K158" s="35">
        <f>J158/180</f>
        <v>0.29444444444444445</v>
      </c>
      <c r="L158" s="6">
        <v>16</v>
      </c>
      <c r="M158" s="7" t="s">
        <v>70</v>
      </c>
      <c r="N158" s="7" t="s">
        <v>487</v>
      </c>
      <c r="O158" s="7" t="s">
        <v>488</v>
      </c>
      <c r="P158" s="7" t="s">
        <v>489</v>
      </c>
      <c r="Q158" s="1" t="s">
        <v>96</v>
      </c>
      <c r="R158" s="39">
        <v>10</v>
      </c>
    </row>
    <row r="159" spans="1:18" ht="18" customHeight="1" x14ac:dyDescent="0.25">
      <c r="A159" s="6">
        <v>20</v>
      </c>
      <c r="B159" s="6" t="s">
        <v>490</v>
      </c>
      <c r="C159" s="6">
        <v>4</v>
      </c>
      <c r="D159" s="6">
        <v>6</v>
      </c>
      <c r="E159" s="6">
        <v>0</v>
      </c>
      <c r="F159" s="6">
        <v>0</v>
      </c>
      <c r="G159" s="6">
        <v>5</v>
      </c>
      <c r="H159" s="6">
        <v>15</v>
      </c>
      <c r="I159" s="6">
        <v>17</v>
      </c>
      <c r="J159" s="6">
        <f>C159+D159+E159+F159+G159+H159+I159</f>
        <v>47</v>
      </c>
      <c r="K159" s="35">
        <f>J159/180</f>
        <v>0.26111111111111113</v>
      </c>
      <c r="L159" s="6">
        <v>17</v>
      </c>
      <c r="M159" s="7" t="s">
        <v>70</v>
      </c>
      <c r="N159" s="7" t="s">
        <v>407</v>
      </c>
      <c r="O159" s="7" t="s">
        <v>491</v>
      </c>
      <c r="P159" s="7" t="s">
        <v>173</v>
      </c>
      <c r="Q159" s="1" t="s">
        <v>29</v>
      </c>
      <c r="R159" s="39">
        <v>10</v>
      </c>
    </row>
    <row r="160" spans="1:18" ht="18" customHeight="1" x14ac:dyDescent="0.25">
      <c r="A160" s="6">
        <v>21</v>
      </c>
      <c r="B160" s="6" t="s">
        <v>492</v>
      </c>
      <c r="C160" s="6">
        <v>0</v>
      </c>
      <c r="D160" s="6">
        <v>15</v>
      </c>
      <c r="E160" s="6">
        <v>6</v>
      </c>
      <c r="F160" s="6">
        <v>0</v>
      </c>
      <c r="G160" s="6">
        <v>8</v>
      </c>
      <c r="H160" s="6">
        <v>11</v>
      </c>
      <c r="I160" s="6">
        <v>5</v>
      </c>
      <c r="J160" s="6">
        <f>C160+D160+E160+F160+G160+H160+I160</f>
        <v>45</v>
      </c>
      <c r="K160" s="35">
        <f>J160/180</f>
        <v>0.25</v>
      </c>
      <c r="L160" s="6">
        <v>18</v>
      </c>
      <c r="M160" s="7" t="s">
        <v>70</v>
      </c>
      <c r="N160" s="7" t="s">
        <v>493</v>
      </c>
      <c r="O160" s="7" t="s">
        <v>121</v>
      </c>
      <c r="P160" s="7" t="s">
        <v>33</v>
      </c>
      <c r="Q160" s="1" t="s">
        <v>84</v>
      </c>
      <c r="R160" s="39">
        <v>10</v>
      </c>
    </row>
    <row r="161" spans="1:18" ht="18" customHeight="1" x14ac:dyDescent="0.25">
      <c r="A161" s="6">
        <v>22</v>
      </c>
      <c r="B161" s="6" t="s">
        <v>494</v>
      </c>
      <c r="C161" s="6">
        <v>3</v>
      </c>
      <c r="D161" s="6">
        <v>12</v>
      </c>
      <c r="E161" s="6">
        <v>2</v>
      </c>
      <c r="F161" s="6">
        <v>4</v>
      </c>
      <c r="G161" s="6">
        <v>3</v>
      </c>
      <c r="H161" s="6">
        <v>11</v>
      </c>
      <c r="I161" s="6">
        <v>7</v>
      </c>
      <c r="J161" s="6">
        <f>C161+D161+E161+F161+G161+H161+I161</f>
        <v>42</v>
      </c>
      <c r="K161" s="35">
        <f>J161/180</f>
        <v>0.23333333333333334</v>
      </c>
      <c r="L161" s="6">
        <v>19</v>
      </c>
      <c r="M161" s="7" t="s">
        <v>70</v>
      </c>
      <c r="N161" s="10" t="s">
        <v>495</v>
      </c>
      <c r="O161" s="10" t="s">
        <v>164</v>
      </c>
      <c r="P161" s="10" t="s">
        <v>429</v>
      </c>
      <c r="Q161" s="10" t="s">
        <v>383</v>
      </c>
      <c r="R161" s="39">
        <v>10</v>
      </c>
    </row>
    <row r="162" spans="1:18" ht="18" customHeight="1" x14ac:dyDescent="0.25">
      <c r="A162" s="6">
        <v>23</v>
      </c>
      <c r="B162" s="6" t="s">
        <v>496</v>
      </c>
      <c r="C162" s="6">
        <v>3</v>
      </c>
      <c r="D162" s="6">
        <v>11</v>
      </c>
      <c r="E162" s="6">
        <v>4</v>
      </c>
      <c r="F162" s="6">
        <v>2</v>
      </c>
      <c r="G162" s="6">
        <v>9</v>
      </c>
      <c r="H162" s="6">
        <v>4</v>
      </c>
      <c r="I162" s="6">
        <v>7</v>
      </c>
      <c r="J162" s="6">
        <f>C162+D162+E162+F162+G162+H162+I162</f>
        <v>40</v>
      </c>
      <c r="K162" s="35">
        <f>J162/180</f>
        <v>0.22222222222222221</v>
      </c>
      <c r="L162" s="6">
        <v>20</v>
      </c>
      <c r="M162" s="7" t="s">
        <v>70</v>
      </c>
      <c r="N162" s="7" t="s">
        <v>497</v>
      </c>
      <c r="O162" s="7" t="s">
        <v>234</v>
      </c>
      <c r="P162" s="7" t="s">
        <v>498</v>
      </c>
      <c r="Q162" s="1" t="s">
        <v>96</v>
      </c>
      <c r="R162" s="39">
        <v>10</v>
      </c>
    </row>
    <row r="163" spans="1:18" ht="18" customHeight="1" x14ac:dyDescent="0.25">
      <c r="A163" s="6">
        <v>24</v>
      </c>
      <c r="B163" s="6" t="s">
        <v>499</v>
      </c>
      <c r="C163" s="6">
        <v>2</v>
      </c>
      <c r="D163" s="6">
        <v>11</v>
      </c>
      <c r="E163" s="6">
        <v>2</v>
      </c>
      <c r="F163" s="6">
        <v>1</v>
      </c>
      <c r="G163" s="6">
        <v>2</v>
      </c>
      <c r="H163" s="6">
        <v>3</v>
      </c>
      <c r="I163" s="6">
        <v>13</v>
      </c>
      <c r="J163" s="6">
        <f>C163+D163+E163+F163+G163+H163+I163</f>
        <v>34</v>
      </c>
      <c r="K163" s="35">
        <f>J163/180</f>
        <v>0.18888888888888888</v>
      </c>
      <c r="L163" s="6">
        <v>21</v>
      </c>
      <c r="M163" s="7" t="s">
        <v>70</v>
      </c>
      <c r="N163" s="4" t="s">
        <v>500</v>
      </c>
      <c r="O163" s="4" t="s">
        <v>17</v>
      </c>
      <c r="P163" s="4" t="s">
        <v>83</v>
      </c>
      <c r="Q163" s="1" t="s">
        <v>38</v>
      </c>
      <c r="R163" s="39">
        <v>10</v>
      </c>
    </row>
    <row r="164" spans="1:18" ht="18" customHeight="1" x14ac:dyDescent="0.25">
      <c r="A164" s="6">
        <v>25</v>
      </c>
      <c r="B164" s="6" t="s">
        <v>501</v>
      </c>
      <c r="C164" s="6">
        <v>3</v>
      </c>
      <c r="D164" s="6">
        <v>8</v>
      </c>
      <c r="E164" s="6">
        <v>3</v>
      </c>
      <c r="F164" s="6">
        <v>0</v>
      </c>
      <c r="G164" s="6">
        <v>2</v>
      </c>
      <c r="H164" s="6">
        <v>6</v>
      </c>
      <c r="I164" s="6">
        <v>12</v>
      </c>
      <c r="J164" s="6">
        <f>C164+D164+E164+F164+G164+H164+I164</f>
        <v>34</v>
      </c>
      <c r="K164" s="35">
        <f>J164/180</f>
        <v>0.18888888888888888</v>
      </c>
      <c r="L164" s="6">
        <v>21</v>
      </c>
      <c r="M164" s="7" t="s">
        <v>70</v>
      </c>
      <c r="N164" s="7" t="s">
        <v>502</v>
      </c>
      <c r="O164" s="7" t="s">
        <v>274</v>
      </c>
      <c r="P164" s="7" t="s">
        <v>503</v>
      </c>
      <c r="Q164" s="1" t="s">
        <v>222</v>
      </c>
      <c r="R164" s="39">
        <v>10</v>
      </c>
    </row>
    <row r="165" spans="1:18" ht="18" customHeight="1" x14ac:dyDescent="0.25">
      <c r="A165" s="6">
        <v>26</v>
      </c>
      <c r="B165" s="6" t="s">
        <v>504</v>
      </c>
      <c r="C165" s="6">
        <v>1</v>
      </c>
      <c r="D165" s="6">
        <v>0</v>
      </c>
      <c r="E165" s="6">
        <v>4</v>
      </c>
      <c r="F165" s="6">
        <v>1</v>
      </c>
      <c r="G165" s="6">
        <v>3</v>
      </c>
      <c r="H165" s="6">
        <v>4</v>
      </c>
      <c r="I165" s="6">
        <v>20</v>
      </c>
      <c r="J165" s="6">
        <f>C165+D165+E165+F165+G165+H165+I165</f>
        <v>33</v>
      </c>
      <c r="K165" s="35">
        <f>J165/180</f>
        <v>0.18333333333333332</v>
      </c>
      <c r="L165" s="6">
        <v>22</v>
      </c>
      <c r="M165" s="7" t="s">
        <v>70</v>
      </c>
      <c r="N165" s="11" t="s">
        <v>505</v>
      </c>
      <c r="O165" s="11" t="s">
        <v>506</v>
      </c>
      <c r="P165" s="11" t="s">
        <v>507</v>
      </c>
      <c r="Q165" s="10" t="s">
        <v>91</v>
      </c>
      <c r="R165" s="39">
        <v>10</v>
      </c>
    </row>
    <row r="166" spans="1:18" ht="18" customHeight="1" x14ac:dyDescent="0.25">
      <c r="A166" s="6">
        <v>27</v>
      </c>
      <c r="B166" s="6" t="s">
        <v>508</v>
      </c>
      <c r="C166" s="6">
        <v>1</v>
      </c>
      <c r="D166" s="6">
        <v>11</v>
      </c>
      <c r="E166" s="6">
        <v>9</v>
      </c>
      <c r="F166" s="6">
        <v>2</v>
      </c>
      <c r="G166" s="6">
        <v>2</v>
      </c>
      <c r="H166" s="6">
        <v>7</v>
      </c>
      <c r="I166" s="6">
        <v>0</v>
      </c>
      <c r="J166" s="6">
        <f>C166+D166+E166+F166+G166+H166+I166</f>
        <v>32</v>
      </c>
      <c r="K166" s="35">
        <f>J166/180</f>
        <v>0.17777777777777778</v>
      </c>
      <c r="L166" s="6">
        <v>23</v>
      </c>
      <c r="M166" s="7" t="s">
        <v>70</v>
      </c>
      <c r="N166" s="7" t="s">
        <v>509</v>
      </c>
      <c r="O166" s="7" t="s">
        <v>22</v>
      </c>
      <c r="P166" s="7" t="s">
        <v>173</v>
      </c>
      <c r="Q166" s="1" t="s">
        <v>96</v>
      </c>
      <c r="R166" s="39">
        <v>10</v>
      </c>
    </row>
    <row r="167" spans="1:18" ht="18" customHeight="1" x14ac:dyDescent="0.25">
      <c r="A167" s="6">
        <v>28</v>
      </c>
      <c r="B167" s="6" t="s">
        <v>510</v>
      </c>
      <c r="C167" s="6">
        <v>3</v>
      </c>
      <c r="D167" s="6">
        <v>4</v>
      </c>
      <c r="E167" s="6">
        <v>0</v>
      </c>
      <c r="F167" s="6">
        <v>2</v>
      </c>
      <c r="G167" s="6">
        <v>0</v>
      </c>
      <c r="H167" s="6">
        <v>5</v>
      </c>
      <c r="I167" s="6">
        <v>8</v>
      </c>
      <c r="J167" s="6">
        <f>C167+D167+E167+F167+G167+H167+I167</f>
        <v>22</v>
      </c>
      <c r="K167" s="35">
        <f>J167/180</f>
        <v>0.12222222222222222</v>
      </c>
      <c r="L167" s="6">
        <v>24</v>
      </c>
      <c r="M167" s="7" t="s">
        <v>70</v>
      </c>
      <c r="N167" s="7" t="s">
        <v>511</v>
      </c>
      <c r="O167" s="7" t="s">
        <v>27</v>
      </c>
      <c r="P167" s="7" t="s">
        <v>12</v>
      </c>
      <c r="Q167" s="1" t="s">
        <v>364</v>
      </c>
      <c r="R167" s="39">
        <v>10</v>
      </c>
    </row>
    <row r="168" spans="1:18" ht="19.5" customHeight="1" x14ac:dyDescent="0.25">
      <c r="A168" s="31">
        <v>1</v>
      </c>
      <c r="B168" s="31" t="s">
        <v>512</v>
      </c>
      <c r="C168" s="31">
        <v>9</v>
      </c>
      <c r="D168" s="31">
        <v>23</v>
      </c>
      <c r="E168" s="31">
        <v>42</v>
      </c>
      <c r="F168" s="31">
        <v>14</v>
      </c>
      <c r="G168" s="31">
        <v>28</v>
      </c>
      <c r="H168" s="31">
        <v>28</v>
      </c>
      <c r="I168" s="31">
        <v>15</v>
      </c>
      <c r="J168" s="31">
        <f t="shared" ref="J168:J187" si="0">C168+D168+E168+F168+G168+H168+I168</f>
        <v>159</v>
      </c>
      <c r="K168" s="32">
        <f t="shared" ref="K168:K187" si="1">J168/220</f>
        <v>0.72272727272727277</v>
      </c>
      <c r="L168" s="31">
        <v>1</v>
      </c>
      <c r="M168" s="37" t="s">
        <v>559</v>
      </c>
      <c r="N168" s="38" t="s">
        <v>513</v>
      </c>
      <c r="O168" s="38" t="s">
        <v>53</v>
      </c>
      <c r="P168" s="38" t="s">
        <v>83</v>
      </c>
      <c r="Q168" s="51" t="s">
        <v>446</v>
      </c>
      <c r="R168" s="24">
        <v>11</v>
      </c>
    </row>
    <row r="169" spans="1:18" ht="19.5" customHeight="1" x14ac:dyDescent="0.25">
      <c r="A169" s="31">
        <v>2</v>
      </c>
      <c r="B169" s="31" t="s">
        <v>514</v>
      </c>
      <c r="C169" s="31">
        <v>10</v>
      </c>
      <c r="D169" s="31">
        <v>38</v>
      </c>
      <c r="E169" s="31">
        <v>7</v>
      </c>
      <c r="F169" s="31">
        <v>22</v>
      </c>
      <c r="G169" s="31">
        <v>30</v>
      </c>
      <c r="H169" s="31">
        <v>23</v>
      </c>
      <c r="I169" s="31">
        <v>18</v>
      </c>
      <c r="J169" s="31">
        <f t="shared" si="0"/>
        <v>148</v>
      </c>
      <c r="K169" s="32">
        <f t="shared" si="1"/>
        <v>0.67272727272727273</v>
      </c>
      <c r="L169" s="31">
        <v>2</v>
      </c>
      <c r="M169" s="37" t="s">
        <v>15</v>
      </c>
      <c r="N169" s="38" t="s">
        <v>515</v>
      </c>
      <c r="O169" s="38" t="s">
        <v>516</v>
      </c>
      <c r="P169" s="38" t="s">
        <v>517</v>
      </c>
      <c r="Q169" s="51" t="s">
        <v>13</v>
      </c>
      <c r="R169" s="24">
        <v>11</v>
      </c>
    </row>
    <row r="170" spans="1:18" ht="19.5" customHeight="1" x14ac:dyDescent="0.25">
      <c r="A170" s="31">
        <v>3</v>
      </c>
      <c r="B170" s="31" t="s">
        <v>518</v>
      </c>
      <c r="C170" s="31">
        <v>10</v>
      </c>
      <c r="D170" s="31">
        <v>12</v>
      </c>
      <c r="E170" s="31">
        <v>19</v>
      </c>
      <c r="F170" s="31">
        <v>25</v>
      </c>
      <c r="G170" s="31">
        <v>27</v>
      </c>
      <c r="H170" s="31">
        <v>17</v>
      </c>
      <c r="I170" s="31">
        <v>21</v>
      </c>
      <c r="J170" s="31">
        <f t="shared" si="0"/>
        <v>131</v>
      </c>
      <c r="K170" s="32">
        <f t="shared" si="1"/>
        <v>0.59545454545454546</v>
      </c>
      <c r="L170" s="31">
        <v>3</v>
      </c>
      <c r="M170" s="37" t="s">
        <v>15</v>
      </c>
      <c r="N170" s="38" t="s">
        <v>519</v>
      </c>
      <c r="O170" s="38" t="s">
        <v>87</v>
      </c>
      <c r="P170" s="38" t="s">
        <v>113</v>
      </c>
      <c r="Q170" s="51" t="s">
        <v>446</v>
      </c>
      <c r="R170" s="24">
        <v>11</v>
      </c>
    </row>
    <row r="171" spans="1:18" ht="19.5" customHeight="1" x14ac:dyDescent="0.25">
      <c r="A171" s="31">
        <v>4</v>
      </c>
      <c r="B171" s="31" t="s">
        <v>520</v>
      </c>
      <c r="C171" s="31">
        <v>8</v>
      </c>
      <c r="D171" s="31">
        <v>6</v>
      </c>
      <c r="E171" s="31">
        <v>18</v>
      </c>
      <c r="F171" s="31">
        <v>23</v>
      </c>
      <c r="G171" s="31">
        <v>14</v>
      </c>
      <c r="H171" s="31">
        <v>22</v>
      </c>
      <c r="I171" s="31">
        <v>20</v>
      </c>
      <c r="J171" s="31">
        <f t="shared" si="0"/>
        <v>111</v>
      </c>
      <c r="K171" s="32">
        <f t="shared" si="1"/>
        <v>0.50454545454545452</v>
      </c>
      <c r="L171" s="31">
        <v>4</v>
      </c>
      <c r="M171" s="37" t="s">
        <v>15</v>
      </c>
      <c r="N171" s="38" t="s">
        <v>521</v>
      </c>
      <c r="O171" s="38" t="s">
        <v>522</v>
      </c>
      <c r="P171" s="38" t="s">
        <v>68</v>
      </c>
      <c r="Q171" s="51" t="s">
        <v>364</v>
      </c>
      <c r="R171" s="24">
        <v>11</v>
      </c>
    </row>
    <row r="172" spans="1:18" ht="19.5" customHeight="1" x14ac:dyDescent="0.25">
      <c r="A172" s="31">
        <v>5</v>
      </c>
      <c r="B172" s="31" t="s">
        <v>523</v>
      </c>
      <c r="C172" s="31">
        <v>7</v>
      </c>
      <c r="D172" s="31">
        <v>16</v>
      </c>
      <c r="E172" s="31">
        <v>14</v>
      </c>
      <c r="F172" s="31">
        <v>12</v>
      </c>
      <c r="G172" s="31">
        <v>24</v>
      </c>
      <c r="H172" s="31">
        <v>23</v>
      </c>
      <c r="I172" s="31">
        <v>11</v>
      </c>
      <c r="J172" s="31">
        <f t="shared" si="0"/>
        <v>107</v>
      </c>
      <c r="K172" s="32">
        <f t="shared" si="1"/>
        <v>0.48636363636363639</v>
      </c>
      <c r="L172" s="31">
        <v>5</v>
      </c>
      <c r="M172" s="37" t="s">
        <v>15</v>
      </c>
      <c r="N172" s="38" t="s">
        <v>524</v>
      </c>
      <c r="O172" s="38" t="s">
        <v>386</v>
      </c>
      <c r="P172" s="38" t="s">
        <v>42</v>
      </c>
      <c r="Q172" s="51" t="s">
        <v>446</v>
      </c>
      <c r="R172" s="24">
        <v>11</v>
      </c>
    </row>
    <row r="173" spans="1:18" ht="19.5" customHeight="1" x14ac:dyDescent="0.25">
      <c r="A173" s="31">
        <v>6</v>
      </c>
      <c r="B173" s="31" t="s">
        <v>525</v>
      </c>
      <c r="C173" s="31">
        <v>5</v>
      </c>
      <c r="D173" s="31">
        <v>0</v>
      </c>
      <c r="E173" s="31">
        <v>12</v>
      </c>
      <c r="F173" s="31">
        <v>17</v>
      </c>
      <c r="G173" s="31">
        <v>19</v>
      </c>
      <c r="H173" s="31">
        <v>23</v>
      </c>
      <c r="I173" s="31">
        <v>23</v>
      </c>
      <c r="J173" s="31">
        <f t="shared" si="0"/>
        <v>99</v>
      </c>
      <c r="K173" s="32">
        <f t="shared" si="1"/>
        <v>0.45</v>
      </c>
      <c r="L173" s="31">
        <v>6</v>
      </c>
      <c r="M173" s="37" t="s">
        <v>15</v>
      </c>
      <c r="N173" s="38" t="s">
        <v>526</v>
      </c>
      <c r="O173" s="38" t="s">
        <v>17</v>
      </c>
      <c r="P173" s="38" t="s">
        <v>23</v>
      </c>
      <c r="Q173" s="51" t="s">
        <v>446</v>
      </c>
      <c r="R173" s="24">
        <v>11</v>
      </c>
    </row>
    <row r="174" spans="1:18" ht="19.5" customHeight="1" x14ac:dyDescent="0.25">
      <c r="A174" s="31">
        <v>7</v>
      </c>
      <c r="B174" s="31" t="s">
        <v>527</v>
      </c>
      <c r="C174" s="31">
        <v>12</v>
      </c>
      <c r="D174" s="31">
        <v>3</v>
      </c>
      <c r="E174" s="31">
        <v>13</v>
      </c>
      <c r="F174" s="31">
        <v>8</v>
      </c>
      <c r="G174" s="31">
        <v>10</v>
      </c>
      <c r="H174" s="31">
        <v>25</v>
      </c>
      <c r="I174" s="31">
        <v>18</v>
      </c>
      <c r="J174" s="31">
        <f t="shared" si="0"/>
        <v>89</v>
      </c>
      <c r="K174" s="32">
        <f t="shared" si="1"/>
        <v>0.40454545454545454</v>
      </c>
      <c r="L174" s="31">
        <v>7</v>
      </c>
      <c r="M174" s="37" t="s">
        <v>15</v>
      </c>
      <c r="N174" s="38" t="s">
        <v>528</v>
      </c>
      <c r="O174" s="38" t="s">
        <v>529</v>
      </c>
      <c r="P174" s="38" t="s">
        <v>173</v>
      </c>
      <c r="Q174" s="51" t="s">
        <v>29</v>
      </c>
      <c r="R174" s="24">
        <v>11</v>
      </c>
    </row>
    <row r="175" spans="1:18" ht="19.5" customHeight="1" x14ac:dyDescent="0.25">
      <c r="A175" s="13">
        <v>8</v>
      </c>
      <c r="B175" s="13" t="s">
        <v>530</v>
      </c>
      <c r="C175" s="13">
        <v>8</v>
      </c>
      <c r="D175" s="13">
        <v>0</v>
      </c>
      <c r="E175" s="13">
        <v>26</v>
      </c>
      <c r="F175" s="13">
        <v>6</v>
      </c>
      <c r="G175" s="13">
        <v>7</v>
      </c>
      <c r="H175" s="13">
        <v>17</v>
      </c>
      <c r="I175" s="13">
        <v>12</v>
      </c>
      <c r="J175" s="13">
        <f t="shared" si="0"/>
        <v>76</v>
      </c>
      <c r="K175" s="29">
        <f t="shared" si="1"/>
        <v>0.34545454545454546</v>
      </c>
      <c r="L175" s="13">
        <v>8</v>
      </c>
      <c r="M175" s="8" t="s">
        <v>70</v>
      </c>
      <c r="N175" s="5" t="s">
        <v>531</v>
      </c>
      <c r="O175" s="5" t="s">
        <v>27</v>
      </c>
      <c r="P175" s="5" t="s">
        <v>289</v>
      </c>
      <c r="Q175" s="52" t="s">
        <v>29</v>
      </c>
      <c r="R175" s="23">
        <v>11</v>
      </c>
    </row>
    <row r="176" spans="1:18" ht="19.5" customHeight="1" x14ac:dyDescent="0.25">
      <c r="A176" s="13">
        <v>9</v>
      </c>
      <c r="B176" s="13" t="s">
        <v>532</v>
      </c>
      <c r="C176" s="13">
        <v>10</v>
      </c>
      <c r="D176" s="13">
        <v>0</v>
      </c>
      <c r="E176" s="13">
        <v>14</v>
      </c>
      <c r="F176" s="13">
        <v>13</v>
      </c>
      <c r="G176" s="13">
        <v>0</v>
      </c>
      <c r="H176" s="13">
        <v>25</v>
      </c>
      <c r="I176" s="13">
        <v>12</v>
      </c>
      <c r="J176" s="13">
        <f t="shared" si="0"/>
        <v>74</v>
      </c>
      <c r="K176" s="29">
        <f t="shared" si="1"/>
        <v>0.33636363636363636</v>
      </c>
      <c r="L176" s="13">
        <v>9</v>
      </c>
      <c r="M176" s="8" t="s">
        <v>70</v>
      </c>
      <c r="N176" s="5" t="s">
        <v>533</v>
      </c>
      <c r="O176" s="5" t="s">
        <v>27</v>
      </c>
      <c r="P176" s="5" t="s">
        <v>534</v>
      </c>
      <c r="Q176" s="52" t="s">
        <v>96</v>
      </c>
      <c r="R176" s="23">
        <v>11</v>
      </c>
    </row>
    <row r="177" spans="1:18" ht="19.5" customHeight="1" x14ac:dyDescent="0.25">
      <c r="A177" s="13">
        <v>10</v>
      </c>
      <c r="B177" s="13" t="s">
        <v>535</v>
      </c>
      <c r="C177" s="13">
        <v>7</v>
      </c>
      <c r="D177" s="13">
        <v>0</v>
      </c>
      <c r="E177" s="13">
        <v>15</v>
      </c>
      <c r="F177" s="13">
        <v>8</v>
      </c>
      <c r="G177" s="13">
        <v>10</v>
      </c>
      <c r="H177" s="13">
        <v>15</v>
      </c>
      <c r="I177" s="13">
        <v>18</v>
      </c>
      <c r="J177" s="13">
        <f t="shared" si="0"/>
        <v>73</v>
      </c>
      <c r="K177" s="29">
        <f t="shared" si="1"/>
        <v>0.33181818181818185</v>
      </c>
      <c r="L177" s="13">
        <v>10</v>
      </c>
      <c r="M177" s="8" t="s">
        <v>70</v>
      </c>
      <c r="N177" s="5" t="s">
        <v>536</v>
      </c>
      <c r="O177" s="5" t="s">
        <v>293</v>
      </c>
      <c r="P177" s="5" t="s">
        <v>12</v>
      </c>
      <c r="Q177" s="52" t="s">
        <v>29</v>
      </c>
      <c r="R177" s="23">
        <v>11</v>
      </c>
    </row>
    <row r="178" spans="1:18" ht="19.5" customHeight="1" x14ac:dyDescent="0.25">
      <c r="A178" s="13">
        <v>11</v>
      </c>
      <c r="B178" s="13" t="s">
        <v>537</v>
      </c>
      <c r="C178" s="13">
        <v>5</v>
      </c>
      <c r="D178" s="13">
        <v>0</v>
      </c>
      <c r="E178" s="13">
        <v>9</v>
      </c>
      <c r="F178" s="13">
        <v>4</v>
      </c>
      <c r="G178" s="13">
        <v>19</v>
      </c>
      <c r="H178" s="13">
        <v>20</v>
      </c>
      <c r="I178" s="13">
        <v>13</v>
      </c>
      <c r="J178" s="13">
        <f t="shared" si="0"/>
        <v>70</v>
      </c>
      <c r="K178" s="29">
        <f t="shared" si="1"/>
        <v>0.31818181818181818</v>
      </c>
      <c r="L178" s="13">
        <v>11</v>
      </c>
      <c r="M178" s="8" t="s">
        <v>70</v>
      </c>
      <c r="N178" s="5" t="s">
        <v>538</v>
      </c>
      <c r="O178" s="5" t="s">
        <v>67</v>
      </c>
      <c r="P178" s="5" t="s">
        <v>37</v>
      </c>
      <c r="Q178" s="52" t="s">
        <v>13</v>
      </c>
      <c r="R178" s="23">
        <v>11</v>
      </c>
    </row>
    <row r="179" spans="1:18" ht="19.5" customHeight="1" x14ac:dyDescent="0.25">
      <c r="A179" s="13">
        <v>12</v>
      </c>
      <c r="B179" s="13" t="s">
        <v>539</v>
      </c>
      <c r="C179" s="13">
        <v>4</v>
      </c>
      <c r="D179" s="13">
        <v>0</v>
      </c>
      <c r="E179" s="13">
        <v>6</v>
      </c>
      <c r="F179" s="13">
        <v>15</v>
      </c>
      <c r="G179" s="13">
        <v>6</v>
      </c>
      <c r="H179" s="13">
        <v>18</v>
      </c>
      <c r="I179" s="13">
        <v>20</v>
      </c>
      <c r="J179" s="13">
        <f t="shared" si="0"/>
        <v>69</v>
      </c>
      <c r="K179" s="29">
        <f t="shared" si="1"/>
        <v>0.31363636363636366</v>
      </c>
      <c r="L179" s="13">
        <v>12</v>
      </c>
      <c r="M179" s="8" t="s">
        <v>70</v>
      </c>
      <c r="N179" s="5" t="s">
        <v>540</v>
      </c>
      <c r="O179" s="5" t="s">
        <v>90</v>
      </c>
      <c r="P179" s="5" t="s">
        <v>73</v>
      </c>
      <c r="Q179" s="52" t="s">
        <v>13</v>
      </c>
      <c r="R179" s="23">
        <v>11</v>
      </c>
    </row>
    <row r="180" spans="1:18" ht="19.5" customHeight="1" x14ac:dyDescent="0.25">
      <c r="A180" s="13">
        <v>13</v>
      </c>
      <c r="B180" s="13" t="s">
        <v>541</v>
      </c>
      <c r="C180" s="13">
        <v>6</v>
      </c>
      <c r="D180" s="13">
        <v>0</v>
      </c>
      <c r="E180" s="13">
        <v>7</v>
      </c>
      <c r="F180" s="13">
        <v>28</v>
      </c>
      <c r="G180" s="13">
        <v>5</v>
      </c>
      <c r="H180" s="13">
        <v>6</v>
      </c>
      <c r="I180" s="13">
        <v>5</v>
      </c>
      <c r="J180" s="13">
        <f t="shared" si="0"/>
        <v>57</v>
      </c>
      <c r="K180" s="29">
        <f t="shared" si="1"/>
        <v>0.25909090909090909</v>
      </c>
      <c r="L180" s="13">
        <v>13</v>
      </c>
      <c r="M180" s="8" t="s">
        <v>70</v>
      </c>
      <c r="N180" s="5" t="s">
        <v>542</v>
      </c>
      <c r="O180" s="5" t="s">
        <v>67</v>
      </c>
      <c r="P180" s="5" t="s">
        <v>73</v>
      </c>
      <c r="Q180" s="52" t="s">
        <v>219</v>
      </c>
      <c r="R180" s="23">
        <v>11</v>
      </c>
    </row>
    <row r="181" spans="1:18" ht="19.5" customHeight="1" x14ac:dyDescent="0.25">
      <c r="A181" s="13">
        <v>14</v>
      </c>
      <c r="B181" s="13" t="s">
        <v>543</v>
      </c>
      <c r="C181" s="13">
        <v>4</v>
      </c>
      <c r="D181" s="13">
        <v>0</v>
      </c>
      <c r="E181" s="13">
        <v>11</v>
      </c>
      <c r="F181" s="13">
        <v>3</v>
      </c>
      <c r="G181" s="13">
        <v>5</v>
      </c>
      <c r="H181" s="13">
        <v>25</v>
      </c>
      <c r="I181" s="13">
        <v>7</v>
      </c>
      <c r="J181" s="13">
        <f t="shared" si="0"/>
        <v>55</v>
      </c>
      <c r="K181" s="29">
        <f t="shared" si="1"/>
        <v>0.25</v>
      </c>
      <c r="L181" s="13">
        <v>14</v>
      </c>
      <c r="M181" s="8" t="s">
        <v>70</v>
      </c>
      <c r="N181" s="5" t="s">
        <v>544</v>
      </c>
      <c r="O181" s="5" t="s">
        <v>87</v>
      </c>
      <c r="P181" s="5" t="s">
        <v>113</v>
      </c>
      <c r="Q181" s="52" t="s">
        <v>38</v>
      </c>
      <c r="R181" s="23">
        <v>11</v>
      </c>
    </row>
    <row r="182" spans="1:18" ht="19.5" customHeight="1" x14ac:dyDescent="0.25">
      <c r="A182" s="13">
        <v>15</v>
      </c>
      <c r="B182" s="13" t="s">
        <v>545</v>
      </c>
      <c r="C182" s="13">
        <v>6</v>
      </c>
      <c r="D182" s="13">
        <v>0</v>
      </c>
      <c r="E182" s="13">
        <v>7</v>
      </c>
      <c r="F182" s="13">
        <v>11</v>
      </c>
      <c r="G182" s="13">
        <v>0</v>
      </c>
      <c r="H182" s="13">
        <v>12</v>
      </c>
      <c r="I182" s="13">
        <v>13</v>
      </c>
      <c r="J182" s="13">
        <f t="shared" si="0"/>
        <v>49</v>
      </c>
      <c r="K182" s="29">
        <f t="shared" si="1"/>
        <v>0.22272727272727272</v>
      </c>
      <c r="L182" s="13">
        <v>15</v>
      </c>
      <c r="M182" s="8" t="s">
        <v>70</v>
      </c>
      <c r="N182" s="5" t="s">
        <v>546</v>
      </c>
      <c r="O182" s="5" t="s">
        <v>67</v>
      </c>
      <c r="P182" s="5" t="s">
        <v>207</v>
      </c>
      <c r="Q182" s="52" t="s">
        <v>38</v>
      </c>
      <c r="R182" s="23">
        <v>11</v>
      </c>
    </row>
    <row r="183" spans="1:18" ht="19.5" customHeight="1" x14ac:dyDescent="0.25">
      <c r="A183" s="13">
        <v>16</v>
      </c>
      <c r="B183" s="13" t="s">
        <v>547</v>
      </c>
      <c r="C183" s="13">
        <v>2</v>
      </c>
      <c r="D183" s="13">
        <v>0</v>
      </c>
      <c r="E183" s="13">
        <v>0</v>
      </c>
      <c r="F183" s="13">
        <v>16</v>
      </c>
      <c r="G183" s="13">
        <v>4</v>
      </c>
      <c r="H183" s="13">
        <v>15</v>
      </c>
      <c r="I183" s="13">
        <v>8</v>
      </c>
      <c r="J183" s="13">
        <f t="shared" si="0"/>
        <v>45</v>
      </c>
      <c r="K183" s="29">
        <f t="shared" si="1"/>
        <v>0.20454545454545456</v>
      </c>
      <c r="L183" s="13">
        <v>16</v>
      </c>
      <c r="M183" s="8" t="s">
        <v>70</v>
      </c>
      <c r="N183" s="5" t="s">
        <v>548</v>
      </c>
      <c r="O183" s="5" t="s">
        <v>293</v>
      </c>
      <c r="P183" s="5" t="s">
        <v>28</v>
      </c>
      <c r="Q183" s="52" t="s">
        <v>38</v>
      </c>
      <c r="R183" s="23">
        <v>11</v>
      </c>
    </row>
    <row r="184" spans="1:18" ht="19.5" customHeight="1" x14ac:dyDescent="0.25">
      <c r="A184" s="13">
        <v>17</v>
      </c>
      <c r="B184" s="13" t="s">
        <v>549</v>
      </c>
      <c r="C184" s="13">
        <v>4</v>
      </c>
      <c r="D184" s="13">
        <v>0</v>
      </c>
      <c r="E184" s="13">
        <v>2</v>
      </c>
      <c r="F184" s="13">
        <v>5</v>
      </c>
      <c r="G184" s="13">
        <v>4</v>
      </c>
      <c r="H184" s="13">
        <v>5</v>
      </c>
      <c r="I184" s="13">
        <v>3</v>
      </c>
      <c r="J184" s="13">
        <f t="shared" si="0"/>
        <v>23</v>
      </c>
      <c r="K184" s="29">
        <f t="shared" si="1"/>
        <v>0.10454545454545454</v>
      </c>
      <c r="L184" s="13">
        <v>17</v>
      </c>
      <c r="M184" s="8" t="s">
        <v>70</v>
      </c>
      <c r="N184" s="5" t="s">
        <v>550</v>
      </c>
      <c r="O184" s="5" t="s">
        <v>27</v>
      </c>
      <c r="P184" s="5" t="s">
        <v>12</v>
      </c>
      <c r="Q184" s="52" t="s">
        <v>408</v>
      </c>
      <c r="R184" s="23">
        <v>11</v>
      </c>
    </row>
    <row r="185" spans="1:18" ht="19.5" customHeight="1" x14ac:dyDescent="0.25">
      <c r="A185" s="13">
        <v>18</v>
      </c>
      <c r="B185" s="13" t="s">
        <v>551</v>
      </c>
      <c r="C185" s="13">
        <v>6</v>
      </c>
      <c r="D185" s="13">
        <v>0</v>
      </c>
      <c r="E185" s="13">
        <v>0</v>
      </c>
      <c r="F185" s="13">
        <v>0</v>
      </c>
      <c r="G185" s="13">
        <v>0</v>
      </c>
      <c r="H185" s="13">
        <v>9</v>
      </c>
      <c r="I185" s="13">
        <v>5</v>
      </c>
      <c r="J185" s="13">
        <f t="shared" si="0"/>
        <v>20</v>
      </c>
      <c r="K185" s="29">
        <f t="shared" si="1"/>
        <v>9.0909090909090912E-2</v>
      </c>
      <c r="L185" s="13">
        <v>18</v>
      </c>
      <c r="M185" s="8" t="s">
        <v>70</v>
      </c>
      <c r="N185" s="5" t="s">
        <v>552</v>
      </c>
      <c r="O185" s="5" t="s">
        <v>553</v>
      </c>
      <c r="P185" s="5" t="s">
        <v>554</v>
      </c>
      <c r="Q185" s="52" t="s">
        <v>38</v>
      </c>
      <c r="R185" s="23">
        <v>11</v>
      </c>
    </row>
    <row r="186" spans="1:18" ht="19.5" customHeight="1" x14ac:dyDescent="0.25">
      <c r="A186" s="13">
        <v>19</v>
      </c>
      <c r="B186" s="13" t="s">
        <v>555</v>
      </c>
      <c r="C186" s="13">
        <v>6</v>
      </c>
      <c r="D186" s="13">
        <v>0</v>
      </c>
      <c r="E186" s="13">
        <v>2</v>
      </c>
      <c r="F186" s="13">
        <v>0</v>
      </c>
      <c r="G186" s="13">
        <v>0</v>
      </c>
      <c r="H186" s="13">
        <v>3</v>
      </c>
      <c r="I186" s="13">
        <v>4</v>
      </c>
      <c r="J186" s="13">
        <f t="shared" si="0"/>
        <v>15</v>
      </c>
      <c r="K186" s="29">
        <f t="shared" si="1"/>
        <v>6.8181818181818177E-2</v>
      </c>
      <c r="L186" s="13">
        <v>19</v>
      </c>
      <c r="M186" s="8" t="s">
        <v>70</v>
      </c>
      <c r="N186" s="5" t="s">
        <v>556</v>
      </c>
      <c r="O186" s="5" t="s">
        <v>134</v>
      </c>
      <c r="P186" s="5" t="s">
        <v>83</v>
      </c>
      <c r="Q186" s="52" t="s">
        <v>408</v>
      </c>
      <c r="R186" s="23">
        <v>11</v>
      </c>
    </row>
    <row r="187" spans="1:18" ht="19.5" customHeight="1" x14ac:dyDescent="0.25">
      <c r="A187" s="13">
        <v>20</v>
      </c>
      <c r="B187" s="13" t="s">
        <v>557</v>
      </c>
      <c r="C187" s="13">
        <v>8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4</v>
      </c>
      <c r="J187" s="13">
        <f t="shared" si="0"/>
        <v>12</v>
      </c>
      <c r="K187" s="29">
        <f t="shared" si="1"/>
        <v>5.4545454545454543E-2</v>
      </c>
      <c r="L187" s="13">
        <v>20</v>
      </c>
      <c r="M187" s="8" t="s">
        <v>70</v>
      </c>
      <c r="N187" s="5" t="s">
        <v>558</v>
      </c>
      <c r="O187" s="5" t="s">
        <v>67</v>
      </c>
      <c r="P187" s="5" t="s">
        <v>83</v>
      </c>
      <c r="Q187" s="52" t="s">
        <v>38</v>
      </c>
      <c r="R187" s="23">
        <v>11</v>
      </c>
    </row>
    <row r="188" spans="1:18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</row>
  </sheetData>
  <sheetProtection password="C0DB" sheet="1" objects="1" scenarios="1" sort="0" autoFilter="0"/>
  <autoFilter ref="A7:W7"/>
  <mergeCells count="16">
    <mergeCell ref="R6:R7"/>
    <mergeCell ref="N6:N7"/>
    <mergeCell ref="O6:O7"/>
    <mergeCell ref="P6:P7"/>
    <mergeCell ref="Q6:Q7"/>
    <mergeCell ref="L6:L7"/>
    <mergeCell ref="M6:M7"/>
    <mergeCell ref="A6:A7"/>
    <mergeCell ref="B6:B7"/>
    <mergeCell ref="C6:I6"/>
    <mergeCell ref="J6:J7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cp:lastPrinted>2017-12-13T08:09:24Z</cp:lastPrinted>
  <dcterms:created xsi:type="dcterms:W3CDTF">2017-12-11T08:09:55Z</dcterms:created>
  <dcterms:modified xsi:type="dcterms:W3CDTF">2020-07-17T15:16:40Z</dcterms:modified>
</cp:coreProperties>
</file>