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7 класс" sheetId="7" r:id="rId1"/>
    <sheet name="8 класс" sheetId="8" r:id="rId2"/>
    <sheet name="9 класс" sheetId="9" r:id="rId3"/>
    <sheet name="10 класс" sheetId="10" r:id="rId4"/>
    <sheet name="11 класс" sheetId="11" r:id="rId5"/>
  </sheets>
  <definedNames>
    <definedName name="_xlnm._FilterDatabase" localSheetId="3" hidden="1">'10 класс'!$A$7:$AI$7</definedName>
    <definedName name="_xlnm._FilterDatabase" localSheetId="4" hidden="1">'11 класс'!$A$7:$AI$7</definedName>
    <definedName name="_xlnm._FilterDatabase" localSheetId="0" hidden="1">'7 класс'!$A$7:$AB$7</definedName>
    <definedName name="_xlnm._FilterDatabase" localSheetId="1" hidden="1">'8 класс'!$A$7:$AB$7</definedName>
    <definedName name="_xlnm._FilterDatabase" localSheetId="2" hidden="1">'9 класс'!#REF!</definedName>
    <definedName name="_xlnm.Print_Titles" localSheetId="3">'10 класс'!$4:$7</definedName>
    <definedName name="_xlnm.Print_Titles" localSheetId="4">'11 класс'!$4:$7</definedName>
    <definedName name="_xlnm.Print_Titles" localSheetId="0">'7 класс'!$4:$7</definedName>
    <definedName name="_xlnm.Print_Titles" localSheetId="1">'8 класс'!$4:$7</definedName>
    <definedName name="_xlnm.Print_Titles" localSheetId="2">'9 класс'!$4:$7</definedName>
  </definedNames>
  <calcPr calcId="162913" refMode="R1C1"/>
</workbook>
</file>

<file path=xl/calcChain.xml><?xml version="1.0" encoding="utf-8"?>
<calcChain xmlns="http://schemas.openxmlformats.org/spreadsheetml/2006/main">
  <c r="W41" i="11" l="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Y13" i="11" s="1"/>
  <c r="W12" i="11"/>
  <c r="W11" i="11"/>
  <c r="W10" i="11"/>
  <c r="W9" i="11"/>
  <c r="Y9" i="11" s="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2" i="11"/>
  <c r="Y11" i="11"/>
  <c r="Y10" i="11"/>
  <c r="V25" i="9" l="1"/>
  <c r="X25" i="9" s="1"/>
  <c r="V41" i="9"/>
  <c r="X41" i="9" s="1"/>
  <c r="V29" i="9"/>
  <c r="X29" i="9" s="1"/>
  <c r="P34" i="7" l="1"/>
  <c r="P31" i="7"/>
  <c r="P32" i="7"/>
  <c r="P30" i="7"/>
  <c r="P27" i="7"/>
  <c r="P13" i="7"/>
  <c r="P35" i="7"/>
  <c r="P36" i="7"/>
  <c r="P29" i="7"/>
  <c r="P33" i="7"/>
  <c r="P23" i="7"/>
  <c r="P28" i="7"/>
  <c r="P25" i="7"/>
  <c r="P17" i="7"/>
  <c r="P26" i="7"/>
  <c r="P24" i="7"/>
  <c r="P19" i="7"/>
  <c r="P21" i="7"/>
  <c r="P22" i="7"/>
  <c r="P16" i="7"/>
  <c r="P15" i="7"/>
  <c r="P18" i="7"/>
  <c r="P20" i="7"/>
  <c r="P11" i="7"/>
  <c r="P8" i="7"/>
  <c r="P9" i="7"/>
  <c r="P14" i="7"/>
  <c r="P10" i="7"/>
  <c r="P12" i="7"/>
  <c r="W8" i="11" l="1"/>
  <c r="Y8" i="11" l="1"/>
  <c r="W28" i="10" l="1"/>
  <c r="Y28" i="10" s="1"/>
  <c r="W27" i="10"/>
  <c r="Y27" i="10" s="1"/>
  <c r="W26" i="10"/>
  <c r="Y26" i="10" s="1"/>
  <c r="W8" i="10"/>
  <c r="Y8" i="10" s="1"/>
  <c r="W22" i="10"/>
  <c r="Y22" i="10" s="1"/>
  <c r="W18" i="10"/>
  <c r="Y18" i="10" s="1"/>
  <c r="W25" i="10"/>
  <c r="Y25" i="10" s="1"/>
  <c r="W31" i="10"/>
  <c r="Y31" i="10" s="1"/>
  <c r="W15" i="10"/>
  <c r="Y15" i="10" s="1"/>
  <c r="W17" i="10"/>
  <c r="Y17" i="10" s="1"/>
  <c r="W11" i="10"/>
  <c r="Y11" i="10" s="1"/>
  <c r="W30" i="10"/>
  <c r="Y30" i="10" s="1"/>
  <c r="W12" i="10"/>
  <c r="Y12" i="10" s="1"/>
  <c r="W16" i="10"/>
  <c r="Y16" i="10" s="1"/>
  <c r="W33" i="10"/>
  <c r="Y33" i="10" s="1"/>
  <c r="W13" i="10"/>
  <c r="Y13" i="10" s="1"/>
  <c r="W19" i="10"/>
  <c r="Y19" i="10" s="1"/>
  <c r="W23" i="10"/>
  <c r="Y23" i="10" s="1"/>
  <c r="W20" i="10"/>
  <c r="Y20" i="10" s="1"/>
  <c r="W36" i="10"/>
  <c r="Y36" i="10" s="1"/>
  <c r="W38" i="10"/>
  <c r="Y38" i="10" s="1"/>
  <c r="W39" i="10"/>
  <c r="Y39" i="10" s="1"/>
  <c r="W34" i="10"/>
  <c r="Y34" i="10" s="1"/>
  <c r="W42" i="10"/>
  <c r="Y42" i="10" s="1"/>
  <c r="W32" i="10"/>
  <c r="Y32" i="10" s="1"/>
  <c r="W40" i="10"/>
  <c r="Y40" i="10" s="1"/>
  <c r="W21" i="10"/>
  <c r="Y21" i="10" s="1"/>
  <c r="W9" i="10"/>
  <c r="Y9" i="10" s="1"/>
  <c r="W41" i="10"/>
  <c r="Y41" i="10" s="1"/>
  <c r="W35" i="10"/>
  <c r="Y35" i="10" s="1"/>
  <c r="W10" i="10"/>
  <c r="Y10" i="10" s="1"/>
  <c r="W37" i="10"/>
  <c r="Y37" i="10" s="1"/>
  <c r="W24" i="10"/>
  <c r="Y24" i="10" s="1"/>
  <c r="W43" i="10"/>
  <c r="Y43" i="10" s="1"/>
  <c r="W14" i="10"/>
  <c r="Y14" i="10" s="1"/>
  <c r="W29" i="10"/>
  <c r="Y29" i="10" s="1"/>
  <c r="V44" i="9"/>
  <c r="X44" i="9" s="1"/>
  <c r="V57" i="9"/>
  <c r="X57" i="9" s="1"/>
  <c r="V59" i="9"/>
  <c r="X59" i="9" s="1"/>
  <c r="V60" i="9"/>
  <c r="X60" i="9" s="1"/>
  <c r="V54" i="9"/>
  <c r="X54" i="9" s="1"/>
  <c r="V65" i="9"/>
  <c r="X65" i="9" s="1"/>
  <c r="V73" i="9"/>
  <c r="X73" i="9" s="1"/>
  <c r="V62" i="9"/>
  <c r="X62" i="9" s="1"/>
  <c r="V75" i="9"/>
  <c r="X75" i="9" s="1"/>
  <c r="V77" i="9"/>
  <c r="X77" i="9" s="1"/>
  <c r="V51" i="9"/>
  <c r="X51" i="9" s="1"/>
  <c r="V63" i="9"/>
  <c r="X63" i="9" s="1"/>
  <c r="V33" i="9"/>
  <c r="X33" i="9" s="1"/>
  <c r="V24" i="9"/>
  <c r="X24" i="9" s="1"/>
  <c r="V56" i="9"/>
  <c r="X56" i="9" s="1"/>
  <c r="V40" i="9"/>
  <c r="X40" i="9" s="1"/>
  <c r="V46" i="9"/>
  <c r="X46" i="9" s="1"/>
  <c r="V18" i="9"/>
  <c r="X18" i="9" s="1"/>
  <c r="V37" i="9"/>
  <c r="X37" i="9" s="1"/>
  <c r="V67" i="9"/>
  <c r="X67" i="9" s="1"/>
  <c r="V34" i="9"/>
  <c r="X34" i="9" s="1"/>
  <c r="V16" i="9"/>
  <c r="X16" i="9" s="1"/>
  <c r="V36" i="9"/>
  <c r="X36" i="9" s="1"/>
  <c r="V52" i="9"/>
  <c r="X52" i="9" s="1"/>
  <c r="V26" i="9"/>
  <c r="X26" i="9" s="1"/>
  <c r="V64" i="9"/>
  <c r="X64" i="9" s="1"/>
  <c r="V58" i="9"/>
  <c r="X58" i="9" s="1"/>
  <c r="V42" i="9"/>
  <c r="X42" i="9" s="1"/>
  <c r="V38" i="9"/>
  <c r="X38" i="9" s="1"/>
  <c r="V70" i="9"/>
  <c r="X70" i="9" s="1"/>
  <c r="V69" i="9"/>
  <c r="X69" i="9" s="1"/>
  <c r="V61" i="9"/>
  <c r="X61" i="9" s="1"/>
  <c r="V28" i="9"/>
  <c r="X28" i="9" s="1"/>
  <c r="V39" i="9"/>
  <c r="X39" i="9" s="1"/>
  <c r="V55" i="9"/>
  <c r="X55" i="9" s="1"/>
  <c r="V11" i="9"/>
  <c r="X11" i="9" s="1"/>
  <c r="V21" i="9"/>
  <c r="X21" i="9" s="1"/>
  <c r="V66" i="9"/>
  <c r="X66" i="9" s="1"/>
  <c r="V14" i="9"/>
  <c r="X14" i="9" s="1"/>
  <c r="V50" i="9"/>
  <c r="X50" i="9" s="1"/>
  <c r="V8" i="9"/>
  <c r="X8" i="9" s="1"/>
  <c r="V19" i="9"/>
  <c r="X19" i="9" s="1"/>
  <c r="V74" i="9"/>
  <c r="X74" i="9" s="1"/>
  <c r="V45" i="9"/>
  <c r="X45" i="9" s="1"/>
  <c r="V72" i="9"/>
  <c r="X72" i="9" s="1"/>
  <c r="V76" i="9"/>
  <c r="X76" i="9" s="1"/>
  <c r="V30" i="9"/>
  <c r="X30" i="9" s="1"/>
  <c r="V10" i="9"/>
  <c r="X10" i="9" s="1"/>
  <c r="V35" i="9"/>
  <c r="X35" i="9" s="1"/>
  <c r="V17" i="9"/>
  <c r="X17" i="9" s="1"/>
  <c r="V12" i="9"/>
  <c r="X12" i="9" s="1"/>
  <c r="V32" i="9"/>
  <c r="X32" i="9" s="1"/>
  <c r="V43" i="9"/>
  <c r="X43" i="9" s="1"/>
  <c r="V71" i="9"/>
  <c r="X71" i="9" s="1"/>
  <c r="V68" i="9"/>
  <c r="X68" i="9" s="1"/>
  <c r="V22" i="9"/>
  <c r="X22" i="9" s="1"/>
  <c r="V13" i="9"/>
  <c r="X13" i="9" s="1"/>
  <c r="V53" i="9"/>
  <c r="X53" i="9" s="1"/>
  <c r="V23" i="9"/>
  <c r="X23" i="9" s="1"/>
  <c r="V31" i="9"/>
  <c r="X31" i="9" s="1"/>
  <c r="V48" i="9"/>
  <c r="X48" i="9" s="1"/>
  <c r="V15" i="9"/>
  <c r="X15" i="9" s="1"/>
  <c r="V49" i="9"/>
  <c r="X49" i="9" s="1"/>
  <c r="V47" i="9"/>
  <c r="X47" i="9" s="1"/>
  <c r="V20" i="9"/>
  <c r="X20" i="9" s="1"/>
  <c r="V27" i="9"/>
  <c r="X27" i="9" s="1"/>
  <c r="V9" i="9"/>
  <c r="X9" i="9" s="1"/>
  <c r="P8" i="8"/>
  <c r="R8" i="8" s="1"/>
  <c r="P28" i="8"/>
  <c r="R28" i="8" s="1"/>
  <c r="P26" i="8"/>
  <c r="R26" i="8" s="1"/>
  <c r="P21" i="8"/>
  <c r="R21" i="8" s="1"/>
  <c r="P17" i="8"/>
  <c r="R17" i="8" s="1"/>
  <c r="P10" i="8"/>
  <c r="R10" i="8" s="1"/>
  <c r="P14" i="8"/>
  <c r="R14" i="8" s="1"/>
  <c r="P9" i="8"/>
  <c r="R9" i="8" s="1"/>
  <c r="P20" i="8"/>
  <c r="R20" i="8" s="1"/>
  <c r="P41" i="8"/>
  <c r="R41" i="8" s="1"/>
  <c r="P11" i="8"/>
  <c r="R11" i="8" s="1"/>
  <c r="P31" i="8"/>
  <c r="R31" i="8" s="1"/>
  <c r="P30" i="8"/>
  <c r="R30" i="8" s="1"/>
  <c r="P42" i="8"/>
  <c r="R42" i="8" s="1"/>
  <c r="P32" i="8"/>
  <c r="R32" i="8" s="1"/>
  <c r="P15" i="8"/>
  <c r="R15" i="8" s="1"/>
  <c r="P35" i="8"/>
  <c r="R35" i="8" s="1"/>
  <c r="P13" i="8"/>
  <c r="R13" i="8" s="1"/>
  <c r="P27" i="8"/>
  <c r="R27" i="8" s="1"/>
  <c r="P16" i="8"/>
  <c r="R16" i="8" s="1"/>
  <c r="P12" i="8"/>
  <c r="R12" i="8" s="1"/>
  <c r="P18" i="8"/>
  <c r="R18" i="8" s="1"/>
  <c r="P23" i="8"/>
  <c r="R23" i="8" s="1"/>
  <c r="P43" i="8"/>
  <c r="R43" i="8" s="1"/>
  <c r="P19" i="8"/>
  <c r="R19" i="8" s="1"/>
  <c r="P22" i="8"/>
  <c r="R22" i="8" s="1"/>
  <c r="P29" i="8"/>
  <c r="R29" i="8" s="1"/>
  <c r="P24" i="8"/>
  <c r="R24" i="8" s="1"/>
  <c r="P33" i="8"/>
  <c r="R33" i="8" s="1"/>
  <c r="P34" i="8"/>
  <c r="R34" i="8" s="1"/>
  <c r="P38" i="8"/>
  <c r="R38" i="8" s="1"/>
  <c r="P37" i="8"/>
  <c r="R37" i="8" s="1"/>
  <c r="P25" i="8"/>
  <c r="R25" i="8" s="1"/>
  <c r="P39" i="8"/>
  <c r="R39" i="8" s="1"/>
  <c r="P36" i="8"/>
  <c r="R36" i="8" s="1"/>
  <c r="P40" i="8"/>
  <c r="R40" i="8" s="1"/>
  <c r="R35" i="7"/>
  <c r="R23" i="7"/>
  <c r="R25" i="7"/>
  <c r="R20" i="7"/>
  <c r="R14" i="7"/>
  <c r="R12" i="7"/>
  <c r="R31" i="7"/>
  <c r="R32" i="7"/>
  <c r="R30" i="7"/>
  <c r="R27" i="7"/>
  <c r="R13" i="7"/>
  <c r="R36" i="7"/>
  <c r="R29" i="7"/>
  <c r="R33" i="7"/>
  <c r="R28" i="7"/>
  <c r="R17" i="7"/>
  <c r="R26" i="7"/>
  <c r="R24" i="7"/>
  <c r="R19" i="7"/>
  <c r="R21" i="7"/>
  <c r="R22" i="7"/>
  <c r="R16" i="7"/>
  <c r="R15" i="7"/>
  <c r="R18" i="7"/>
  <c r="R11" i="7"/>
  <c r="R8" i="7"/>
  <c r="R9" i="7"/>
  <c r="R10" i="7"/>
  <c r="R34" i="7"/>
</calcChain>
</file>

<file path=xl/sharedStrings.xml><?xml version="1.0" encoding="utf-8"?>
<sst xmlns="http://schemas.openxmlformats.org/spreadsheetml/2006/main" count="1947" uniqueCount="696">
  <si>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</si>
  <si>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</si>
  <si>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</si>
  <si>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</si>
  <si>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</si>
  <si>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</si>
  <si>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</si>
  <si>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</si>
  <si>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</si>
  <si>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</si>
  <si>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</si>
  <si>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</si>
  <si>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</si>
  <si>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</si>
  <si>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 xml:space="preserve">Председатель жюри </t>
  </si>
  <si>
    <t>Члены жюри:</t>
  </si>
  <si>
    <t>статус: победитель, призер, участник</t>
  </si>
  <si>
    <t>количество баллов за задание*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</si>
  <si>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искусству </t>
    </r>
    <r>
      <rPr>
        <sz val="16"/>
        <rFont val="Times New Roman"/>
        <family val="1"/>
        <charset val="204"/>
      </rPr>
      <t>(2020-2021уч.г.)</t>
    </r>
  </si>
  <si>
    <t>задание № 1</t>
  </si>
  <si>
    <t>задание № 2</t>
  </si>
  <si>
    <t>задание № 3</t>
  </si>
  <si>
    <t>Задание № 4</t>
  </si>
  <si>
    <t>8 класс</t>
  </si>
  <si>
    <t>7 класс</t>
  </si>
  <si>
    <t>9 класс</t>
  </si>
  <si>
    <t>задание № 5</t>
  </si>
  <si>
    <t>10 класс</t>
  </si>
  <si>
    <t>11 класс</t>
  </si>
  <si>
    <t>м-5</t>
  </si>
  <si>
    <t>м-6</t>
  </si>
  <si>
    <t>м-21</t>
  </si>
  <si>
    <t>м-22</t>
  </si>
  <si>
    <t>м-23</t>
  </si>
  <si>
    <t>м-24</t>
  </si>
  <si>
    <t>м-25</t>
  </si>
  <si>
    <t>м-26</t>
  </si>
  <si>
    <t>м-27</t>
  </si>
  <si>
    <t>м-42</t>
  </si>
  <si>
    <t>м-70</t>
  </si>
  <si>
    <t>м-77</t>
  </si>
  <si>
    <t>м-84</t>
  </si>
  <si>
    <t>м-85</t>
  </si>
  <si>
    <t>м-104</t>
  </si>
  <si>
    <t>м-105</t>
  </si>
  <si>
    <t>м-129</t>
  </si>
  <si>
    <t>м-130</t>
  </si>
  <si>
    <t>м-131</t>
  </si>
  <si>
    <t>м-135</t>
  </si>
  <si>
    <t>м-144</t>
  </si>
  <si>
    <t>м-147</t>
  </si>
  <si>
    <t>м-148</t>
  </si>
  <si>
    <t>м-155</t>
  </si>
  <si>
    <t>м-156</t>
  </si>
  <si>
    <t>м-157</t>
  </si>
  <si>
    <t>м-160</t>
  </si>
  <si>
    <t>м-164</t>
  </si>
  <si>
    <t>м-175</t>
  </si>
  <si>
    <t>м-176</t>
  </si>
  <si>
    <t>м-180</t>
  </si>
  <si>
    <t>м-181</t>
  </si>
  <si>
    <t>м-192</t>
  </si>
  <si>
    <t>м-193</t>
  </si>
  <si>
    <t>м-7</t>
  </si>
  <si>
    <t>м-8</t>
  </si>
  <si>
    <t>м-9</t>
  </si>
  <si>
    <t>м-10</t>
  </si>
  <si>
    <t>м-11</t>
  </si>
  <si>
    <t>м-12</t>
  </si>
  <si>
    <t>м-13</t>
  </si>
  <si>
    <t>м-14</t>
  </si>
  <si>
    <t>м-15</t>
  </si>
  <si>
    <t>м-28</t>
  </si>
  <si>
    <t>м-39</t>
  </si>
  <si>
    <t>м-44</t>
  </si>
  <si>
    <t>м-52</t>
  </si>
  <si>
    <t>м-53</t>
  </si>
  <si>
    <t>м-54</t>
  </si>
  <si>
    <t>м-55</t>
  </si>
  <si>
    <t>м-56</t>
  </si>
  <si>
    <t>м-57</t>
  </si>
  <si>
    <t>м-58</t>
  </si>
  <si>
    <t>м-59</t>
  </si>
  <si>
    <t>м-78</t>
  </si>
  <si>
    <t>м-79</t>
  </si>
  <si>
    <t>м-86</t>
  </si>
  <si>
    <t>м-87</t>
  </si>
  <si>
    <t>м-88</t>
  </si>
  <si>
    <t>м-163</t>
  </si>
  <si>
    <t>м-183</t>
  </si>
  <si>
    <t>м-184</t>
  </si>
  <si>
    <t>м-185</t>
  </si>
  <si>
    <t>м-16</t>
  </si>
  <si>
    <t>м-17</t>
  </si>
  <si>
    <t>м-18</t>
  </si>
  <si>
    <t>м-20</t>
  </si>
  <si>
    <t>м-29</t>
  </si>
  <si>
    <t>м-30</t>
  </si>
  <si>
    <t>м-45</t>
  </si>
  <si>
    <t>м-46</t>
  </si>
  <si>
    <t>м-60</t>
  </si>
  <si>
    <t>м-61</t>
  </si>
  <si>
    <t>м-71</t>
  </si>
  <si>
    <t>м-72</t>
  </si>
  <si>
    <t>м-73</t>
  </si>
  <si>
    <t>м-89</t>
  </si>
  <si>
    <t>м-90</t>
  </si>
  <si>
    <t>м-106</t>
  </si>
  <si>
    <t>м-107</t>
  </si>
  <si>
    <t>м-108</t>
  </si>
  <si>
    <t>м-109</t>
  </si>
  <si>
    <t>м-110</t>
  </si>
  <si>
    <t>м-111</t>
  </si>
  <si>
    <t>м-112</t>
  </si>
  <si>
    <t>м-113</t>
  </si>
  <si>
    <t>м-114</t>
  </si>
  <si>
    <t>м-115</t>
  </si>
  <si>
    <t>м-136</t>
  </si>
  <si>
    <t>м-137</t>
  </si>
  <si>
    <t>м-138</t>
  </si>
  <si>
    <t>м-161</t>
  </si>
  <si>
    <t>м-165</t>
  </si>
  <si>
    <t>м-166</t>
  </si>
  <si>
    <t>м-167</t>
  </si>
  <si>
    <t>м-168</t>
  </si>
  <si>
    <t>м-177</t>
  </si>
  <si>
    <t>м-186</t>
  </si>
  <si>
    <t>м-194</t>
  </si>
  <si>
    <t>м-19</t>
  </si>
  <si>
    <t>м-31</t>
  </si>
  <si>
    <t>м-32</t>
  </si>
  <si>
    <t>м-33</t>
  </si>
  <si>
    <t>м-34</t>
  </si>
  <si>
    <t>м-35</t>
  </si>
  <si>
    <t>м-36</t>
  </si>
  <si>
    <t>м-37</t>
  </si>
  <si>
    <t>м-1</t>
  </si>
  <si>
    <t>м-2</t>
  </si>
  <si>
    <t>м-3</t>
  </si>
  <si>
    <t>м-4</t>
  </si>
  <si>
    <t>м-38</t>
  </si>
  <si>
    <t>м-43</t>
  </si>
  <si>
    <t>м-50</t>
  </si>
  <si>
    <t>м-51</t>
  </si>
  <si>
    <t>м-74</t>
  </si>
  <si>
    <t>м-75</t>
  </si>
  <si>
    <t>м-80</t>
  </si>
  <si>
    <t>м-81</t>
  </si>
  <si>
    <t>м-82</t>
  </si>
  <si>
    <t>м-83</t>
  </si>
  <si>
    <t>м-98</t>
  </si>
  <si>
    <t>м-99</t>
  </si>
  <si>
    <t>м-100</t>
  </si>
  <si>
    <t>м-101</t>
  </si>
  <si>
    <t>м-102</t>
  </si>
  <si>
    <t>м-103</t>
  </si>
  <si>
    <t>м-132</t>
  </si>
  <si>
    <t>м-133</t>
  </si>
  <si>
    <t>м-134</t>
  </si>
  <si>
    <t>м-145</t>
  </si>
  <si>
    <t>м-146</t>
  </si>
  <si>
    <t>м-154</t>
  </si>
  <si>
    <t>м-158</t>
  </si>
  <si>
    <t>м-159</t>
  </si>
  <si>
    <t>м-171</t>
  </si>
  <si>
    <t>м-172</t>
  </si>
  <si>
    <t>м-174</t>
  </si>
  <si>
    <t>м-189</t>
  </si>
  <si>
    <t>м-190</t>
  </si>
  <si>
    <t>м-191</t>
  </si>
  <si>
    <t>м-40</t>
  </si>
  <si>
    <t>м-41</t>
  </si>
  <si>
    <t>м-47</t>
  </si>
  <si>
    <t>м-48</t>
  </si>
  <si>
    <t>м-49</t>
  </si>
  <si>
    <t>м-62</t>
  </si>
  <si>
    <t>м-63</t>
  </si>
  <si>
    <t>м-64</t>
  </si>
  <si>
    <t>м-65</t>
  </si>
  <si>
    <t>м-66</t>
  </si>
  <si>
    <t>м-67</t>
  </si>
  <si>
    <t>м-68</t>
  </si>
  <si>
    <t>м-121</t>
  </si>
  <si>
    <t>м-122</t>
  </si>
  <si>
    <t>м-123</t>
  </si>
  <si>
    <t>м-124</t>
  </si>
  <si>
    <t>м-125</t>
  </si>
  <si>
    <t>м-126</t>
  </si>
  <si>
    <t>м-127</t>
  </si>
  <si>
    <t>м-128</t>
  </si>
  <si>
    <t>м-139</t>
  </si>
  <si>
    <t>м-140</t>
  </si>
  <si>
    <t>м-141</t>
  </si>
  <si>
    <t>м-142</t>
  </si>
  <si>
    <t>м-143</t>
  </si>
  <si>
    <t>м-149</t>
  </si>
  <si>
    <t>м-152</t>
  </si>
  <si>
    <t>м-169</t>
  </si>
  <si>
    <t>м-173</t>
  </si>
  <si>
    <t>м-178</t>
  </si>
  <si>
    <t>м-187</t>
  </si>
  <si>
    <t>м-188</t>
  </si>
  <si>
    <t>м-195</t>
  </si>
  <si>
    <t>м-196</t>
  </si>
  <si>
    <t>м-197</t>
  </si>
  <si>
    <t>м-198</t>
  </si>
  <si>
    <t>м-199</t>
  </si>
  <si>
    <t>м-200</t>
  </si>
  <si>
    <t>м-201</t>
  </si>
  <si>
    <t>м-202</t>
  </si>
  <si>
    <t>м-203</t>
  </si>
  <si>
    <t>м-204</t>
  </si>
  <si>
    <t>м-205</t>
  </si>
  <si>
    <t>м-182</t>
  </si>
  <si>
    <t>м-69</t>
  </si>
  <si>
    <t>м-76</t>
  </si>
  <si>
    <t>м-91</t>
  </si>
  <si>
    <t>м-92</t>
  </si>
  <si>
    <t>м-93</t>
  </si>
  <si>
    <t>м-94</t>
  </si>
  <si>
    <t>м-95</t>
  </si>
  <si>
    <t>м-96</t>
  </si>
  <si>
    <t>м-97</t>
  </si>
  <si>
    <t>м-116</t>
  </si>
  <si>
    <t>м-117</t>
  </si>
  <si>
    <t>м-118</t>
  </si>
  <si>
    <t>м-119</t>
  </si>
  <si>
    <t>м-120</t>
  </si>
  <si>
    <t>м-162</t>
  </si>
  <si>
    <t>м-153</t>
  </si>
  <si>
    <t>м-170</t>
  </si>
  <si>
    <t>м-179</t>
  </si>
  <si>
    <t>м-150</t>
  </si>
  <si>
    <t>м-151</t>
  </si>
  <si>
    <t>Большунас</t>
  </si>
  <si>
    <t>МАОУ гимназия № 1</t>
  </si>
  <si>
    <t>МАОУ СОШ № 10</t>
  </si>
  <si>
    <t>МАОУ СОШ № 5</t>
  </si>
  <si>
    <t>МАОУ СОШ № 12</t>
  </si>
  <si>
    <t>МАОУ СОШ № 21</t>
  </si>
  <si>
    <t>МАОУ СОШ № 26</t>
  </si>
  <si>
    <t>МАОУ СОШ № 31</t>
  </si>
  <si>
    <t>МАОУ ООШ № 15</t>
  </si>
  <si>
    <t>МАОУ КМЛ</t>
  </si>
  <si>
    <t>МАОУ лицей № 18</t>
  </si>
  <si>
    <t>победитель</t>
  </si>
  <si>
    <t>призер</t>
  </si>
  <si>
    <t>участник</t>
  </si>
  <si>
    <t>МАОУ гимназия № 32</t>
  </si>
  <si>
    <t>МАОУ лицей 35 им. Буткова В.В.</t>
  </si>
  <si>
    <t>МАОУ лицей № 49</t>
  </si>
  <si>
    <t>МАОУ СОШ № 56</t>
  </si>
  <si>
    <t>МАОУ СОШ № 7</t>
  </si>
  <si>
    <t>МАОУ СОШ № 11</t>
  </si>
  <si>
    <t>ГАУ КО ОО ШИЛИ</t>
  </si>
  <si>
    <t>МАОУ гимназия № 22</t>
  </si>
  <si>
    <t>МАОУ СОШ № 8</t>
  </si>
  <si>
    <t>МАОУ лицей № 23</t>
  </si>
  <si>
    <t>МАОУ СОШ № 2</t>
  </si>
  <si>
    <t>МАОУ гимназия № 40 им.Ю.А.Гагарина</t>
  </si>
  <si>
    <t>МАОУ СОШ № 46 с УИОП</t>
  </si>
  <si>
    <t>МАОУ СОШ № 6 с УИОП</t>
  </si>
  <si>
    <t>МАОУ СОШ № 43</t>
  </si>
  <si>
    <t>МАОУ СОШ № 47</t>
  </si>
  <si>
    <t>МАОУ СОШ № 57</t>
  </si>
  <si>
    <t>МАОУ СОШ № 13</t>
  </si>
  <si>
    <t>МАОУ СОШ № 28</t>
  </si>
  <si>
    <t xml:space="preserve">МАОУ СОШ № 6 с УИОП </t>
  </si>
  <si>
    <t>МАОУ СОШ № 33</t>
  </si>
  <si>
    <t>МАОУ СОШ № 4</t>
  </si>
  <si>
    <t>МАОУ СОШ № 48</t>
  </si>
  <si>
    <t>МАОУ лицей № 17</t>
  </si>
  <si>
    <t xml:space="preserve">призер </t>
  </si>
  <si>
    <t xml:space="preserve">Абулгасанова </t>
  </si>
  <si>
    <t xml:space="preserve">Альбина </t>
  </si>
  <si>
    <t>Ахмедовна</t>
  </si>
  <si>
    <t>Баврина</t>
  </si>
  <si>
    <t>Наталья</t>
  </si>
  <si>
    <t>Сергеевна</t>
  </si>
  <si>
    <t>Богомолова</t>
  </si>
  <si>
    <t>Арина</t>
  </si>
  <si>
    <t>Максимовна</t>
  </si>
  <si>
    <t xml:space="preserve">Гурбанова </t>
  </si>
  <si>
    <t xml:space="preserve">Назрин </t>
  </si>
  <si>
    <t>Заур Кызы</t>
  </si>
  <si>
    <t>Довгошей</t>
  </si>
  <si>
    <t xml:space="preserve">Виктория </t>
  </si>
  <si>
    <t>Артуровна</t>
  </si>
  <si>
    <t>Евтихевич</t>
  </si>
  <si>
    <t>Валерия</t>
  </si>
  <si>
    <t>Игоревна</t>
  </si>
  <si>
    <t>Зубова</t>
  </si>
  <si>
    <t>Дарья</t>
  </si>
  <si>
    <t xml:space="preserve">Романовна </t>
  </si>
  <si>
    <t>Иванова</t>
  </si>
  <si>
    <t>Полина</t>
  </si>
  <si>
    <t>Руслановна</t>
  </si>
  <si>
    <t xml:space="preserve">Ильина </t>
  </si>
  <si>
    <t xml:space="preserve">Лада </t>
  </si>
  <si>
    <t>Михайловна</t>
  </si>
  <si>
    <t>Кавченкова</t>
  </si>
  <si>
    <t>Алиса</t>
  </si>
  <si>
    <t xml:space="preserve">Павловна </t>
  </si>
  <si>
    <t xml:space="preserve">Кавченкова </t>
  </si>
  <si>
    <t>Павловна</t>
  </si>
  <si>
    <t>Казакова</t>
  </si>
  <si>
    <t>Диана</t>
  </si>
  <si>
    <t>Александровна</t>
  </si>
  <si>
    <t>Карпова</t>
  </si>
  <si>
    <t>Алина</t>
  </si>
  <si>
    <t>Дмитриевна</t>
  </si>
  <si>
    <t>Козлова</t>
  </si>
  <si>
    <t xml:space="preserve">Анастасия </t>
  </si>
  <si>
    <t>Андреевна</t>
  </si>
  <si>
    <t>Кононов</t>
  </si>
  <si>
    <t>Даниил</t>
  </si>
  <si>
    <t>Максимович</t>
  </si>
  <si>
    <t>Кравцова</t>
  </si>
  <si>
    <t>Олеговна</t>
  </si>
  <si>
    <t>Нечепуренко</t>
  </si>
  <si>
    <t>Евдокия</t>
  </si>
  <si>
    <t xml:space="preserve">Павлов </t>
  </si>
  <si>
    <t>Илья</t>
  </si>
  <si>
    <t>Витальевич</t>
  </si>
  <si>
    <t>Пархоменко</t>
  </si>
  <si>
    <t>Эвелина</t>
  </si>
  <si>
    <t>Вадимовна</t>
  </si>
  <si>
    <t>Полх</t>
  </si>
  <si>
    <t>Савинцева</t>
  </si>
  <si>
    <t>Ирина</t>
  </si>
  <si>
    <t>Вячеславовна</t>
  </si>
  <si>
    <t>Сапрыкина</t>
  </si>
  <si>
    <t>Евгеньевна</t>
  </si>
  <si>
    <t>Сафонова</t>
  </si>
  <si>
    <t>Виктория</t>
  </si>
  <si>
    <t>Константиновна</t>
  </si>
  <si>
    <t>Сушина</t>
  </si>
  <si>
    <t>Витальевна</t>
  </si>
  <si>
    <t>Тарушкина</t>
  </si>
  <si>
    <t>Вероника</t>
  </si>
  <si>
    <t>Георгиевна</t>
  </si>
  <si>
    <t>Трухачева</t>
  </si>
  <si>
    <t>Елизавета</t>
  </si>
  <si>
    <t>Туманян</t>
  </si>
  <si>
    <t>Оганнес</t>
  </si>
  <si>
    <t>Нверович</t>
  </si>
  <si>
    <t>Фрик</t>
  </si>
  <si>
    <t>Мария</t>
  </si>
  <si>
    <t>Эдуардовна</t>
  </si>
  <si>
    <t>Шабада</t>
  </si>
  <si>
    <t>Екатерина</t>
  </si>
  <si>
    <t>Януш</t>
  </si>
  <si>
    <t>Часовская</t>
  </si>
  <si>
    <t>Светлана</t>
  </si>
  <si>
    <t>Никитина</t>
  </si>
  <si>
    <t>Николаевна</t>
  </si>
  <si>
    <t xml:space="preserve">Ушакова </t>
  </si>
  <si>
    <t xml:space="preserve">Ангелина </t>
  </si>
  <si>
    <t xml:space="preserve">Борисовна </t>
  </si>
  <si>
    <t>Мызикова</t>
  </si>
  <si>
    <t>Ольга</t>
  </si>
  <si>
    <t>Петровна</t>
  </si>
  <si>
    <t>Смирнова</t>
  </si>
  <si>
    <t>Марина</t>
  </si>
  <si>
    <t>Юрьевна</t>
  </si>
  <si>
    <t>Коршунова</t>
  </si>
  <si>
    <t xml:space="preserve">Бенни </t>
  </si>
  <si>
    <t xml:space="preserve">Наталья </t>
  </si>
  <si>
    <t>Цветкова</t>
  </si>
  <si>
    <t>Ивановна</t>
  </si>
  <si>
    <t>Хаустова</t>
  </si>
  <si>
    <t>Елена</t>
  </si>
  <si>
    <t>Макеева</t>
  </si>
  <si>
    <t>Азанова</t>
  </si>
  <si>
    <t>Эмили</t>
  </si>
  <si>
    <t>Алексеевна</t>
  </si>
  <si>
    <t>Бабаева</t>
  </si>
  <si>
    <t>Бирюкова</t>
  </si>
  <si>
    <t>Анастасия</t>
  </si>
  <si>
    <t>Аркадьевна</t>
  </si>
  <si>
    <t>Бурковский</t>
  </si>
  <si>
    <t xml:space="preserve">Илья </t>
  </si>
  <si>
    <t>Андреевич</t>
  </si>
  <si>
    <t xml:space="preserve">Гуленко </t>
  </si>
  <si>
    <t>Давыдова</t>
  </si>
  <si>
    <t>Владленовна</t>
  </si>
  <si>
    <t>Долнаков</t>
  </si>
  <si>
    <t>Максим</t>
  </si>
  <si>
    <t>Валерьевич</t>
  </si>
  <si>
    <t>Егорова</t>
  </si>
  <si>
    <t>Ксения</t>
  </si>
  <si>
    <t>Викторовна</t>
  </si>
  <si>
    <t>Кантонистова</t>
  </si>
  <si>
    <t xml:space="preserve">Кирюшкина  </t>
  </si>
  <si>
    <t>Анна</t>
  </si>
  <si>
    <t>Геннадьевна</t>
  </si>
  <si>
    <t xml:space="preserve">Красюк </t>
  </si>
  <si>
    <t>Кузнецов-Свинцов</t>
  </si>
  <si>
    <t>Данила</t>
  </si>
  <si>
    <t>Леонова</t>
  </si>
  <si>
    <t>Аюна</t>
  </si>
  <si>
    <t>Денисовна</t>
  </si>
  <si>
    <t>Лысенко</t>
  </si>
  <si>
    <t xml:space="preserve">Москвина </t>
  </si>
  <si>
    <t>Аделаида</t>
  </si>
  <si>
    <t>Мыколенко</t>
  </si>
  <si>
    <t>Кира</t>
  </si>
  <si>
    <t>Наумова</t>
  </si>
  <si>
    <t>Александра</t>
  </si>
  <si>
    <t xml:space="preserve">Никитина </t>
  </si>
  <si>
    <t>Ноговицина</t>
  </si>
  <si>
    <t>Милана</t>
  </si>
  <si>
    <t>Владиславовна</t>
  </si>
  <si>
    <t>Перевозчикова</t>
  </si>
  <si>
    <t xml:space="preserve">Прилоус </t>
  </si>
  <si>
    <t>Дмитрий</t>
  </si>
  <si>
    <t>Владимирович</t>
  </si>
  <si>
    <t xml:space="preserve">Родин </t>
  </si>
  <si>
    <t>Никита</t>
  </si>
  <si>
    <t>Олегович</t>
  </si>
  <si>
    <t xml:space="preserve">Савинкова </t>
  </si>
  <si>
    <t>Слиба</t>
  </si>
  <si>
    <t>Вячеславович</t>
  </si>
  <si>
    <t>Тинькова</t>
  </si>
  <si>
    <t xml:space="preserve">Мария </t>
  </si>
  <si>
    <t xml:space="preserve">Тяпкина </t>
  </si>
  <si>
    <t xml:space="preserve">Арина </t>
  </si>
  <si>
    <t>Урбанович</t>
  </si>
  <si>
    <t>Василиса</t>
  </si>
  <si>
    <t xml:space="preserve">Уфимцева </t>
  </si>
  <si>
    <t>Филиппова</t>
  </si>
  <si>
    <t>Юлия</t>
  </si>
  <si>
    <t>Чаплыгина</t>
  </si>
  <si>
    <t xml:space="preserve">Шахвердян </t>
  </si>
  <si>
    <t>Саргис</t>
  </si>
  <si>
    <t>Арменович</t>
  </si>
  <si>
    <t>Шубина</t>
  </si>
  <si>
    <t>Юрченко</t>
  </si>
  <si>
    <t xml:space="preserve">Яценко </t>
  </si>
  <si>
    <t xml:space="preserve">Яцино </t>
  </si>
  <si>
    <t>Любовь</t>
  </si>
  <si>
    <t>Ящук</t>
  </si>
  <si>
    <t>Войтенко</t>
  </si>
  <si>
    <t>Лариса</t>
  </si>
  <si>
    <t>Шереметова</t>
  </si>
  <si>
    <t>Галина</t>
  </si>
  <si>
    <t>Кардэль</t>
  </si>
  <si>
    <t>Вера</t>
  </si>
  <si>
    <t>Гладких</t>
  </si>
  <si>
    <t>Татьяна</t>
  </si>
  <si>
    <t>Денисова</t>
  </si>
  <si>
    <t>Инга</t>
  </si>
  <si>
    <t>Анатольевна</t>
  </si>
  <si>
    <t>Ведмедовская</t>
  </si>
  <si>
    <t>Сазонова</t>
  </si>
  <si>
    <t>Красикова</t>
  </si>
  <si>
    <t>Губарь</t>
  </si>
  <si>
    <t>Карасёва</t>
  </si>
  <si>
    <t>Вагитовна</t>
  </si>
  <si>
    <t>Лосец</t>
  </si>
  <si>
    <t>Артур</t>
  </si>
  <si>
    <t>Геннадьевич</t>
  </si>
  <si>
    <t>Абрамова</t>
  </si>
  <si>
    <t>Айрапетов</t>
  </si>
  <si>
    <t>Артём</t>
  </si>
  <si>
    <t>Романович</t>
  </si>
  <si>
    <t>Ахмедова</t>
  </si>
  <si>
    <t>Романовна</t>
  </si>
  <si>
    <t>Белецкая</t>
  </si>
  <si>
    <t>София</t>
  </si>
  <si>
    <t>Валерьевна</t>
  </si>
  <si>
    <t>Белоус</t>
  </si>
  <si>
    <t>Блинова</t>
  </si>
  <si>
    <t>Бондарев</t>
  </si>
  <si>
    <t>Сергеевич</t>
  </si>
  <si>
    <t>Бородина</t>
  </si>
  <si>
    <t>Викторова</t>
  </si>
  <si>
    <t>Вишнивецкая</t>
  </si>
  <si>
    <t>Гаврилова</t>
  </si>
  <si>
    <t>Гапоненко</t>
  </si>
  <si>
    <t>Васильевна</t>
  </si>
  <si>
    <t>Гилек</t>
  </si>
  <si>
    <t>Гирфанова</t>
  </si>
  <si>
    <t>Инесса</t>
  </si>
  <si>
    <t>Ислямовна</t>
  </si>
  <si>
    <t>Горелова</t>
  </si>
  <si>
    <t>Горяйнова</t>
  </si>
  <si>
    <t>Таисия</t>
  </si>
  <si>
    <t>Груднев</t>
  </si>
  <si>
    <t>Алексей</t>
  </si>
  <si>
    <t>Михайлович</t>
  </si>
  <si>
    <t>Грызулёв</t>
  </si>
  <si>
    <t>Сергей</t>
  </si>
  <si>
    <t>Данькевич</t>
  </si>
  <si>
    <t>Доксова</t>
  </si>
  <si>
    <t>Дружинина</t>
  </si>
  <si>
    <t>Егоров</t>
  </si>
  <si>
    <t>Михаил</t>
  </si>
  <si>
    <t>Александрович</t>
  </si>
  <si>
    <t>Есина</t>
  </si>
  <si>
    <t>Антоновна</t>
  </si>
  <si>
    <t>Жученко</t>
  </si>
  <si>
    <t>Здрадовская</t>
  </si>
  <si>
    <t>Зубаирова</t>
  </si>
  <si>
    <t>Лилия</t>
  </si>
  <si>
    <t>Альбертовна</t>
  </si>
  <si>
    <t>Козленкова</t>
  </si>
  <si>
    <t>Алёна</t>
  </si>
  <si>
    <t>Корбут</t>
  </si>
  <si>
    <t>Крикунова</t>
  </si>
  <si>
    <t>Надежда</t>
  </si>
  <si>
    <t>Крупеня</t>
  </si>
  <si>
    <t>Анисия</t>
  </si>
  <si>
    <t xml:space="preserve">Крылова </t>
  </si>
  <si>
    <t>Куркова</t>
  </si>
  <si>
    <t>Кучерова</t>
  </si>
  <si>
    <t xml:space="preserve"> Мария </t>
  </si>
  <si>
    <t>Лазаренко</t>
  </si>
  <si>
    <t>Лашина</t>
  </si>
  <si>
    <t>Наталия</t>
  </si>
  <si>
    <t>Владимировна</t>
  </si>
  <si>
    <t>Лукашевич</t>
  </si>
  <si>
    <t>Лукашук</t>
  </si>
  <si>
    <t>Лукьянова</t>
  </si>
  <si>
    <t>Макашева</t>
  </si>
  <si>
    <t>Маргарита</t>
  </si>
  <si>
    <t>Наильевна</t>
  </si>
  <si>
    <t>Максимова</t>
  </si>
  <si>
    <t>Маленькая</t>
  </si>
  <si>
    <t>Мананникова</t>
  </si>
  <si>
    <t>Михайлин</t>
  </si>
  <si>
    <t>Тимур</t>
  </si>
  <si>
    <t>Фуадович</t>
  </si>
  <si>
    <t>Мкртчян</t>
  </si>
  <si>
    <t>Милена</t>
  </si>
  <si>
    <t>Гагиковна</t>
  </si>
  <si>
    <t>Некрасова</t>
  </si>
  <si>
    <t>Орлова</t>
  </si>
  <si>
    <t>Перепелюк</t>
  </si>
  <si>
    <t>Пивоварь</t>
  </si>
  <si>
    <t>Пименова</t>
  </si>
  <si>
    <t>Пожарская</t>
  </si>
  <si>
    <t>Попова</t>
  </si>
  <si>
    <t>Привалова</t>
  </si>
  <si>
    <t>Просина</t>
  </si>
  <si>
    <t xml:space="preserve">Рыбак </t>
  </si>
  <si>
    <t>Селиванова</t>
  </si>
  <si>
    <t xml:space="preserve">Владимировна </t>
  </si>
  <si>
    <t>Сироткина</t>
  </si>
  <si>
    <t>Склярова</t>
  </si>
  <si>
    <t>Стренадько</t>
  </si>
  <si>
    <t>Валентин</t>
  </si>
  <si>
    <t>Игоревич</t>
  </si>
  <si>
    <t xml:space="preserve">Суппес </t>
  </si>
  <si>
    <t xml:space="preserve">Сытина </t>
  </si>
  <si>
    <t xml:space="preserve">Титкова </t>
  </si>
  <si>
    <t>Майя</t>
  </si>
  <si>
    <t>Ушакова</t>
  </si>
  <si>
    <t>Христова</t>
  </si>
  <si>
    <t>Челнокова</t>
  </si>
  <si>
    <t>Кристина</t>
  </si>
  <si>
    <t>Шахова</t>
  </si>
  <si>
    <t>Шестопалова</t>
  </si>
  <si>
    <t>Родослава</t>
  </si>
  <si>
    <t>Шоличева</t>
  </si>
  <si>
    <t>Яна</t>
  </si>
  <si>
    <t xml:space="preserve">Шум </t>
  </si>
  <si>
    <t>Владислава</t>
  </si>
  <si>
    <t>Ягудина</t>
  </si>
  <si>
    <t>самообразование</t>
  </si>
  <si>
    <t>Левицкая</t>
  </si>
  <si>
    <t>Хмара</t>
  </si>
  <si>
    <t>Лидия</t>
  </si>
  <si>
    <t>Медина</t>
  </si>
  <si>
    <t>Пряхина</t>
  </si>
  <si>
    <t>Диденко</t>
  </si>
  <si>
    <t>Капустина</t>
  </si>
  <si>
    <t xml:space="preserve">Лебёдкина </t>
  </si>
  <si>
    <t>Юрина</t>
  </si>
  <si>
    <t>Баженова</t>
  </si>
  <si>
    <t>Игнатьева</t>
  </si>
  <si>
    <t>Нина</t>
  </si>
  <si>
    <t>Манкевич</t>
  </si>
  <si>
    <t>Товпик</t>
  </si>
  <si>
    <t>Компанченко</t>
  </si>
  <si>
    <t>Назаренко</t>
  </si>
  <si>
    <t>Грекова</t>
  </si>
  <si>
    <t>Дзюба</t>
  </si>
  <si>
    <t>Авдеева</t>
  </si>
  <si>
    <t>Авдеенкова</t>
  </si>
  <si>
    <t>Башина</t>
  </si>
  <si>
    <t>Варвара</t>
  </si>
  <si>
    <t>Болток</t>
  </si>
  <si>
    <t xml:space="preserve"> Ева </t>
  </si>
  <si>
    <t>Васильченко</t>
  </si>
  <si>
    <t>Василюк</t>
  </si>
  <si>
    <t>Елисавета</t>
  </si>
  <si>
    <t xml:space="preserve">Вересова </t>
  </si>
  <si>
    <t>Софья</t>
  </si>
  <si>
    <t>Вишневская</t>
  </si>
  <si>
    <t>Гармаш</t>
  </si>
  <si>
    <t>Ульяна</t>
  </si>
  <si>
    <t>Гурякова</t>
  </si>
  <si>
    <t>Нелли</t>
  </si>
  <si>
    <t>Канцырева</t>
  </si>
  <si>
    <t>Каткова</t>
  </si>
  <si>
    <t>Лада</t>
  </si>
  <si>
    <t>Кинг</t>
  </si>
  <si>
    <t>Анатолий</t>
  </si>
  <si>
    <t>Виолетта</t>
  </si>
  <si>
    <t xml:space="preserve">Коношевич </t>
  </si>
  <si>
    <t>Корнякова</t>
  </si>
  <si>
    <t>Кубасова</t>
  </si>
  <si>
    <t>Кулакова</t>
  </si>
  <si>
    <t>Лемаева</t>
  </si>
  <si>
    <t>Марченко</t>
  </si>
  <si>
    <t>Маточкина</t>
  </si>
  <si>
    <t>Миронова</t>
  </si>
  <si>
    <t>Моховикова</t>
  </si>
  <si>
    <t>Овдиюк</t>
  </si>
  <si>
    <t>Богдан</t>
  </si>
  <si>
    <t>Николаевич</t>
  </si>
  <si>
    <t>Овчинникова</t>
  </si>
  <si>
    <t>Петровская</t>
  </si>
  <si>
    <t>Моника</t>
  </si>
  <si>
    <t>Попов</t>
  </si>
  <si>
    <t>Александр</t>
  </si>
  <si>
    <t>Евгеньевич</t>
  </si>
  <si>
    <t>Прохорова</t>
  </si>
  <si>
    <t>Рогова</t>
  </si>
  <si>
    <t>Семова</t>
  </si>
  <si>
    <t>Настасья</t>
  </si>
  <si>
    <t>Фадеев</t>
  </si>
  <si>
    <t>Фёдорова</t>
  </si>
  <si>
    <t xml:space="preserve">Целобанова </t>
  </si>
  <si>
    <t>Шелунцова</t>
  </si>
  <si>
    <t>Бабкин</t>
  </si>
  <si>
    <t>Роман</t>
  </si>
  <si>
    <t>Вадимович</t>
  </si>
  <si>
    <t>Бабкина</t>
  </si>
  <si>
    <t>Ваганова</t>
  </si>
  <si>
    <t>Тимофеевна</t>
  </si>
  <si>
    <t>Газиян</t>
  </si>
  <si>
    <t>Яковлевна</t>
  </si>
  <si>
    <t xml:space="preserve">Герман </t>
  </si>
  <si>
    <t xml:space="preserve">Карина </t>
  </si>
  <si>
    <t>Зубко</t>
  </si>
  <si>
    <t>Леонидовна</t>
  </si>
  <si>
    <t>Калинина</t>
  </si>
  <si>
    <t>Кокарева</t>
  </si>
  <si>
    <t>Королева</t>
  </si>
  <si>
    <t>Кравчук</t>
  </si>
  <si>
    <t>Кульша</t>
  </si>
  <si>
    <t>Кириллович</t>
  </si>
  <si>
    <t>Кушнир</t>
  </si>
  <si>
    <t>Максак</t>
  </si>
  <si>
    <t>Малахов</t>
  </si>
  <si>
    <t>Олег</t>
  </si>
  <si>
    <t>Алексеевич</t>
  </si>
  <si>
    <t>Матросова</t>
  </si>
  <si>
    <t>Мельник</t>
  </si>
  <si>
    <t>Алевтина</t>
  </si>
  <si>
    <t>Невзорова</t>
  </si>
  <si>
    <t>Нехай</t>
  </si>
  <si>
    <t>Новицкая</t>
  </si>
  <si>
    <t>Ожигин</t>
  </si>
  <si>
    <t>Артем</t>
  </si>
  <si>
    <t>Опанасенко</t>
  </si>
  <si>
    <t>Парполов</t>
  </si>
  <si>
    <t>Денис</t>
  </si>
  <si>
    <t xml:space="preserve">Пеньков </t>
  </si>
  <si>
    <t>Кирилл</t>
  </si>
  <si>
    <t>Тимофеевич</t>
  </si>
  <si>
    <t>Петрова</t>
  </si>
  <si>
    <t>Полонская</t>
  </si>
  <si>
    <t>Порватова</t>
  </si>
  <si>
    <t>Рудольф</t>
  </si>
  <si>
    <t>Стромко</t>
  </si>
  <si>
    <t>Глеб</t>
  </si>
  <si>
    <t>Владиславович</t>
  </si>
  <si>
    <t>Субботин</t>
  </si>
  <si>
    <t>Суляев</t>
  </si>
  <si>
    <t>Рустамович</t>
  </si>
  <si>
    <t xml:space="preserve">Тышко </t>
  </si>
  <si>
    <t xml:space="preserve">Мирон </t>
  </si>
  <si>
    <t>Шелыгина</t>
  </si>
  <si>
    <t xml:space="preserve">Шрамко </t>
  </si>
  <si>
    <t>Ярослав</t>
  </si>
  <si>
    <t>Викторович</t>
  </si>
  <si>
    <t>Вениаминовна</t>
  </si>
  <si>
    <t>Волкова</t>
  </si>
  <si>
    <t>Вишневский</t>
  </si>
  <si>
    <t>Васильена</t>
  </si>
  <si>
    <t>Алла</t>
  </si>
  <si>
    <t>Киселева</t>
  </si>
  <si>
    <t>Михиторян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</si>
</sst>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1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0" borderId="1" xfId="0" applyFont="1" applyFill="1" applyBorder="1"/>
    <xf numFmtId="10" fontId="1" fillId="3" borderId="7" xfId="0" applyNumberFormat="1" applyFont="1" applyFill="1" applyBorder="1" applyAlignment="1">
      <alignment horizontal="center" wrapText="1"/>
    </xf>
    <xf numFmtId="10" fontId="1" fillId="0" borderId="7" xfId="0" applyNumberFormat="1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CCFF99"/>
      <color rgb="FFFFFFCC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tabSelected="1" zoomScaleNormal="100" zoomScaleSheetLayoutView="75" workbookViewId="0">
      <selection activeCell="V14" sqref="V14"/>
    </sheetView>
  </sheetViews>
  <sheetFormatPr defaultColWidth="8.85546875" defaultRowHeight="15" x14ac:dyDescent="0.25"/>
  <cols>
    <col min="1" max="1" width="11.42578125" style="7" customWidth="1"/>
    <col min="2" max="15" width="4.85546875" style="7" customWidth="1"/>
    <col min="16" max="16" width="14.140625" style="7" customWidth="1"/>
    <col min="17" max="17" width="7.85546875" style="7" customWidth="1"/>
    <col min="18" max="18" width="13.7109375" style="8" customWidth="1"/>
    <col min="19" max="19" width="15.28515625" style="8" customWidth="1"/>
    <col min="20" max="20" width="18.5703125" style="20" customWidth="1"/>
    <col min="21" max="21" width="15.42578125" style="20" customWidth="1"/>
    <col min="22" max="22" width="20.85546875" style="20" customWidth="1"/>
    <col min="23" max="23" width="26.5703125" style="37" customWidth="1"/>
    <col min="24" max="24" width="7.42578125" style="32" customWidth="1"/>
    <col min="25" max="25" width="9.42578125" style="32" customWidth="1"/>
    <col min="26" max="26" width="15.5703125" style="20" customWidth="1"/>
    <col min="27" max="27" width="14.28515625" style="20" customWidth="1"/>
    <col min="28" max="28" width="19.7109375" style="20" customWidth="1"/>
  </cols>
  <sheetData>
    <row r="1" spans="1:28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"/>
      <c r="S1" s="9" t="s">
        <v>0</v>
      </c>
      <c r="T1" s="3"/>
      <c r="U1" s="3"/>
      <c r="V1" s="3"/>
      <c r="W1" s="3"/>
      <c r="X1" s="19"/>
      <c r="Y1" s="19"/>
      <c r="Z1" s="3"/>
      <c r="AA1" s="3"/>
    </row>
    <row r="2" spans="1:28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"/>
      <c r="R2" s="10"/>
      <c r="S2" s="21" t="s">
        <v>18</v>
      </c>
      <c r="T2" s="3"/>
      <c r="U2" s="3"/>
      <c r="V2" s="3"/>
      <c r="W2" s="3"/>
      <c r="X2" s="19"/>
      <c r="Y2" s="19"/>
      <c r="Z2" s="3"/>
      <c r="AA2" s="3"/>
      <c r="AB2" s="3"/>
    </row>
    <row r="3" spans="1:28" ht="18.75" x14ac:dyDescent="0.3">
      <c r="A3" s="91" t="s">
        <v>24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  <c r="R3" s="92"/>
      <c r="S3" s="92"/>
      <c r="T3" s="92"/>
      <c r="U3" s="3"/>
      <c r="V3" s="22"/>
      <c r="W3" s="15"/>
      <c r="X3" s="23"/>
      <c r="Y3" s="23"/>
      <c r="Z3" s="24"/>
      <c r="AA3" s="3"/>
      <c r="AB3" s="3"/>
    </row>
    <row r="4" spans="1:28" s="57" customFormat="1" ht="18.75" customHeight="1" x14ac:dyDescent="0.25">
      <c r="A4" s="65" t="s">
        <v>1</v>
      </c>
      <c r="B4" s="69" t="s">
        <v>17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65" t="s">
        <v>2</v>
      </c>
      <c r="Q4" s="65" t="s">
        <v>3</v>
      </c>
      <c r="R4" s="93" t="s">
        <v>13</v>
      </c>
      <c r="S4" s="69" t="s">
        <v>16</v>
      </c>
      <c r="T4" s="66" t="s">
        <v>7</v>
      </c>
      <c r="U4" s="72" t="s">
        <v>8</v>
      </c>
      <c r="V4" s="66" t="s">
        <v>9</v>
      </c>
      <c r="W4" s="62" t="s">
        <v>5</v>
      </c>
      <c r="X4" s="93" t="s">
        <v>4</v>
      </c>
      <c r="Y4" s="75" t="s">
        <v>6</v>
      </c>
      <c r="Z4" s="62" t="s">
        <v>10</v>
      </c>
      <c r="AA4" s="62" t="s">
        <v>11</v>
      </c>
      <c r="AB4" s="62" t="s">
        <v>12</v>
      </c>
    </row>
    <row r="5" spans="1:28" s="57" customFormat="1" ht="15" customHeight="1" x14ac:dyDescent="0.25">
      <c r="A5" s="65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65"/>
      <c r="Q5" s="65"/>
      <c r="R5" s="94"/>
      <c r="S5" s="70"/>
      <c r="T5" s="67"/>
      <c r="U5" s="73"/>
      <c r="V5" s="67"/>
      <c r="W5" s="63"/>
      <c r="X5" s="96"/>
      <c r="Y5" s="76"/>
      <c r="Z5" s="63"/>
      <c r="AA5" s="63"/>
      <c r="AB5" s="63"/>
    </row>
    <row r="6" spans="1:28" s="57" customFormat="1" ht="32.25" customHeight="1" x14ac:dyDescent="0.25">
      <c r="A6" s="65"/>
      <c r="B6" s="81" t="s">
        <v>19</v>
      </c>
      <c r="C6" s="82"/>
      <c r="D6" s="83"/>
      <c r="E6" s="84" t="s">
        <v>20</v>
      </c>
      <c r="F6" s="85"/>
      <c r="G6" s="86"/>
      <c r="H6" s="87" t="s">
        <v>21</v>
      </c>
      <c r="I6" s="88"/>
      <c r="J6" s="88"/>
      <c r="K6" s="88"/>
      <c r="L6" s="88"/>
      <c r="M6" s="88"/>
      <c r="N6" s="89" t="s">
        <v>22</v>
      </c>
      <c r="O6" s="89"/>
      <c r="P6" s="65"/>
      <c r="Q6" s="65"/>
      <c r="R6" s="94"/>
      <c r="S6" s="70"/>
      <c r="T6" s="67"/>
      <c r="U6" s="73"/>
      <c r="V6" s="67"/>
      <c r="W6" s="63"/>
      <c r="X6" s="96"/>
      <c r="Y6" s="76"/>
      <c r="Z6" s="63"/>
      <c r="AA6" s="63"/>
      <c r="AB6" s="63"/>
    </row>
    <row r="7" spans="1:28" s="57" customFormat="1" ht="36" customHeight="1" x14ac:dyDescent="0.25">
      <c r="A7" s="65"/>
      <c r="B7" s="58">
        <v>1</v>
      </c>
      <c r="C7" s="58">
        <v>2</v>
      </c>
      <c r="D7" s="58">
        <v>3</v>
      </c>
      <c r="E7" s="59">
        <v>1</v>
      </c>
      <c r="F7" s="59">
        <v>2</v>
      </c>
      <c r="G7" s="59">
        <v>3</v>
      </c>
      <c r="H7" s="58">
        <v>1</v>
      </c>
      <c r="I7" s="58">
        <v>2</v>
      </c>
      <c r="J7" s="58">
        <v>3</v>
      </c>
      <c r="K7" s="58">
        <v>4</v>
      </c>
      <c r="L7" s="58">
        <v>5</v>
      </c>
      <c r="M7" s="58">
        <v>6</v>
      </c>
      <c r="N7" s="59">
        <v>1</v>
      </c>
      <c r="O7" s="59">
        <v>2</v>
      </c>
      <c r="P7" s="65"/>
      <c r="Q7" s="65"/>
      <c r="R7" s="95"/>
      <c r="S7" s="71"/>
      <c r="T7" s="68"/>
      <c r="U7" s="74"/>
      <c r="V7" s="68"/>
      <c r="W7" s="64"/>
      <c r="X7" s="97"/>
      <c r="Y7" s="77"/>
      <c r="Z7" s="64"/>
      <c r="AA7" s="64"/>
      <c r="AB7" s="64"/>
    </row>
    <row r="8" spans="1:28" s="2" customFormat="1" ht="18" customHeight="1" x14ac:dyDescent="0.3">
      <c r="A8" s="47" t="s">
        <v>228</v>
      </c>
      <c r="B8" s="47">
        <v>0</v>
      </c>
      <c r="C8" s="47">
        <v>1</v>
      </c>
      <c r="D8" s="47">
        <v>3</v>
      </c>
      <c r="E8" s="33">
        <v>2</v>
      </c>
      <c r="F8" s="33">
        <v>0</v>
      </c>
      <c r="G8" s="33">
        <v>0</v>
      </c>
      <c r="H8" s="47">
        <v>1</v>
      </c>
      <c r="I8" s="47">
        <v>3</v>
      </c>
      <c r="J8" s="47">
        <v>5</v>
      </c>
      <c r="K8" s="47">
        <v>9</v>
      </c>
      <c r="L8" s="47">
        <v>5</v>
      </c>
      <c r="M8" s="47">
        <v>5</v>
      </c>
      <c r="N8" s="33">
        <v>3</v>
      </c>
      <c r="O8" s="33">
        <v>0</v>
      </c>
      <c r="P8" s="38">
        <f t="shared" ref="P8:P36" si="0">SUM(B8:O8)</f>
        <v>37</v>
      </c>
      <c r="Q8" s="38">
        <v>1</v>
      </c>
      <c r="R8" s="55">
        <f t="shared" ref="R8:R36" si="1">P8/55</f>
        <v>0.67272727272727273</v>
      </c>
      <c r="S8" s="39" t="s">
        <v>245</v>
      </c>
      <c r="T8" s="40" t="s">
        <v>300</v>
      </c>
      <c r="U8" s="41" t="s">
        <v>301</v>
      </c>
      <c r="V8" s="40" t="s">
        <v>302</v>
      </c>
      <c r="W8" s="42" t="s">
        <v>237</v>
      </c>
      <c r="X8" s="43">
        <v>7</v>
      </c>
      <c r="Y8" s="44"/>
      <c r="Z8" s="42" t="s">
        <v>366</v>
      </c>
      <c r="AA8" s="42" t="s">
        <v>367</v>
      </c>
      <c r="AB8" s="42" t="s">
        <v>335</v>
      </c>
    </row>
    <row r="9" spans="1:28" s="2" customFormat="1" ht="18" customHeight="1" x14ac:dyDescent="0.3">
      <c r="A9" s="47" t="s">
        <v>88</v>
      </c>
      <c r="B9" s="47">
        <v>1</v>
      </c>
      <c r="C9" s="47">
        <v>0</v>
      </c>
      <c r="D9" s="47">
        <v>3</v>
      </c>
      <c r="E9" s="33">
        <v>1</v>
      </c>
      <c r="F9" s="33">
        <v>0</v>
      </c>
      <c r="G9" s="33">
        <v>0</v>
      </c>
      <c r="H9" s="47">
        <v>0</v>
      </c>
      <c r="I9" s="47">
        <v>3</v>
      </c>
      <c r="J9" s="47">
        <v>4</v>
      </c>
      <c r="K9" s="47">
        <v>7</v>
      </c>
      <c r="L9" s="47">
        <v>5</v>
      </c>
      <c r="M9" s="47">
        <v>3</v>
      </c>
      <c r="N9" s="33">
        <v>3</v>
      </c>
      <c r="O9" s="33">
        <v>0</v>
      </c>
      <c r="P9" s="38">
        <f t="shared" si="0"/>
        <v>30</v>
      </c>
      <c r="Q9" s="38">
        <v>2</v>
      </c>
      <c r="R9" s="55">
        <f t="shared" si="1"/>
        <v>0.54545454545454541</v>
      </c>
      <c r="S9" s="39" t="s">
        <v>246</v>
      </c>
      <c r="T9" s="40" t="s">
        <v>303</v>
      </c>
      <c r="U9" s="41" t="s">
        <v>295</v>
      </c>
      <c r="V9" s="40" t="s">
        <v>304</v>
      </c>
      <c r="W9" s="42" t="s">
        <v>237</v>
      </c>
      <c r="X9" s="43">
        <v>7</v>
      </c>
      <c r="Y9" s="44"/>
      <c r="Z9" s="42" t="s">
        <v>366</v>
      </c>
      <c r="AA9" s="42" t="s">
        <v>367</v>
      </c>
      <c r="AB9" s="42" t="s">
        <v>335</v>
      </c>
    </row>
    <row r="10" spans="1:28" s="2" customFormat="1" ht="18" customHeight="1" x14ac:dyDescent="0.3">
      <c r="A10" s="47" t="s">
        <v>90</v>
      </c>
      <c r="B10" s="47">
        <v>0</v>
      </c>
      <c r="C10" s="47">
        <v>3</v>
      </c>
      <c r="D10" s="47">
        <v>3</v>
      </c>
      <c r="E10" s="33">
        <v>2</v>
      </c>
      <c r="F10" s="33">
        <v>0</v>
      </c>
      <c r="G10" s="33">
        <v>0</v>
      </c>
      <c r="H10" s="47">
        <v>0</v>
      </c>
      <c r="I10" s="47">
        <v>1</v>
      </c>
      <c r="J10" s="47">
        <v>2</v>
      </c>
      <c r="K10" s="47">
        <v>7</v>
      </c>
      <c r="L10" s="47">
        <v>2</v>
      </c>
      <c r="M10" s="47">
        <v>5</v>
      </c>
      <c r="N10" s="33">
        <v>4</v>
      </c>
      <c r="O10" s="33">
        <v>0</v>
      </c>
      <c r="P10" s="38">
        <f t="shared" si="0"/>
        <v>29</v>
      </c>
      <c r="Q10" s="38">
        <v>3</v>
      </c>
      <c r="R10" s="55">
        <f t="shared" si="1"/>
        <v>0.52727272727272723</v>
      </c>
      <c r="S10" s="39" t="s">
        <v>246</v>
      </c>
      <c r="T10" s="40" t="s">
        <v>314</v>
      </c>
      <c r="U10" s="41" t="s">
        <v>315</v>
      </c>
      <c r="V10" s="40" t="s">
        <v>316</v>
      </c>
      <c r="W10" s="42" t="s">
        <v>243</v>
      </c>
      <c r="X10" s="43">
        <v>7</v>
      </c>
      <c r="Y10" s="44"/>
      <c r="Z10" s="42" t="s">
        <v>359</v>
      </c>
      <c r="AA10" s="42" t="s">
        <v>360</v>
      </c>
      <c r="AB10" s="42" t="s">
        <v>361</v>
      </c>
    </row>
    <row r="11" spans="1:28" s="2" customFormat="1" ht="18" customHeight="1" x14ac:dyDescent="0.3">
      <c r="A11" s="47" t="s">
        <v>87</v>
      </c>
      <c r="B11" s="47">
        <v>1</v>
      </c>
      <c r="C11" s="47">
        <v>0</v>
      </c>
      <c r="D11" s="47">
        <v>3</v>
      </c>
      <c r="E11" s="33">
        <v>2</v>
      </c>
      <c r="F11" s="33">
        <v>2</v>
      </c>
      <c r="G11" s="33">
        <v>0</v>
      </c>
      <c r="H11" s="47">
        <v>1</v>
      </c>
      <c r="I11" s="47">
        <v>1</v>
      </c>
      <c r="J11" s="47">
        <v>5</v>
      </c>
      <c r="K11" s="47">
        <v>4</v>
      </c>
      <c r="L11" s="47">
        <v>2</v>
      </c>
      <c r="M11" s="47">
        <v>6</v>
      </c>
      <c r="N11" s="33">
        <v>1</v>
      </c>
      <c r="O11" s="33">
        <v>0</v>
      </c>
      <c r="P11" s="38">
        <f t="shared" si="0"/>
        <v>28</v>
      </c>
      <c r="Q11" s="38">
        <v>4</v>
      </c>
      <c r="R11" s="55">
        <f t="shared" si="1"/>
        <v>0.50909090909090904</v>
      </c>
      <c r="S11" s="39" t="s">
        <v>246</v>
      </c>
      <c r="T11" s="40" t="s">
        <v>338</v>
      </c>
      <c r="U11" s="41" t="s">
        <v>339</v>
      </c>
      <c r="V11" s="40" t="s">
        <v>340</v>
      </c>
      <c r="W11" s="42" t="s">
        <v>241</v>
      </c>
      <c r="X11" s="43">
        <v>7</v>
      </c>
      <c r="Y11" s="44"/>
      <c r="Z11" s="42" t="s">
        <v>368</v>
      </c>
      <c r="AA11" s="42" t="s">
        <v>277</v>
      </c>
      <c r="AB11" s="42" t="s">
        <v>369</v>
      </c>
    </row>
    <row r="12" spans="1:28" s="2" customFormat="1" ht="18" customHeight="1" x14ac:dyDescent="0.3">
      <c r="A12" s="47" t="s">
        <v>91</v>
      </c>
      <c r="B12" s="47">
        <v>0</v>
      </c>
      <c r="C12" s="47">
        <v>3</v>
      </c>
      <c r="D12" s="47">
        <v>3</v>
      </c>
      <c r="E12" s="33">
        <v>1</v>
      </c>
      <c r="F12" s="33">
        <v>0</v>
      </c>
      <c r="G12" s="33">
        <v>0</v>
      </c>
      <c r="H12" s="47">
        <v>1</v>
      </c>
      <c r="I12" s="47">
        <v>1</v>
      </c>
      <c r="J12" s="47">
        <v>3</v>
      </c>
      <c r="K12" s="47">
        <v>5</v>
      </c>
      <c r="L12" s="47">
        <v>1</v>
      </c>
      <c r="M12" s="47">
        <v>5</v>
      </c>
      <c r="N12" s="33">
        <v>3</v>
      </c>
      <c r="O12" s="33">
        <v>0</v>
      </c>
      <c r="P12" s="38">
        <f t="shared" si="0"/>
        <v>26</v>
      </c>
      <c r="Q12" s="38">
        <v>5</v>
      </c>
      <c r="R12" s="55">
        <f t="shared" si="1"/>
        <v>0.47272727272727272</v>
      </c>
      <c r="S12" s="39" t="s">
        <v>246</v>
      </c>
      <c r="T12" s="40" t="s">
        <v>321</v>
      </c>
      <c r="U12" s="41" t="s">
        <v>322</v>
      </c>
      <c r="V12" s="40" t="s">
        <v>323</v>
      </c>
      <c r="W12" s="42" t="s">
        <v>243</v>
      </c>
      <c r="X12" s="43">
        <v>7</v>
      </c>
      <c r="Y12" s="44"/>
      <c r="Z12" s="42" t="s">
        <v>359</v>
      </c>
      <c r="AA12" s="42" t="s">
        <v>360</v>
      </c>
      <c r="AB12" s="42" t="s">
        <v>361</v>
      </c>
    </row>
    <row r="13" spans="1:28" s="2" customFormat="1" ht="18" customHeight="1" x14ac:dyDescent="0.3">
      <c r="A13" s="47" t="s">
        <v>68</v>
      </c>
      <c r="B13" s="47">
        <v>3</v>
      </c>
      <c r="C13" s="47">
        <v>3</v>
      </c>
      <c r="D13" s="47">
        <v>1</v>
      </c>
      <c r="E13" s="33">
        <v>3</v>
      </c>
      <c r="F13" s="33">
        <v>0</v>
      </c>
      <c r="G13" s="33">
        <v>0</v>
      </c>
      <c r="H13" s="47">
        <v>1</v>
      </c>
      <c r="I13" s="47">
        <v>2</v>
      </c>
      <c r="J13" s="47">
        <v>2</v>
      </c>
      <c r="K13" s="47">
        <v>0</v>
      </c>
      <c r="L13" s="47">
        <v>1</v>
      </c>
      <c r="M13" s="47">
        <v>6</v>
      </c>
      <c r="N13" s="33">
        <v>4</v>
      </c>
      <c r="O13" s="33">
        <v>0</v>
      </c>
      <c r="P13" s="38">
        <f t="shared" si="0"/>
        <v>26</v>
      </c>
      <c r="Q13" s="38">
        <v>5</v>
      </c>
      <c r="R13" s="55">
        <f t="shared" si="1"/>
        <v>0.47272727272727272</v>
      </c>
      <c r="S13" s="39" t="s">
        <v>246</v>
      </c>
      <c r="T13" s="40" t="s">
        <v>341</v>
      </c>
      <c r="U13" s="41" t="s">
        <v>342</v>
      </c>
      <c r="V13" s="40" t="s">
        <v>330</v>
      </c>
      <c r="W13" s="42" t="s">
        <v>235</v>
      </c>
      <c r="X13" s="43">
        <v>7</v>
      </c>
      <c r="Y13" s="44"/>
      <c r="Z13" s="42" t="s">
        <v>354</v>
      </c>
      <c r="AA13" s="42" t="s">
        <v>329</v>
      </c>
      <c r="AB13" s="42" t="s">
        <v>355</v>
      </c>
    </row>
    <row r="14" spans="1:28" s="2" customFormat="1" ht="18" customHeight="1" x14ac:dyDescent="0.3">
      <c r="A14" s="47" t="s">
        <v>89</v>
      </c>
      <c r="B14" s="47">
        <v>0</v>
      </c>
      <c r="C14" s="47">
        <v>3</v>
      </c>
      <c r="D14" s="47">
        <v>3</v>
      </c>
      <c r="E14" s="33">
        <v>2</v>
      </c>
      <c r="F14" s="33">
        <v>0</v>
      </c>
      <c r="G14" s="33">
        <v>0</v>
      </c>
      <c r="H14" s="47">
        <v>1</v>
      </c>
      <c r="I14" s="47">
        <v>2</v>
      </c>
      <c r="J14" s="47">
        <v>4</v>
      </c>
      <c r="K14" s="47">
        <v>3</v>
      </c>
      <c r="L14" s="47">
        <v>1</v>
      </c>
      <c r="M14" s="47">
        <v>4</v>
      </c>
      <c r="N14" s="33">
        <v>2</v>
      </c>
      <c r="O14" s="33">
        <v>0</v>
      </c>
      <c r="P14" s="38">
        <f t="shared" si="0"/>
        <v>25</v>
      </c>
      <c r="Q14" s="38">
        <v>6</v>
      </c>
      <c r="R14" s="55">
        <f t="shared" si="1"/>
        <v>0.45454545454545453</v>
      </c>
      <c r="S14" s="39" t="s">
        <v>246</v>
      </c>
      <c r="T14" s="40" t="s">
        <v>288</v>
      </c>
      <c r="U14" s="41" t="s">
        <v>289</v>
      </c>
      <c r="V14" s="40" t="s">
        <v>290</v>
      </c>
      <c r="W14" s="42" t="s">
        <v>243</v>
      </c>
      <c r="X14" s="43">
        <v>7</v>
      </c>
      <c r="Y14" s="44"/>
      <c r="Z14" s="42" t="s">
        <v>359</v>
      </c>
      <c r="AA14" s="42" t="s">
        <v>360</v>
      </c>
      <c r="AB14" s="42" t="s">
        <v>361</v>
      </c>
    </row>
    <row r="15" spans="1:28" s="2" customFormat="1" ht="18" customHeight="1" x14ac:dyDescent="0.3">
      <c r="A15" s="47" t="s">
        <v>84</v>
      </c>
      <c r="B15" s="47">
        <v>3</v>
      </c>
      <c r="C15" s="47">
        <v>0</v>
      </c>
      <c r="D15" s="47">
        <v>1</v>
      </c>
      <c r="E15" s="33">
        <v>0</v>
      </c>
      <c r="F15" s="33">
        <v>0</v>
      </c>
      <c r="G15" s="33">
        <v>0</v>
      </c>
      <c r="H15" s="47">
        <v>0</v>
      </c>
      <c r="I15" s="47">
        <v>1</v>
      </c>
      <c r="J15" s="47">
        <v>4</v>
      </c>
      <c r="K15" s="47">
        <v>9</v>
      </c>
      <c r="L15" s="47">
        <v>2</v>
      </c>
      <c r="M15" s="47">
        <v>1</v>
      </c>
      <c r="N15" s="33">
        <v>4</v>
      </c>
      <c r="O15" s="33">
        <v>0</v>
      </c>
      <c r="P15" s="38">
        <f t="shared" si="0"/>
        <v>25</v>
      </c>
      <c r="Q15" s="38">
        <v>6</v>
      </c>
      <c r="R15" s="55">
        <f t="shared" si="1"/>
        <v>0.45454545454545453</v>
      </c>
      <c r="S15" s="39" t="s">
        <v>246</v>
      </c>
      <c r="T15" s="40" t="s">
        <v>317</v>
      </c>
      <c r="U15" s="41" t="s">
        <v>295</v>
      </c>
      <c r="V15" s="40" t="s">
        <v>318</v>
      </c>
      <c r="W15" s="42" t="s">
        <v>240</v>
      </c>
      <c r="X15" s="43">
        <v>7</v>
      </c>
      <c r="Y15" s="44"/>
      <c r="Z15" s="42" t="s">
        <v>351</v>
      </c>
      <c r="AA15" s="42" t="s">
        <v>329</v>
      </c>
      <c r="AB15" s="42" t="s">
        <v>299</v>
      </c>
    </row>
    <row r="16" spans="1:28" s="2" customFormat="1" ht="18" customHeight="1" x14ac:dyDescent="0.3">
      <c r="A16" s="34" t="s">
        <v>83</v>
      </c>
      <c r="B16" s="47">
        <v>1</v>
      </c>
      <c r="C16" s="47">
        <v>0</v>
      </c>
      <c r="D16" s="47">
        <v>1</v>
      </c>
      <c r="E16" s="33">
        <v>1</v>
      </c>
      <c r="F16" s="33">
        <v>0</v>
      </c>
      <c r="G16" s="33">
        <v>0</v>
      </c>
      <c r="H16" s="47">
        <v>0</v>
      </c>
      <c r="I16" s="47">
        <v>1</v>
      </c>
      <c r="J16" s="47">
        <v>5</v>
      </c>
      <c r="K16" s="47">
        <v>8</v>
      </c>
      <c r="L16" s="47">
        <v>2</v>
      </c>
      <c r="M16" s="47">
        <v>1</v>
      </c>
      <c r="N16" s="33">
        <v>3</v>
      </c>
      <c r="O16" s="33">
        <v>0</v>
      </c>
      <c r="P16" s="38">
        <f t="shared" si="0"/>
        <v>23</v>
      </c>
      <c r="Q16" s="38">
        <v>7</v>
      </c>
      <c r="R16" s="55">
        <f t="shared" si="1"/>
        <v>0.41818181818181815</v>
      </c>
      <c r="S16" s="39" t="s">
        <v>246</v>
      </c>
      <c r="T16" s="40" t="s">
        <v>273</v>
      </c>
      <c r="U16" s="41" t="s">
        <v>274</v>
      </c>
      <c r="V16" s="40" t="s">
        <v>275</v>
      </c>
      <c r="W16" s="42" t="s">
        <v>240</v>
      </c>
      <c r="X16" s="43">
        <v>7</v>
      </c>
      <c r="Y16" s="44"/>
      <c r="Z16" s="42" t="s">
        <v>351</v>
      </c>
      <c r="AA16" s="42" t="s">
        <v>329</v>
      </c>
      <c r="AB16" s="42" t="s">
        <v>299</v>
      </c>
    </row>
    <row r="17" spans="1:28" s="2" customFormat="1" ht="18" customHeight="1" x14ac:dyDescent="0.3">
      <c r="A17" s="47" t="s">
        <v>77</v>
      </c>
      <c r="B17" s="47">
        <v>0</v>
      </c>
      <c r="C17" s="47">
        <v>0</v>
      </c>
      <c r="D17" s="47">
        <v>3</v>
      </c>
      <c r="E17" s="33">
        <v>2</v>
      </c>
      <c r="F17" s="33">
        <v>0</v>
      </c>
      <c r="G17" s="33">
        <v>3</v>
      </c>
      <c r="H17" s="47">
        <v>0</v>
      </c>
      <c r="I17" s="47">
        <v>1</v>
      </c>
      <c r="J17" s="47">
        <v>2</v>
      </c>
      <c r="K17" s="47">
        <v>6</v>
      </c>
      <c r="L17" s="47">
        <v>3</v>
      </c>
      <c r="M17" s="47">
        <v>0</v>
      </c>
      <c r="N17" s="33">
        <v>2</v>
      </c>
      <c r="O17" s="33">
        <v>0</v>
      </c>
      <c r="P17" s="38">
        <f t="shared" si="0"/>
        <v>22</v>
      </c>
      <c r="Q17" s="38">
        <v>8</v>
      </c>
      <c r="R17" s="55">
        <f t="shared" si="1"/>
        <v>0.4</v>
      </c>
      <c r="S17" s="39" t="s">
        <v>246</v>
      </c>
      <c r="T17" s="40" t="s">
        <v>291</v>
      </c>
      <c r="U17" s="41" t="s">
        <v>292</v>
      </c>
      <c r="V17" s="40" t="s">
        <v>293</v>
      </c>
      <c r="W17" s="42" t="s">
        <v>239</v>
      </c>
      <c r="X17" s="43">
        <v>7</v>
      </c>
      <c r="Y17" s="44"/>
      <c r="Z17" s="42" t="s">
        <v>352</v>
      </c>
      <c r="AA17" s="42" t="s">
        <v>353</v>
      </c>
      <c r="AB17" s="42" t="s">
        <v>299</v>
      </c>
    </row>
    <row r="18" spans="1:28" s="2" customFormat="1" ht="18" customHeight="1" x14ac:dyDescent="0.3">
      <c r="A18" s="47" t="s">
        <v>85</v>
      </c>
      <c r="B18" s="47">
        <v>3</v>
      </c>
      <c r="C18" s="47">
        <v>0</v>
      </c>
      <c r="D18" s="47">
        <v>1</v>
      </c>
      <c r="E18" s="33">
        <v>0</v>
      </c>
      <c r="F18" s="33">
        <v>0</v>
      </c>
      <c r="G18" s="33">
        <v>0</v>
      </c>
      <c r="H18" s="47">
        <v>0</v>
      </c>
      <c r="I18" s="47">
        <v>1</v>
      </c>
      <c r="J18" s="47">
        <v>1</v>
      </c>
      <c r="K18" s="47">
        <v>5</v>
      </c>
      <c r="L18" s="47">
        <v>2</v>
      </c>
      <c r="M18" s="47">
        <v>6</v>
      </c>
      <c r="N18" s="33">
        <v>3</v>
      </c>
      <c r="O18" s="33">
        <v>0</v>
      </c>
      <c r="P18" s="38">
        <f t="shared" si="0"/>
        <v>22</v>
      </c>
      <c r="Q18" s="38">
        <v>8</v>
      </c>
      <c r="R18" s="55">
        <f t="shared" si="1"/>
        <v>0.4</v>
      </c>
      <c r="S18" s="39" t="s">
        <v>246</v>
      </c>
      <c r="T18" s="40" t="s">
        <v>305</v>
      </c>
      <c r="U18" s="41" t="s">
        <v>306</v>
      </c>
      <c r="V18" s="40" t="s">
        <v>307</v>
      </c>
      <c r="W18" s="42" t="s">
        <v>241</v>
      </c>
      <c r="X18" s="43">
        <v>7</v>
      </c>
      <c r="Y18" s="44"/>
      <c r="Z18" s="42" t="s">
        <v>368</v>
      </c>
      <c r="AA18" s="42" t="s">
        <v>277</v>
      </c>
      <c r="AB18" s="42" t="s">
        <v>369</v>
      </c>
    </row>
    <row r="19" spans="1:28" s="2" customFormat="1" ht="18" customHeight="1" x14ac:dyDescent="0.3">
      <c r="A19" s="47" t="s">
        <v>80</v>
      </c>
      <c r="B19" s="47">
        <v>0</v>
      </c>
      <c r="C19" s="47">
        <v>1</v>
      </c>
      <c r="D19" s="47">
        <v>3</v>
      </c>
      <c r="E19" s="33">
        <v>1</v>
      </c>
      <c r="F19" s="33">
        <v>0</v>
      </c>
      <c r="G19" s="33">
        <v>0</v>
      </c>
      <c r="H19" s="47">
        <v>0</v>
      </c>
      <c r="I19" s="47">
        <v>2</v>
      </c>
      <c r="J19" s="47">
        <v>2</v>
      </c>
      <c r="K19" s="47">
        <v>8</v>
      </c>
      <c r="L19" s="47">
        <v>2</v>
      </c>
      <c r="M19" s="47">
        <v>1</v>
      </c>
      <c r="N19" s="33">
        <v>2</v>
      </c>
      <c r="O19" s="33">
        <v>0</v>
      </c>
      <c r="P19" s="38">
        <f t="shared" si="0"/>
        <v>22</v>
      </c>
      <c r="Q19" s="38">
        <v>8</v>
      </c>
      <c r="R19" s="55">
        <f t="shared" si="1"/>
        <v>0.4</v>
      </c>
      <c r="S19" s="39" t="s">
        <v>246</v>
      </c>
      <c r="T19" s="40" t="s">
        <v>331</v>
      </c>
      <c r="U19" s="41" t="s">
        <v>295</v>
      </c>
      <c r="V19" s="40" t="s">
        <v>332</v>
      </c>
      <c r="W19" s="42" t="s">
        <v>239</v>
      </c>
      <c r="X19" s="43">
        <v>7</v>
      </c>
      <c r="Y19" s="44"/>
      <c r="Z19" s="42" t="s">
        <v>352</v>
      </c>
      <c r="AA19" s="42" t="s">
        <v>353</v>
      </c>
      <c r="AB19" s="42" t="s">
        <v>299</v>
      </c>
    </row>
    <row r="20" spans="1:28" s="2" customFormat="1" ht="18" customHeight="1" x14ac:dyDescent="0.3">
      <c r="A20" s="47" t="s">
        <v>86</v>
      </c>
      <c r="B20" s="47">
        <v>0</v>
      </c>
      <c r="C20" s="47">
        <v>0</v>
      </c>
      <c r="D20" s="47">
        <v>3</v>
      </c>
      <c r="E20" s="33">
        <v>0</v>
      </c>
      <c r="F20" s="33">
        <v>0</v>
      </c>
      <c r="G20" s="33">
        <v>0</v>
      </c>
      <c r="H20" s="47">
        <v>0</v>
      </c>
      <c r="I20" s="47">
        <v>0</v>
      </c>
      <c r="J20" s="47">
        <v>3</v>
      </c>
      <c r="K20" s="47">
        <v>5</v>
      </c>
      <c r="L20" s="47">
        <v>2</v>
      </c>
      <c r="M20" s="47">
        <v>6</v>
      </c>
      <c r="N20" s="33">
        <v>2</v>
      </c>
      <c r="O20" s="33">
        <v>0</v>
      </c>
      <c r="P20" s="47">
        <f t="shared" si="0"/>
        <v>21</v>
      </c>
      <c r="Q20" s="47">
        <v>9</v>
      </c>
      <c r="R20" s="56">
        <f t="shared" si="1"/>
        <v>0.38181818181818183</v>
      </c>
      <c r="S20" s="49" t="s">
        <v>247</v>
      </c>
      <c r="T20" s="48" t="s">
        <v>324</v>
      </c>
      <c r="U20" s="50" t="s">
        <v>325</v>
      </c>
      <c r="V20" s="48" t="s">
        <v>326</v>
      </c>
      <c r="W20" s="46" t="s">
        <v>241</v>
      </c>
      <c r="X20" s="52">
        <v>7</v>
      </c>
      <c r="Y20" s="51"/>
      <c r="Z20" s="46" t="s">
        <v>368</v>
      </c>
      <c r="AA20" s="46" t="s">
        <v>277</v>
      </c>
      <c r="AB20" s="46" t="s">
        <v>369</v>
      </c>
    </row>
    <row r="21" spans="1:28" s="2" customFormat="1" ht="18" customHeight="1" x14ac:dyDescent="0.3">
      <c r="A21" s="47" t="s">
        <v>81</v>
      </c>
      <c r="B21" s="47">
        <v>0</v>
      </c>
      <c r="C21" s="47">
        <v>0</v>
      </c>
      <c r="D21" s="47">
        <v>1</v>
      </c>
      <c r="E21" s="33">
        <v>2</v>
      </c>
      <c r="F21" s="33">
        <v>2</v>
      </c>
      <c r="G21" s="33">
        <v>3</v>
      </c>
      <c r="H21" s="47">
        <v>0</v>
      </c>
      <c r="I21" s="47">
        <v>2</v>
      </c>
      <c r="J21" s="47">
        <v>2</v>
      </c>
      <c r="K21" s="47">
        <v>4</v>
      </c>
      <c r="L21" s="47">
        <v>2</v>
      </c>
      <c r="M21" s="47">
        <v>0</v>
      </c>
      <c r="N21" s="33">
        <v>3</v>
      </c>
      <c r="O21" s="33">
        <v>0</v>
      </c>
      <c r="P21" s="47">
        <f t="shared" si="0"/>
        <v>21</v>
      </c>
      <c r="Q21" s="47">
        <v>9</v>
      </c>
      <c r="R21" s="56">
        <f t="shared" si="1"/>
        <v>0.38181818181818183</v>
      </c>
      <c r="S21" s="49" t="s">
        <v>247</v>
      </c>
      <c r="T21" s="48" t="s">
        <v>346</v>
      </c>
      <c r="U21" s="50" t="s">
        <v>347</v>
      </c>
      <c r="V21" s="48" t="s">
        <v>348</v>
      </c>
      <c r="W21" s="46" t="s">
        <v>239</v>
      </c>
      <c r="X21" s="52">
        <v>7</v>
      </c>
      <c r="Y21" s="51"/>
      <c r="Z21" s="46" t="s">
        <v>352</v>
      </c>
      <c r="AA21" s="46" t="s">
        <v>353</v>
      </c>
      <c r="AB21" s="46" t="s">
        <v>299</v>
      </c>
    </row>
    <row r="22" spans="1:28" s="2" customFormat="1" ht="18" customHeight="1" x14ac:dyDescent="0.3">
      <c r="A22" s="47" t="s">
        <v>82</v>
      </c>
      <c r="B22" s="47">
        <v>1</v>
      </c>
      <c r="C22" s="47">
        <v>0</v>
      </c>
      <c r="D22" s="47">
        <v>1</v>
      </c>
      <c r="E22" s="33">
        <v>1</v>
      </c>
      <c r="F22" s="33">
        <v>0</v>
      </c>
      <c r="G22" s="33">
        <v>5</v>
      </c>
      <c r="H22" s="47">
        <v>1</v>
      </c>
      <c r="I22" s="47">
        <v>3</v>
      </c>
      <c r="J22" s="47">
        <v>1</v>
      </c>
      <c r="K22" s="47">
        <v>4</v>
      </c>
      <c r="L22" s="47">
        <v>1</v>
      </c>
      <c r="M22" s="47">
        <v>0</v>
      </c>
      <c r="N22" s="33">
        <v>3</v>
      </c>
      <c r="O22" s="33">
        <v>0</v>
      </c>
      <c r="P22" s="47">
        <f t="shared" si="0"/>
        <v>21</v>
      </c>
      <c r="Q22" s="47">
        <v>9</v>
      </c>
      <c r="R22" s="56">
        <f t="shared" si="1"/>
        <v>0.38181818181818183</v>
      </c>
      <c r="S22" s="49" t="s">
        <v>247</v>
      </c>
      <c r="T22" s="48" t="s">
        <v>349</v>
      </c>
      <c r="U22" s="50" t="s">
        <v>350</v>
      </c>
      <c r="V22" s="48" t="s">
        <v>307</v>
      </c>
      <c r="W22" s="46" t="s">
        <v>239</v>
      </c>
      <c r="X22" s="52">
        <v>7</v>
      </c>
      <c r="Y22" s="51"/>
      <c r="Z22" s="46" t="s">
        <v>352</v>
      </c>
      <c r="AA22" s="46" t="s">
        <v>353</v>
      </c>
      <c r="AB22" s="46" t="s">
        <v>299</v>
      </c>
    </row>
    <row r="23" spans="1:28" s="2" customFormat="1" ht="18" customHeight="1" x14ac:dyDescent="0.3">
      <c r="A23" s="47" t="s">
        <v>74</v>
      </c>
      <c r="B23" s="47">
        <v>0</v>
      </c>
      <c r="C23" s="47">
        <v>0</v>
      </c>
      <c r="D23" s="47">
        <v>3</v>
      </c>
      <c r="E23" s="33">
        <v>0</v>
      </c>
      <c r="F23" s="33">
        <v>0</v>
      </c>
      <c r="G23" s="33">
        <v>0</v>
      </c>
      <c r="H23" s="47">
        <v>0</v>
      </c>
      <c r="I23" s="47">
        <v>1</v>
      </c>
      <c r="J23" s="47">
        <v>3</v>
      </c>
      <c r="K23" s="47">
        <v>6</v>
      </c>
      <c r="L23" s="47">
        <v>2</v>
      </c>
      <c r="M23" s="47">
        <v>2</v>
      </c>
      <c r="N23" s="33">
        <v>3</v>
      </c>
      <c r="O23" s="33">
        <v>0</v>
      </c>
      <c r="P23" s="47">
        <f t="shared" si="0"/>
        <v>20</v>
      </c>
      <c r="Q23" s="47">
        <v>10</v>
      </c>
      <c r="R23" s="56">
        <f t="shared" si="1"/>
        <v>0.36363636363636365</v>
      </c>
      <c r="S23" s="49" t="s">
        <v>247</v>
      </c>
      <c r="T23" s="48" t="s">
        <v>297</v>
      </c>
      <c r="U23" s="50" t="s">
        <v>298</v>
      </c>
      <c r="V23" s="48" t="s">
        <v>299</v>
      </c>
      <c r="W23" s="46" t="s">
        <v>244</v>
      </c>
      <c r="X23" s="52">
        <v>7</v>
      </c>
      <c r="Y23" s="51"/>
      <c r="Z23" s="46" t="s">
        <v>365</v>
      </c>
      <c r="AA23" s="46" t="s">
        <v>360</v>
      </c>
      <c r="AB23" s="46" t="s">
        <v>299</v>
      </c>
    </row>
    <row r="24" spans="1:28" s="2" customFormat="1" ht="18" customHeight="1" x14ac:dyDescent="0.3">
      <c r="A24" s="47" t="s">
        <v>79</v>
      </c>
      <c r="B24" s="47">
        <v>0</v>
      </c>
      <c r="C24" s="47">
        <v>1</v>
      </c>
      <c r="D24" s="47">
        <v>1</v>
      </c>
      <c r="E24" s="33">
        <v>1</v>
      </c>
      <c r="F24" s="33">
        <v>0</v>
      </c>
      <c r="G24" s="33">
        <v>0</v>
      </c>
      <c r="H24" s="47">
        <v>0</v>
      </c>
      <c r="I24" s="47">
        <v>0</v>
      </c>
      <c r="J24" s="47">
        <v>2</v>
      </c>
      <c r="K24" s="47">
        <v>7</v>
      </c>
      <c r="L24" s="47">
        <v>2</v>
      </c>
      <c r="M24" s="47">
        <v>0</v>
      </c>
      <c r="N24" s="33">
        <v>3</v>
      </c>
      <c r="O24" s="33">
        <v>0</v>
      </c>
      <c r="P24" s="47">
        <f t="shared" si="0"/>
        <v>17</v>
      </c>
      <c r="Q24" s="47">
        <v>11</v>
      </c>
      <c r="R24" s="56">
        <f t="shared" si="1"/>
        <v>0.30909090909090908</v>
      </c>
      <c r="S24" s="49" t="s">
        <v>247</v>
      </c>
      <c r="T24" s="48" t="s">
        <v>327</v>
      </c>
      <c r="U24" s="50" t="s">
        <v>295</v>
      </c>
      <c r="V24" s="48" t="s">
        <v>304</v>
      </c>
      <c r="W24" s="46" t="s">
        <v>239</v>
      </c>
      <c r="X24" s="52">
        <v>7</v>
      </c>
      <c r="Y24" s="51"/>
      <c r="Z24" s="46" t="s">
        <v>352</v>
      </c>
      <c r="AA24" s="46" t="s">
        <v>353</v>
      </c>
      <c r="AB24" s="46" t="s">
        <v>299</v>
      </c>
    </row>
    <row r="25" spans="1:28" s="2" customFormat="1" ht="18" customHeight="1" x14ac:dyDescent="0.3">
      <c r="A25" s="47" t="s">
        <v>76</v>
      </c>
      <c r="B25" s="47">
        <v>0</v>
      </c>
      <c r="C25" s="47">
        <v>1</v>
      </c>
      <c r="D25" s="47">
        <v>3</v>
      </c>
      <c r="E25" s="33">
        <v>1</v>
      </c>
      <c r="F25" s="33">
        <v>0</v>
      </c>
      <c r="G25" s="33">
        <v>0</v>
      </c>
      <c r="H25" s="47">
        <v>0</v>
      </c>
      <c r="I25" s="47">
        <v>1</v>
      </c>
      <c r="J25" s="47">
        <v>3</v>
      </c>
      <c r="K25" s="47">
        <v>3</v>
      </c>
      <c r="L25" s="47">
        <v>0</v>
      </c>
      <c r="M25" s="47">
        <v>0</v>
      </c>
      <c r="N25" s="33">
        <v>2</v>
      </c>
      <c r="O25" s="33">
        <v>0</v>
      </c>
      <c r="P25" s="47">
        <f t="shared" si="0"/>
        <v>14</v>
      </c>
      <c r="Q25" s="47">
        <v>12</v>
      </c>
      <c r="R25" s="56">
        <f t="shared" si="1"/>
        <v>0.25454545454545452</v>
      </c>
      <c r="S25" s="49" t="s">
        <v>247</v>
      </c>
      <c r="T25" s="48" t="s">
        <v>285</v>
      </c>
      <c r="U25" s="50" t="s">
        <v>286</v>
      </c>
      <c r="V25" s="48" t="s">
        <v>287</v>
      </c>
      <c r="W25" s="46" t="s">
        <v>239</v>
      </c>
      <c r="X25" s="52">
        <v>7</v>
      </c>
      <c r="Y25" s="51"/>
      <c r="Z25" s="46" t="s">
        <v>352</v>
      </c>
      <c r="AA25" s="46" t="s">
        <v>353</v>
      </c>
      <c r="AB25" s="46" t="s">
        <v>299</v>
      </c>
    </row>
    <row r="26" spans="1:28" s="2" customFormat="1" ht="18" customHeight="1" x14ac:dyDescent="0.3">
      <c r="A26" s="47" t="s">
        <v>78</v>
      </c>
      <c r="B26" s="47">
        <v>1</v>
      </c>
      <c r="C26" s="47">
        <v>0</v>
      </c>
      <c r="D26" s="47">
        <v>0</v>
      </c>
      <c r="E26" s="33">
        <v>1</v>
      </c>
      <c r="F26" s="33">
        <v>0</v>
      </c>
      <c r="G26" s="33">
        <v>0</v>
      </c>
      <c r="H26" s="47">
        <v>0</v>
      </c>
      <c r="I26" s="47">
        <v>1</v>
      </c>
      <c r="J26" s="47">
        <v>2</v>
      </c>
      <c r="K26" s="47">
        <v>6</v>
      </c>
      <c r="L26" s="47">
        <v>1</v>
      </c>
      <c r="M26" s="47">
        <v>1</v>
      </c>
      <c r="N26" s="33">
        <v>1</v>
      </c>
      <c r="O26" s="33">
        <v>0</v>
      </c>
      <c r="P26" s="47">
        <f t="shared" si="0"/>
        <v>14</v>
      </c>
      <c r="Q26" s="47">
        <v>12</v>
      </c>
      <c r="R26" s="56">
        <f t="shared" si="1"/>
        <v>0.25454545454545452</v>
      </c>
      <c r="S26" s="49" t="s">
        <v>247</v>
      </c>
      <c r="T26" s="48" t="s">
        <v>311</v>
      </c>
      <c r="U26" s="50" t="s">
        <v>312</v>
      </c>
      <c r="V26" s="48" t="s">
        <v>313</v>
      </c>
      <c r="W26" s="46" t="s">
        <v>239</v>
      </c>
      <c r="X26" s="52">
        <v>7</v>
      </c>
      <c r="Y26" s="51"/>
      <c r="Z26" s="46" t="s">
        <v>352</v>
      </c>
      <c r="AA26" s="46" t="s">
        <v>353</v>
      </c>
      <c r="AB26" s="46" t="s">
        <v>299</v>
      </c>
    </row>
    <row r="27" spans="1:28" s="2" customFormat="1" ht="18" customHeight="1" x14ac:dyDescent="0.3">
      <c r="A27" s="47" t="s">
        <v>67</v>
      </c>
      <c r="B27" s="47">
        <v>0</v>
      </c>
      <c r="C27" s="47">
        <v>0</v>
      </c>
      <c r="D27" s="47">
        <v>0</v>
      </c>
      <c r="E27" s="33">
        <v>1</v>
      </c>
      <c r="F27" s="33">
        <v>0</v>
      </c>
      <c r="G27" s="33">
        <v>0</v>
      </c>
      <c r="H27" s="47">
        <v>0</v>
      </c>
      <c r="I27" s="47">
        <v>0</v>
      </c>
      <c r="J27" s="47">
        <v>3</v>
      </c>
      <c r="K27" s="47">
        <v>4</v>
      </c>
      <c r="L27" s="47">
        <v>3</v>
      </c>
      <c r="M27" s="47">
        <v>0</v>
      </c>
      <c r="N27" s="33">
        <v>3</v>
      </c>
      <c r="O27" s="33">
        <v>0</v>
      </c>
      <c r="P27" s="47">
        <f t="shared" si="0"/>
        <v>14</v>
      </c>
      <c r="Q27" s="47">
        <v>12</v>
      </c>
      <c r="R27" s="56">
        <f t="shared" si="1"/>
        <v>0.25454545454545452</v>
      </c>
      <c r="S27" s="49" t="s">
        <v>247</v>
      </c>
      <c r="T27" s="48" t="s">
        <v>328</v>
      </c>
      <c r="U27" s="50" t="s">
        <v>329</v>
      </c>
      <c r="V27" s="48" t="s">
        <v>330</v>
      </c>
      <c r="W27" s="46" t="s">
        <v>235</v>
      </c>
      <c r="X27" s="52">
        <v>7</v>
      </c>
      <c r="Y27" s="51"/>
      <c r="Z27" s="46" t="s">
        <v>362</v>
      </c>
      <c r="AA27" s="46" t="s">
        <v>363</v>
      </c>
      <c r="AB27" s="46" t="s">
        <v>364</v>
      </c>
    </row>
    <row r="28" spans="1:28" s="2" customFormat="1" ht="18" customHeight="1" x14ac:dyDescent="0.3">
      <c r="A28" s="47" t="s">
        <v>75</v>
      </c>
      <c r="B28" s="47">
        <v>0</v>
      </c>
      <c r="C28" s="47">
        <v>0</v>
      </c>
      <c r="D28" s="47">
        <v>0</v>
      </c>
      <c r="E28" s="33">
        <v>2</v>
      </c>
      <c r="F28" s="33">
        <v>0</v>
      </c>
      <c r="G28" s="33">
        <v>0</v>
      </c>
      <c r="H28" s="47">
        <v>1</v>
      </c>
      <c r="I28" s="47">
        <v>1</v>
      </c>
      <c r="J28" s="47">
        <v>1</v>
      </c>
      <c r="K28" s="47">
        <v>4</v>
      </c>
      <c r="L28" s="47">
        <v>1</v>
      </c>
      <c r="M28" s="47">
        <v>1</v>
      </c>
      <c r="N28" s="33">
        <v>2</v>
      </c>
      <c r="O28" s="33">
        <v>0</v>
      </c>
      <c r="P28" s="47">
        <f t="shared" si="0"/>
        <v>13</v>
      </c>
      <c r="Q28" s="47">
        <v>13</v>
      </c>
      <c r="R28" s="56">
        <f t="shared" si="1"/>
        <v>0.23636363636363636</v>
      </c>
      <c r="S28" s="49" t="s">
        <v>247</v>
      </c>
      <c r="T28" s="48" t="s">
        <v>276</v>
      </c>
      <c r="U28" s="50" t="s">
        <v>277</v>
      </c>
      <c r="V28" s="48" t="s">
        <v>278</v>
      </c>
      <c r="W28" s="46" t="s">
        <v>239</v>
      </c>
      <c r="X28" s="52">
        <v>7</v>
      </c>
      <c r="Y28" s="51"/>
      <c r="Z28" s="46" t="s">
        <v>352</v>
      </c>
      <c r="AA28" s="46" t="s">
        <v>353</v>
      </c>
      <c r="AB28" s="46" t="s">
        <v>299</v>
      </c>
    </row>
    <row r="29" spans="1:28" s="2" customFormat="1" ht="18" customHeight="1" x14ac:dyDescent="0.3">
      <c r="A29" s="47" t="s">
        <v>72</v>
      </c>
      <c r="B29" s="47">
        <v>1</v>
      </c>
      <c r="C29" s="47">
        <v>0</v>
      </c>
      <c r="D29" s="47">
        <v>1</v>
      </c>
      <c r="E29" s="33">
        <v>0</v>
      </c>
      <c r="F29" s="33">
        <v>0</v>
      </c>
      <c r="G29" s="33">
        <v>0</v>
      </c>
      <c r="H29" s="47">
        <v>0</v>
      </c>
      <c r="I29" s="47">
        <v>0</v>
      </c>
      <c r="J29" s="47">
        <v>3</v>
      </c>
      <c r="K29" s="47">
        <v>4</v>
      </c>
      <c r="L29" s="47">
        <v>1</v>
      </c>
      <c r="M29" s="47">
        <v>0</v>
      </c>
      <c r="N29" s="33">
        <v>3</v>
      </c>
      <c r="O29" s="33">
        <v>0</v>
      </c>
      <c r="P29" s="47">
        <f t="shared" si="0"/>
        <v>13</v>
      </c>
      <c r="Q29" s="47">
        <v>13</v>
      </c>
      <c r="R29" s="56">
        <f t="shared" si="1"/>
        <v>0.23636363636363636</v>
      </c>
      <c r="S29" s="49" t="s">
        <v>247</v>
      </c>
      <c r="T29" s="48" t="s">
        <v>343</v>
      </c>
      <c r="U29" s="50" t="s">
        <v>344</v>
      </c>
      <c r="V29" s="48" t="s">
        <v>345</v>
      </c>
      <c r="W29" s="46" t="s">
        <v>238</v>
      </c>
      <c r="X29" s="52">
        <v>7</v>
      </c>
      <c r="Y29" s="51"/>
      <c r="Z29" s="46" t="s">
        <v>372</v>
      </c>
      <c r="AA29" s="46" t="s">
        <v>353</v>
      </c>
      <c r="AB29" s="46" t="s">
        <v>355</v>
      </c>
    </row>
    <row r="30" spans="1:28" s="2" customFormat="1" ht="18" customHeight="1" x14ac:dyDescent="0.3">
      <c r="A30" s="47" t="s">
        <v>66</v>
      </c>
      <c r="B30" s="47">
        <v>0</v>
      </c>
      <c r="C30" s="47">
        <v>0</v>
      </c>
      <c r="D30" s="47">
        <v>0</v>
      </c>
      <c r="E30" s="33">
        <v>0</v>
      </c>
      <c r="F30" s="33">
        <v>0</v>
      </c>
      <c r="G30" s="33">
        <v>0</v>
      </c>
      <c r="H30" s="47">
        <v>0</v>
      </c>
      <c r="I30" s="47">
        <v>1</v>
      </c>
      <c r="J30" s="47">
        <v>3</v>
      </c>
      <c r="K30" s="47">
        <v>1</v>
      </c>
      <c r="L30" s="47">
        <v>1</v>
      </c>
      <c r="M30" s="47">
        <v>1</v>
      </c>
      <c r="N30" s="33">
        <v>2</v>
      </c>
      <c r="O30" s="33">
        <v>0</v>
      </c>
      <c r="P30" s="47">
        <f t="shared" si="0"/>
        <v>9</v>
      </c>
      <c r="Q30" s="47">
        <v>14</v>
      </c>
      <c r="R30" s="56">
        <f t="shared" si="1"/>
        <v>0.16363636363636364</v>
      </c>
      <c r="S30" s="49" t="s">
        <v>247</v>
      </c>
      <c r="T30" s="48" t="s">
        <v>319</v>
      </c>
      <c r="U30" s="50" t="s">
        <v>320</v>
      </c>
      <c r="V30" s="48" t="s">
        <v>290</v>
      </c>
      <c r="W30" s="46" t="s">
        <v>235</v>
      </c>
      <c r="X30" s="52">
        <v>7</v>
      </c>
      <c r="Y30" s="51"/>
      <c r="Z30" s="46" t="s">
        <v>362</v>
      </c>
      <c r="AA30" s="46" t="s">
        <v>363</v>
      </c>
      <c r="AB30" s="46" t="s">
        <v>364</v>
      </c>
    </row>
    <row r="31" spans="1:28" s="2" customFormat="1" ht="18" customHeight="1" x14ac:dyDescent="0.3">
      <c r="A31" s="47" t="s">
        <v>64</v>
      </c>
      <c r="B31" s="47">
        <v>0</v>
      </c>
      <c r="C31" s="47">
        <v>0</v>
      </c>
      <c r="D31" s="47">
        <v>1</v>
      </c>
      <c r="E31" s="33">
        <v>0</v>
      </c>
      <c r="F31" s="33">
        <v>0</v>
      </c>
      <c r="G31" s="33">
        <v>1</v>
      </c>
      <c r="H31" s="47">
        <v>0</v>
      </c>
      <c r="I31" s="47">
        <v>0</v>
      </c>
      <c r="J31" s="47">
        <v>3</v>
      </c>
      <c r="K31" s="47">
        <v>1</v>
      </c>
      <c r="L31" s="47">
        <v>0</v>
      </c>
      <c r="M31" s="47">
        <v>0</v>
      </c>
      <c r="N31" s="33">
        <v>2</v>
      </c>
      <c r="O31" s="33">
        <v>0</v>
      </c>
      <c r="P31" s="47">
        <f t="shared" si="0"/>
        <v>8</v>
      </c>
      <c r="Q31" s="47">
        <v>15</v>
      </c>
      <c r="R31" s="56">
        <f t="shared" si="1"/>
        <v>0.14545454545454545</v>
      </c>
      <c r="S31" s="49" t="s">
        <v>247</v>
      </c>
      <c r="T31" s="48" t="s">
        <v>294</v>
      </c>
      <c r="U31" s="50" t="s">
        <v>295</v>
      </c>
      <c r="V31" s="48" t="s">
        <v>296</v>
      </c>
      <c r="W31" s="46" t="s">
        <v>235</v>
      </c>
      <c r="X31" s="52">
        <v>7</v>
      </c>
      <c r="Y31" s="51"/>
      <c r="Z31" s="46" t="s">
        <v>362</v>
      </c>
      <c r="AA31" s="46" t="s">
        <v>363</v>
      </c>
      <c r="AB31" s="46" t="s">
        <v>364</v>
      </c>
    </row>
    <row r="32" spans="1:28" s="2" customFormat="1" ht="18" customHeight="1" x14ac:dyDescent="0.3">
      <c r="A32" s="47" t="s">
        <v>65</v>
      </c>
      <c r="B32" s="47">
        <v>0</v>
      </c>
      <c r="C32" s="47">
        <v>1</v>
      </c>
      <c r="D32" s="47">
        <v>0</v>
      </c>
      <c r="E32" s="33">
        <v>2</v>
      </c>
      <c r="F32" s="33">
        <v>0</v>
      </c>
      <c r="G32" s="33">
        <v>0</v>
      </c>
      <c r="H32" s="47">
        <v>0</v>
      </c>
      <c r="I32" s="47">
        <v>0</v>
      </c>
      <c r="J32" s="47">
        <v>1</v>
      </c>
      <c r="K32" s="47">
        <v>1</v>
      </c>
      <c r="L32" s="47">
        <v>0</v>
      </c>
      <c r="M32" s="47">
        <v>0</v>
      </c>
      <c r="N32" s="33">
        <v>3</v>
      </c>
      <c r="O32" s="33">
        <v>0</v>
      </c>
      <c r="P32" s="47">
        <f t="shared" si="0"/>
        <v>8</v>
      </c>
      <c r="Q32" s="47">
        <v>15</v>
      </c>
      <c r="R32" s="56">
        <f t="shared" si="1"/>
        <v>0.14545454545454545</v>
      </c>
      <c r="S32" s="49" t="s">
        <v>247</v>
      </c>
      <c r="T32" s="48" t="s">
        <v>308</v>
      </c>
      <c r="U32" s="50" t="s">
        <v>309</v>
      </c>
      <c r="V32" s="48" t="s">
        <v>310</v>
      </c>
      <c r="W32" s="46" t="s">
        <v>235</v>
      </c>
      <c r="X32" s="52">
        <v>7</v>
      </c>
      <c r="Y32" s="51"/>
      <c r="Z32" s="46" t="s">
        <v>362</v>
      </c>
      <c r="AA32" s="46" t="s">
        <v>363</v>
      </c>
      <c r="AB32" s="46" t="s">
        <v>364</v>
      </c>
    </row>
    <row r="33" spans="1:28" s="2" customFormat="1" ht="18" customHeight="1" x14ac:dyDescent="0.3">
      <c r="A33" s="47" t="s">
        <v>73</v>
      </c>
      <c r="B33" s="47">
        <v>1</v>
      </c>
      <c r="C33" s="47">
        <v>0</v>
      </c>
      <c r="D33" s="47">
        <v>1</v>
      </c>
      <c r="E33" s="33">
        <v>0</v>
      </c>
      <c r="F33" s="33">
        <v>0</v>
      </c>
      <c r="G33" s="33">
        <v>0</v>
      </c>
      <c r="H33" s="47">
        <v>0</v>
      </c>
      <c r="I33" s="47">
        <v>0</v>
      </c>
      <c r="J33" s="47">
        <v>1</v>
      </c>
      <c r="K33" s="47">
        <v>2</v>
      </c>
      <c r="L33" s="47">
        <v>1</v>
      </c>
      <c r="M33" s="47">
        <v>0</v>
      </c>
      <c r="N33" s="33">
        <v>2</v>
      </c>
      <c r="O33" s="33">
        <v>0</v>
      </c>
      <c r="P33" s="47">
        <f t="shared" si="0"/>
        <v>8</v>
      </c>
      <c r="Q33" s="47">
        <v>15</v>
      </c>
      <c r="R33" s="56">
        <f t="shared" si="1"/>
        <v>0.14545454545454545</v>
      </c>
      <c r="S33" s="49" t="s">
        <v>247</v>
      </c>
      <c r="T33" s="48" t="s">
        <v>336</v>
      </c>
      <c r="U33" s="50" t="s">
        <v>334</v>
      </c>
      <c r="V33" s="48" t="s">
        <v>337</v>
      </c>
      <c r="W33" s="46" t="s">
        <v>242</v>
      </c>
      <c r="X33" s="52">
        <v>7</v>
      </c>
      <c r="Y33" s="51"/>
      <c r="Z33" s="46" t="s">
        <v>370</v>
      </c>
      <c r="AA33" s="46" t="s">
        <v>371</v>
      </c>
      <c r="AB33" s="46" t="s">
        <v>278</v>
      </c>
    </row>
    <row r="34" spans="1:28" s="2" customFormat="1" ht="18" customHeight="1" x14ac:dyDescent="0.3">
      <c r="A34" s="47" t="s">
        <v>63</v>
      </c>
      <c r="B34" s="47">
        <v>1</v>
      </c>
      <c r="C34" s="47">
        <v>0</v>
      </c>
      <c r="D34" s="47">
        <v>1</v>
      </c>
      <c r="E34" s="33">
        <v>1</v>
      </c>
      <c r="F34" s="33">
        <v>0</v>
      </c>
      <c r="G34" s="33">
        <v>0</v>
      </c>
      <c r="H34" s="47">
        <v>0</v>
      </c>
      <c r="I34" s="47">
        <v>0</v>
      </c>
      <c r="J34" s="47">
        <v>0</v>
      </c>
      <c r="K34" s="47">
        <v>1</v>
      </c>
      <c r="L34" s="47">
        <v>1</v>
      </c>
      <c r="M34" s="47">
        <v>0</v>
      </c>
      <c r="N34" s="33">
        <v>2</v>
      </c>
      <c r="O34" s="33">
        <v>0</v>
      </c>
      <c r="P34" s="47">
        <f t="shared" si="0"/>
        <v>7</v>
      </c>
      <c r="Q34" s="47">
        <v>16</v>
      </c>
      <c r="R34" s="56">
        <f t="shared" si="1"/>
        <v>0.12727272727272726</v>
      </c>
      <c r="S34" s="49" t="s">
        <v>247</v>
      </c>
      <c r="T34" s="48" t="s">
        <v>279</v>
      </c>
      <c r="U34" s="50" t="s">
        <v>280</v>
      </c>
      <c r="V34" s="48" t="s">
        <v>281</v>
      </c>
      <c r="W34" s="46" t="s">
        <v>235</v>
      </c>
      <c r="X34" s="52">
        <v>7</v>
      </c>
      <c r="Y34" s="51"/>
      <c r="Z34" s="46" t="s">
        <v>354</v>
      </c>
      <c r="AA34" s="46" t="s">
        <v>329</v>
      </c>
      <c r="AB34" s="46" t="s">
        <v>355</v>
      </c>
    </row>
    <row r="35" spans="1:28" s="2" customFormat="1" ht="18" customHeight="1" x14ac:dyDescent="0.3">
      <c r="A35" s="47" t="s">
        <v>70</v>
      </c>
      <c r="B35" s="47">
        <v>0</v>
      </c>
      <c r="C35" s="47">
        <v>0</v>
      </c>
      <c r="D35" s="47">
        <v>0</v>
      </c>
      <c r="E35" s="33">
        <v>0</v>
      </c>
      <c r="F35" s="33">
        <v>0</v>
      </c>
      <c r="G35" s="33">
        <v>0</v>
      </c>
      <c r="H35" s="47">
        <v>0</v>
      </c>
      <c r="I35" s="47">
        <v>0</v>
      </c>
      <c r="J35" s="47">
        <v>1</v>
      </c>
      <c r="K35" s="47">
        <v>1</v>
      </c>
      <c r="L35" s="47">
        <v>2</v>
      </c>
      <c r="M35" s="47">
        <v>0</v>
      </c>
      <c r="N35" s="33">
        <v>1</v>
      </c>
      <c r="O35" s="33">
        <v>0</v>
      </c>
      <c r="P35" s="47">
        <f t="shared" si="0"/>
        <v>5</v>
      </c>
      <c r="Q35" s="47">
        <v>17</v>
      </c>
      <c r="R35" s="56">
        <f t="shared" si="1"/>
        <v>9.0909090909090912E-2</v>
      </c>
      <c r="S35" s="49" t="s">
        <v>247</v>
      </c>
      <c r="T35" s="48" t="s">
        <v>282</v>
      </c>
      <c r="U35" s="50" t="s">
        <v>283</v>
      </c>
      <c r="V35" s="48" t="s">
        <v>284</v>
      </c>
      <c r="W35" s="46" t="s">
        <v>236</v>
      </c>
      <c r="X35" s="52">
        <v>7</v>
      </c>
      <c r="Y35" s="51"/>
      <c r="Z35" s="46" t="s">
        <v>356</v>
      </c>
      <c r="AA35" s="46" t="s">
        <v>357</v>
      </c>
      <c r="AB35" s="46" t="s">
        <v>358</v>
      </c>
    </row>
    <row r="36" spans="1:28" s="2" customFormat="1" ht="18" customHeight="1" x14ac:dyDescent="0.3">
      <c r="A36" s="47" t="s">
        <v>71</v>
      </c>
      <c r="B36" s="47">
        <v>1</v>
      </c>
      <c r="C36" s="47">
        <v>0</v>
      </c>
      <c r="D36" s="47">
        <v>0</v>
      </c>
      <c r="E36" s="33">
        <v>0</v>
      </c>
      <c r="F36" s="33">
        <v>0</v>
      </c>
      <c r="G36" s="33">
        <v>0</v>
      </c>
      <c r="H36" s="47">
        <v>0</v>
      </c>
      <c r="I36" s="47">
        <v>0</v>
      </c>
      <c r="J36" s="47">
        <v>0</v>
      </c>
      <c r="K36" s="47">
        <v>0</v>
      </c>
      <c r="L36" s="47">
        <v>2</v>
      </c>
      <c r="M36" s="47">
        <v>1</v>
      </c>
      <c r="N36" s="33">
        <v>1</v>
      </c>
      <c r="O36" s="33">
        <v>0</v>
      </c>
      <c r="P36" s="47">
        <f t="shared" si="0"/>
        <v>5</v>
      </c>
      <c r="Q36" s="47">
        <v>17</v>
      </c>
      <c r="R36" s="56">
        <f t="shared" si="1"/>
        <v>9.0909090909090912E-2</v>
      </c>
      <c r="S36" s="49" t="s">
        <v>247</v>
      </c>
      <c r="T36" s="48" t="s">
        <v>333</v>
      </c>
      <c r="U36" s="50" t="s">
        <v>334</v>
      </c>
      <c r="V36" s="48" t="s">
        <v>335</v>
      </c>
      <c r="W36" s="46" t="s">
        <v>236</v>
      </c>
      <c r="X36" s="52">
        <v>7</v>
      </c>
      <c r="Y36" s="51"/>
      <c r="Z36" s="46" t="s">
        <v>356</v>
      </c>
      <c r="AA36" s="46" t="s">
        <v>357</v>
      </c>
      <c r="AB36" s="46" t="s">
        <v>358</v>
      </c>
    </row>
    <row r="37" spans="1:28" s="2" customFormat="1" ht="18.75" x14ac:dyDescent="0.3">
      <c r="A37" s="90" t="s">
        <v>14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28"/>
      <c r="Q37" s="16"/>
      <c r="R37" s="17"/>
      <c r="S37" s="17"/>
      <c r="T37" s="4"/>
      <c r="U37" s="4"/>
      <c r="V37" s="4"/>
      <c r="W37" s="36"/>
      <c r="X37" s="5"/>
      <c r="Y37" s="5"/>
      <c r="Z37" s="4"/>
      <c r="AA37" s="6"/>
      <c r="AB37" s="6"/>
    </row>
    <row r="38" spans="1:28" s="2" customFormat="1" ht="18.75" x14ac:dyDescent="0.3">
      <c r="A38" s="3" t="s">
        <v>15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17"/>
      <c r="R38" s="17"/>
      <c r="S38" s="17"/>
      <c r="T38" s="4"/>
      <c r="U38" s="4"/>
      <c r="V38" s="4"/>
      <c r="W38" s="36"/>
      <c r="X38" s="5"/>
      <c r="Y38" s="5"/>
      <c r="Z38" s="4"/>
      <c r="AA38" s="6"/>
      <c r="AB38" s="6"/>
    </row>
    <row r="39" spans="1:28" s="2" customFormat="1" ht="18.7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7"/>
      <c r="R39" s="17"/>
      <c r="S39" s="18"/>
      <c r="T39" s="4"/>
      <c r="U39" s="4"/>
      <c r="V39" s="4"/>
      <c r="W39" s="36"/>
      <c r="X39" s="5"/>
      <c r="Y39" s="5"/>
      <c r="Z39" s="4"/>
      <c r="AA39" s="6"/>
      <c r="AB39" s="6"/>
    </row>
    <row r="40" spans="1:28" s="2" customFormat="1" ht="18.7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S40" s="8"/>
      <c r="T40" s="4"/>
      <c r="U40" s="4"/>
      <c r="V40" s="4"/>
      <c r="W40" s="36"/>
      <c r="X40" s="5"/>
      <c r="Y40" s="5"/>
      <c r="Z40" s="4"/>
      <c r="AA40" s="6"/>
      <c r="AB40" s="6"/>
    </row>
    <row r="41" spans="1:28" s="2" customFormat="1" ht="18.75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S41" s="8"/>
      <c r="T41" s="4"/>
      <c r="U41" s="4"/>
      <c r="V41" s="4"/>
      <c r="W41" s="36"/>
      <c r="X41" s="5"/>
      <c r="Y41" s="5"/>
      <c r="Z41" s="4"/>
      <c r="AA41" s="6"/>
      <c r="AB41" s="6"/>
    </row>
    <row r="42" spans="1:28" s="8" customFormat="1" ht="18.75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T42" s="4"/>
      <c r="U42" s="4"/>
      <c r="V42" s="4"/>
      <c r="W42" s="36"/>
      <c r="X42" s="5"/>
      <c r="Y42" s="5"/>
      <c r="Z42" s="4"/>
      <c r="AA42" s="6"/>
      <c r="AB42" s="6"/>
    </row>
    <row r="43" spans="1:28" ht="18.75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3"/>
      <c r="R43" s="29"/>
      <c r="S43" s="11"/>
      <c r="T43" s="4"/>
      <c r="U43" s="4"/>
      <c r="V43" s="4"/>
      <c r="W43" s="36"/>
      <c r="X43" s="5"/>
      <c r="Y43" s="5"/>
      <c r="Z43" s="4"/>
      <c r="AA43" s="6"/>
      <c r="AB43" s="6"/>
    </row>
    <row r="44" spans="1:28" ht="18.7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3"/>
      <c r="R44" s="29"/>
      <c r="S44" s="11"/>
      <c r="T44" s="4"/>
      <c r="U44" s="4"/>
      <c r="V44" s="4"/>
      <c r="W44" s="36"/>
      <c r="X44" s="5"/>
      <c r="Y44" s="5"/>
      <c r="Z44" s="4"/>
      <c r="AA44" s="6"/>
      <c r="AB44" s="6"/>
    </row>
    <row r="45" spans="1:28" ht="18.7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3"/>
      <c r="R45" s="29"/>
      <c r="S45" s="11"/>
      <c r="T45" s="4"/>
      <c r="U45" s="4"/>
      <c r="V45" s="4"/>
      <c r="W45" s="36"/>
      <c r="X45" s="5"/>
      <c r="Y45" s="5"/>
      <c r="Z45" s="4"/>
      <c r="AA45" s="6"/>
      <c r="AB45" s="6"/>
    </row>
    <row r="46" spans="1:28" ht="18.7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3"/>
      <c r="R46" s="29"/>
      <c r="S46" s="11"/>
      <c r="T46" s="4"/>
      <c r="U46" s="4"/>
      <c r="V46" s="4"/>
      <c r="W46" s="36"/>
      <c r="X46" s="5"/>
      <c r="Y46" s="5"/>
      <c r="Z46" s="4"/>
      <c r="AA46" s="6"/>
      <c r="AB46" s="6"/>
    </row>
    <row r="47" spans="1:28" ht="18.7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3"/>
      <c r="R47" s="29"/>
      <c r="S47" s="11"/>
      <c r="T47" s="4"/>
      <c r="U47" s="4"/>
      <c r="V47" s="4"/>
      <c r="W47" s="36"/>
      <c r="X47" s="5"/>
      <c r="Y47" s="5"/>
      <c r="Z47" s="4"/>
      <c r="AA47" s="6"/>
      <c r="AB47" s="6"/>
    </row>
    <row r="48" spans="1:28" ht="18.7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3"/>
      <c r="R48" s="29"/>
      <c r="S48" s="11"/>
      <c r="T48" s="4"/>
      <c r="U48" s="4"/>
      <c r="V48" s="4"/>
      <c r="W48" s="36"/>
      <c r="X48" s="5"/>
      <c r="Y48" s="5"/>
      <c r="Z48" s="4"/>
      <c r="AA48" s="6"/>
      <c r="AB48" s="6"/>
    </row>
    <row r="49" spans="1:28" ht="18.7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3"/>
      <c r="R49" s="29"/>
      <c r="S49" s="11"/>
      <c r="T49" s="4"/>
      <c r="U49" s="4"/>
      <c r="V49" s="4"/>
      <c r="W49" s="36"/>
      <c r="X49" s="5"/>
      <c r="Y49" s="5"/>
      <c r="Z49" s="4"/>
      <c r="AA49" s="6"/>
      <c r="AB49" s="6"/>
    </row>
    <row r="50" spans="1:28" ht="18.75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4"/>
      <c r="R50" s="29"/>
      <c r="S50" s="12"/>
      <c r="T50" s="6"/>
      <c r="U50" s="6"/>
      <c r="V50" s="6"/>
      <c r="W50" s="36"/>
      <c r="X50" s="5"/>
      <c r="Y50" s="30"/>
      <c r="Z50" s="6"/>
      <c r="AA50" s="6"/>
      <c r="AB50" s="6"/>
    </row>
  </sheetData>
  <sheetProtection password="C0DB" sheet="1" objects="1" scenarios="1" sort="0" autoFilter="0"/>
  <autoFilter ref="A7:AB7"/>
  <sortState ref="A8:AB36">
    <sortCondition descending="1" ref="R8:R36"/>
  </sortState>
  <mergeCells count="21">
    <mergeCell ref="A37:O37"/>
    <mergeCell ref="A3:T3"/>
    <mergeCell ref="R4:R7"/>
    <mergeCell ref="W4:W7"/>
    <mergeCell ref="X4:X7"/>
    <mergeCell ref="AB4:AB7"/>
    <mergeCell ref="A4:A7"/>
    <mergeCell ref="P4:P7"/>
    <mergeCell ref="Q4:Q7"/>
    <mergeCell ref="T4:T7"/>
    <mergeCell ref="S4:S7"/>
    <mergeCell ref="U4:U7"/>
    <mergeCell ref="V4:V7"/>
    <mergeCell ref="AA4:AA7"/>
    <mergeCell ref="Z4:Z7"/>
    <mergeCell ref="Y4:Y7"/>
    <mergeCell ref="B4:O5"/>
    <mergeCell ref="B6:D6"/>
    <mergeCell ref="E6:G6"/>
    <mergeCell ref="H6:M6"/>
    <mergeCell ref="N6:O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7"/>
  <sheetViews>
    <sheetView zoomScale="90" zoomScaleNormal="90" zoomScaleSheetLayoutView="75" workbookViewId="0">
      <selection activeCell="P4" sqref="P4:P7"/>
    </sheetView>
  </sheetViews>
  <sheetFormatPr defaultColWidth="8.85546875" defaultRowHeight="15" x14ac:dyDescent="0.25"/>
  <cols>
    <col min="1" max="1" width="11.42578125" style="7" customWidth="1"/>
    <col min="2" max="15" width="5" style="7" customWidth="1"/>
    <col min="16" max="16" width="14.5703125" style="7" customWidth="1"/>
    <col min="17" max="17" width="7.85546875" style="7" customWidth="1"/>
    <col min="18" max="18" width="13.7109375" style="8" customWidth="1"/>
    <col min="19" max="19" width="15.28515625" style="8" customWidth="1"/>
    <col min="20" max="20" width="19.42578125" style="20" customWidth="1"/>
    <col min="21" max="21" width="15.85546875" style="20" customWidth="1"/>
    <col min="22" max="22" width="20.140625" style="20" customWidth="1"/>
    <col min="23" max="23" width="41.28515625" style="37" customWidth="1"/>
    <col min="24" max="24" width="7.42578125" style="32" customWidth="1"/>
    <col min="25" max="25" width="9.42578125" style="32" customWidth="1"/>
    <col min="26" max="26" width="18.28515625" style="20" customWidth="1"/>
    <col min="27" max="27" width="14.28515625" style="20" customWidth="1"/>
    <col min="28" max="28" width="17.7109375" style="20" customWidth="1"/>
  </cols>
  <sheetData>
    <row r="1" spans="1:28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"/>
      <c r="S1" s="9" t="s">
        <v>0</v>
      </c>
      <c r="T1" s="3"/>
      <c r="U1" s="3"/>
      <c r="V1" s="3"/>
      <c r="W1" s="3"/>
      <c r="X1" s="19"/>
      <c r="Y1" s="19"/>
      <c r="Z1" s="3"/>
      <c r="AA1" s="3"/>
    </row>
    <row r="2" spans="1:28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"/>
      <c r="R2" s="10"/>
      <c r="S2" s="21" t="s">
        <v>18</v>
      </c>
      <c r="T2" s="3"/>
      <c r="U2" s="3"/>
      <c r="V2" s="3"/>
      <c r="W2" s="3"/>
      <c r="X2" s="19"/>
      <c r="Y2" s="19"/>
      <c r="Z2" s="3"/>
      <c r="AA2" s="3"/>
      <c r="AB2" s="3"/>
    </row>
    <row r="3" spans="1:28" ht="18.75" x14ac:dyDescent="0.3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  <c r="R3" s="92"/>
      <c r="S3" s="92"/>
      <c r="T3" s="92"/>
      <c r="U3" s="3"/>
      <c r="V3" s="22"/>
      <c r="W3" s="15"/>
      <c r="X3" s="23"/>
      <c r="Y3" s="23"/>
      <c r="Z3" s="24"/>
      <c r="AA3" s="3"/>
      <c r="AB3" s="3"/>
    </row>
    <row r="4" spans="1:28" s="57" customFormat="1" ht="18.75" customHeight="1" x14ac:dyDescent="0.25">
      <c r="A4" s="65" t="s">
        <v>1</v>
      </c>
      <c r="B4" s="69" t="s">
        <v>17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65" t="s">
        <v>2</v>
      </c>
      <c r="Q4" s="65" t="s">
        <v>3</v>
      </c>
      <c r="R4" s="93" t="s">
        <v>13</v>
      </c>
      <c r="S4" s="69" t="s">
        <v>16</v>
      </c>
      <c r="T4" s="66" t="s">
        <v>7</v>
      </c>
      <c r="U4" s="72" t="s">
        <v>8</v>
      </c>
      <c r="V4" s="66" t="s">
        <v>9</v>
      </c>
      <c r="W4" s="62" t="s">
        <v>5</v>
      </c>
      <c r="X4" s="93" t="s">
        <v>4</v>
      </c>
      <c r="Y4" s="75" t="s">
        <v>6</v>
      </c>
      <c r="Z4" s="62" t="s">
        <v>10</v>
      </c>
      <c r="AA4" s="62" t="s">
        <v>11</v>
      </c>
      <c r="AB4" s="62" t="s">
        <v>12</v>
      </c>
    </row>
    <row r="5" spans="1:28" s="57" customFormat="1" ht="15" customHeight="1" x14ac:dyDescent="0.25">
      <c r="A5" s="65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65"/>
      <c r="Q5" s="65"/>
      <c r="R5" s="94"/>
      <c r="S5" s="70"/>
      <c r="T5" s="67"/>
      <c r="U5" s="73"/>
      <c r="V5" s="67"/>
      <c r="W5" s="63"/>
      <c r="X5" s="96"/>
      <c r="Y5" s="76"/>
      <c r="Z5" s="63"/>
      <c r="AA5" s="63"/>
      <c r="AB5" s="63"/>
    </row>
    <row r="6" spans="1:28" s="57" customFormat="1" ht="28.5" customHeight="1" x14ac:dyDescent="0.25">
      <c r="A6" s="65"/>
      <c r="B6" s="81" t="s">
        <v>19</v>
      </c>
      <c r="C6" s="82"/>
      <c r="D6" s="83"/>
      <c r="E6" s="84" t="s">
        <v>20</v>
      </c>
      <c r="F6" s="85"/>
      <c r="G6" s="86"/>
      <c r="H6" s="87" t="s">
        <v>21</v>
      </c>
      <c r="I6" s="88"/>
      <c r="J6" s="88"/>
      <c r="K6" s="88"/>
      <c r="L6" s="88"/>
      <c r="M6" s="88"/>
      <c r="N6" s="89" t="s">
        <v>22</v>
      </c>
      <c r="O6" s="89"/>
      <c r="P6" s="65"/>
      <c r="Q6" s="65"/>
      <c r="R6" s="94"/>
      <c r="S6" s="70"/>
      <c r="T6" s="67"/>
      <c r="U6" s="73"/>
      <c r="V6" s="67"/>
      <c r="W6" s="63"/>
      <c r="X6" s="96"/>
      <c r="Y6" s="76"/>
      <c r="Z6" s="63"/>
      <c r="AA6" s="63"/>
      <c r="AB6" s="63"/>
    </row>
    <row r="7" spans="1:28" s="57" customFormat="1" ht="36" customHeight="1" x14ac:dyDescent="0.25">
      <c r="A7" s="65"/>
      <c r="B7" s="58">
        <v>1</v>
      </c>
      <c r="C7" s="58">
        <v>2</v>
      </c>
      <c r="D7" s="58">
        <v>3</v>
      </c>
      <c r="E7" s="59">
        <v>1</v>
      </c>
      <c r="F7" s="59">
        <v>2</v>
      </c>
      <c r="G7" s="59">
        <v>3</v>
      </c>
      <c r="H7" s="58">
        <v>1</v>
      </c>
      <c r="I7" s="58">
        <v>2</v>
      </c>
      <c r="J7" s="58">
        <v>3</v>
      </c>
      <c r="K7" s="58">
        <v>4</v>
      </c>
      <c r="L7" s="58">
        <v>5</v>
      </c>
      <c r="M7" s="58">
        <v>6</v>
      </c>
      <c r="N7" s="59">
        <v>1</v>
      </c>
      <c r="O7" s="59">
        <v>2</v>
      </c>
      <c r="P7" s="65"/>
      <c r="Q7" s="65"/>
      <c r="R7" s="95"/>
      <c r="S7" s="71"/>
      <c r="T7" s="68"/>
      <c r="U7" s="74"/>
      <c r="V7" s="68"/>
      <c r="W7" s="64"/>
      <c r="X7" s="97"/>
      <c r="Y7" s="77"/>
      <c r="Z7" s="64"/>
      <c r="AA7" s="64"/>
      <c r="AB7" s="64"/>
    </row>
    <row r="8" spans="1:28" s="2" customFormat="1" ht="18" customHeight="1" x14ac:dyDescent="0.3">
      <c r="A8" s="47" t="s">
        <v>127</v>
      </c>
      <c r="B8" s="47">
        <v>1</v>
      </c>
      <c r="C8" s="47">
        <v>0</v>
      </c>
      <c r="D8" s="47">
        <v>3</v>
      </c>
      <c r="E8" s="33">
        <v>3</v>
      </c>
      <c r="F8" s="33">
        <v>1</v>
      </c>
      <c r="G8" s="33">
        <v>0</v>
      </c>
      <c r="H8" s="47">
        <v>1</v>
      </c>
      <c r="I8" s="47">
        <v>1</v>
      </c>
      <c r="J8" s="47">
        <v>5</v>
      </c>
      <c r="K8" s="47">
        <v>10</v>
      </c>
      <c r="L8" s="47">
        <v>5</v>
      </c>
      <c r="M8" s="47">
        <v>6</v>
      </c>
      <c r="N8" s="33">
        <v>3</v>
      </c>
      <c r="O8" s="33">
        <v>0</v>
      </c>
      <c r="P8" s="38">
        <f t="shared" ref="P8:P43" si="0">SUM(B8:O8)</f>
        <v>39</v>
      </c>
      <c r="Q8" s="38">
        <v>1</v>
      </c>
      <c r="R8" s="55">
        <f t="shared" ref="R8:R43" si="1">P8/55</f>
        <v>0.70909090909090911</v>
      </c>
      <c r="S8" s="39" t="s">
        <v>245</v>
      </c>
      <c r="T8" s="40" t="s">
        <v>386</v>
      </c>
      <c r="U8" s="41" t="s">
        <v>387</v>
      </c>
      <c r="V8" s="40" t="s">
        <v>388</v>
      </c>
      <c r="W8" s="42" t="s">
        <v>254</v>
      </c>
      <c r="X8" s="43">
        <v>8</v>
      </c>
      <c r="Y8" s="44"/>
      <c r="Z8" s="42" t="s">
        <v>453</v>
      </c>
      <c r="AA8" s="42" t="s">
        <v>449</v>
      </c>
      <c r="AB8" s="42" t="s">
        <v>337</v>
      </c>
    </row>
    <row r="9" spans="1:28" s="2" customFormat="1" ht="18" customHeight="1" x14ac:dyDescent="0.3">
      <c r="A9" s="47" t="s">
        <v>120</v>
      </c>
      <c r="B9" s="47">
        <v>0</v>
      </c>
      <c r="C9" s="47">
        <v>0</v>
      </c>
      <c r="D9" s="47">
        <v>1</v>
      </c>
      <c r="E9" s="33">
        <v>3</v>
      </c>
      <c r="F9" s="33">
        <v>2</v>
      </c>
      <c r="G9" s="33">
        <v>0</v>
      </c>
      <c r="H9" s="47">
        <v>1</v>
      </c>
      <c r="I9" s="47">
        <v>3</v>
      </c>
      <c r="J9" s="47">
        <v>5</v>
      </c>
      <c r="K9" s="47">
        <v>10</v>
      </c>
      <c r="L9" s="47">
        <v>5</v>
      </c>
      <c r="M9" s="47">
        <v>6</v>
      </c>
      <c r="N9" s="33">
        <v>2</v>
      </c>
      <c r="O9" s="33">
        <v>0</v>
      </c>
      <c r="P9" s="38">
        <f t="shared" si="0"/>
        <v>38</v>
      </c>
      <c r="Q9" s="38">
        <v>2</v>
      </c>
      <c r="R9" s="55">
        <f t="shared" si="1"/>
        <v>0.69090909090909092</v>
      </c>
      <c r="S9" s="39" t="s">
        <v>246</v>
      </c>
      <c r="T9" s="40" t="s">
        <v>432</v>
      </c>
      <c r="U9" s="41" t="s">
        <v>347</v>
      </c>
      <c r="V9" s="40" t="s">
        <v>335</v>
      </c>
      <c r="W9" s="42" t="s">
        <v>250</v>
      </c>
      <c r="X9" s="43">
        <v>8</v>
      </c>
      <c r="Y9" s="44"/>
      <c r="Z9" s="42" t="s">
        <v>457</v>
      </c>
      <c r="AA9" s="42" t="s">
        <v>449</v>
      </c>
      <c r="AB9" s="42" t="s">
        <v>458</v>
      </c>
    </row>
    <row r="10" spans="1:28" s="2" customFormat="1" ht="18" customHeight="1" x14ac:dyDescent="0.3">
      <c r="A10" s="47" t="s">
        <v>122</v>
      </c>
      <c r="B10" s="47">
        <v>0</v>
      </c>
      <c r="C10" s="47">
        <v>1</v>
      </c>
      <c r="D10" s="47">
        <v>3</v>
      </c>
      <c r="E10" s="33">
        <v>3</v>
      </c>
      <c r="F10" s="33">
        <v>0</v>
      </c>
      <c r="G10" s="33">
        <v>0</v>
      </c>
      <c r="H10" s="47">
        <v>1</v>
      </c>
      <c r="I10" s="47">
        <v>2</v>
      </c>
      <c r="J10" s="47">
        <v>5</v>
      </c>
      <c r="K10" s="47">
        <v>7</v>
      </c>
      <c r="L10" s="47">
        <v>3</v>
      </c>
      <c r="M10" s="47">
        <v>6</v>
      </c>
      <c r="N10" s="33">
        <v>4</v>
      </c>
      <c r="O10" s="33">
        <v>1</v>
      </c>
      <c r="P10" s="38">
        <f t="shared" si="0"/>
        <v>36</v>
      </c>
      <c r="Q10" s="38">
        <v>3</v>
      </c>
      <c r="R10" s="55">
        <f t="shared" si="1"/>
        <v>0.65454545454545454</v>
      </c>
      <c r="S10" s="39" t="s">
        <v>246</v>
      </c>
      <c r="T10" s="40" t="s">
        <v>384</v>
      </c>
      <c r="U10" s="41" t="s">
        <v>378</v>
      </c>
      <c r="V10" s="40" t="s">
        <v>385</v>
      </c>
      <c r="W10" s="42" t="s">
        <v>251</v>
      </c>
      <c r="X10" s="43">
        <v>8</v>
      </c>
      <c r="Y10" s="44"/>
      <c r="Z10" s="42" t="s">
        <v>450</v>
      </c>
      <c r="AA10" s="42" t="s">
        <v>451</v>
      </c>
      <c r="AB10" s="42" t="s">
        <v>452</v>
      </c>
    </row>
    <row r="11" spans="1:28" s="2" customFormat="1" ht="18" customHeight="1" x14ac:dyDescent="0.3">
      <c r="A11" s="47" t="s">
        <v>117</v>
      </c>
      <c r="B11" s="47">
        <v>0</v>
      </c>
      <c r="C11" s="47">
        <v>1</v>
      </c>
      <c r="D11" s="47">
        <v>1</v>
      </c>
      <c r="E11" s="33">
        <v>3</v>
      </c>
      <c r="F11" s="33">
        <v>0</v>
      </c>
      <c r="G11" s="33">
        <v>0</v>
      </c>
      <c r="H11" s="47">
        <v>1</v>
      </c>
      <c r="I11" s="47">
        <v>3</v>
      </c>
      <c r="J11" s="47">
        <v>5</v>
      </c>
      <c r="K11" s="47">
        <v>5</v>
      </c>
      <c r="L11" s="47">
        <v>5</v>
      </c>
      <c r="M11" s="47">
        <v>6</v>
      </c>
      <c r="N11" s="33">
        <v>2</v>
      </c>
      <c r="O11" s="33">
        <v>1</v>
      </c>
      <c r="P11" s="38">
        <f t="shared" si="0"/>
        <v>33</v>
      </c>
      <c r="Q11" s="38">
        <v>4</v>
      </c>
      <c r="R11" s="55">
        <f t="shared" si="1"/>
        <v>0.6</v>
      </c>
      <c r="S11" s="39" t="s">
        <v>246</v>
      </c>
      <c r="T11" s="40" t="s">
        <v>383</v>
      </c>
      <c r="U11" s="41" t="s">
        <v>280</v>
      </c>
      <c r="V11" s="40" t="s">
        <v>307</v>
      </c>
      <c r="W11" s="42" t="s">
        <v>249</v>
      </c>
      <c r="X11" s="43">
        <v>8</v>
      </c>
      <c r="Y11" s="44"/>
      <c r="Z11" s="42" t="s">
        <v>448</v>
      </c>
      <c r="AA11" s="42" t="s">
        <v>449</v>
      </c>
      <c r="AB11" s="42" t="s">
        <v>395</v>
      </c>
    </row>
    <row r="12" spans="1:28" s="2" customFormat="1" ht="18" customHeight="1" x14ac:dyDescent="0.3">
      <c r="A12" s="47" t="s">
        <v>107</v>
      </c>
      <c r="B12" s="47">
        <v>3</v>
      </c>
      <c r="C12" s="47">
        <v>0</v>
      </c>
      <c r="D12" s="47">
        <v>1</v>
      </c>
      <c r="E12" s="33">
        <v>3</v>
      </c>
      <c r="F12" s="33">
        <v>0</v>
      </c>
      <c r="G12" s="33">
        <v>0</v>
      </c>
      <c r="H12" s="47">
        <v>0</v>
      </c>
      <c r="I12" s="47">
        <v>1</v>
      </c>
      <c r="J12" s="47">
        <v>5</v>
      </c>
      <c r="K12" s="47">
        <v>5</v>
      </c>
      <c r="L12" s="47">
        <v>5</v>
      </c>
      <c r="M12" s="47">
        <v>6</v>
      </c>
      <c r="N12" s="33">
        <v>3</v>
      </c>
      <c r="O12" s="33">
        <v>0</v>
      </c>
      <c r="P12" s="38">
        <f t="shared" si="0"/>
        <v>32</v>
      </c>
      <c r="Q12" s="38">
        <v>5</v>
      </c>
      <c r="R12" s="55">
        <f t="shared" si="1"/>
        <v>0.58181818181818179</v>
      </c>
      <c r="S12" s="39" t="s">
        <v>246</v>
      </c>
      <c r="T12" s="40" t="s">
        <v>373</v>
      </c>
      <c r="U12" s="41" t="s">
        <v>374</v>
      </c>
      <c r="V12" s="40" t="s">
        <v>375</v>
      </c>
      <c r="W12" s="42" t="s">
        <v>248</v>
      </c>
      <c r="X12" s="43">
        <v>8</v>
      </c>
      <c r="Y12" s="44"/>
      <c r="Z12" s="42" t="s">
        <v>442</v>
      </c>
      <c r="AA12" s="42" t="s">
        <v>443</v>
      </c>
      <c r="AB12" s="42" t="s">
        <v>299</v>
      </c>
    </row>
    <row r="13" spans="1:28" s="2" customFormat="1" ht="18" customHeight="1" x14ac:dyDescent="0.3">
      <c r="A13" s="47" t="s">
        <v>110</v>
      </c>
      <c r="B13" s="47">
        <v>1</v>
      </c>
      <c r="C13" s="47">
        <v>0</v>
      </c>
      <c r="D13" s="47">
        <v>1</v>
      </c>
      <c r="E13" s="33">
        <v>3</v>
      </c>
      <c r="F13" s="33">
        <v>0</v>
      </c>
      <c r="G13" s="33">
        <v>0</v>
      </c>
      <c r="H13" s="47">
        <v>0</v>
      </c>
      <c r="I13" s="47">
        <v>1</v>
      </c>
      <c r="J13" s="47">
        <v>5</v>
      </c>
      <c r="K13" s="47">
        <v>9</v>
      </c>
      <c r="L13" s="47">
        <v>5</v>
      </c>
      <c r="M13" s="47">
        <v>6</v>
      </c>
      <c r="N13" s="33">
        <v>1</v>
      </c>
      <c r="O13" s="33">
        <v>0</v>
      </c>
      <c r="P13" s="38">
        <f t="shared" si="0"/>
        <v>32</v>
      </c>
      <c r="Q13" s="38">
        <v>5</v>
      </c>
      <c r="R13" s="55">
        <f t="shared" si="1"/>
        <v>0.58181818181818179</v>
      </c>
      <c r="S13" s="39" t="s">
        <v>246</v>
      </c>
      <c r="T13" s="40" t="s">
        <v>396</v>
      </c>
      <c r="U13" s="41" t="s">
        <v>306</v>
      </c>
      <c r="V13" s="40" t="s">
        <v>310</v>
      </c>
      <c r="W13" s="42" t="s">
        <v>248</v>
      </c>
      <c r="X13" s="43">
        <v>8</v>
      </c>
      <c r="Y13" s="44"/>
      <c r="Z13" s="42" t="s">
        <v>442</v>
      </c>
      <c r="AA13" s="42" t="s">
        <v>443</v>
      </c>
      <c r="AB13" s="42" t="s">
        <v>299</v>
      </c>
    </row>
    <row r="14" spans="1:28" s="2" customFormat="1" ht="18" customHeight="1" x14ac:dyDescent="0.3">
      <c r="A14" s="47" t="s">
        <v>121</v>
      </c>
      <c r="B14" s="47">
        <v>2</v>
      </c>
      <c r="C14" s="47">
        <v>0</v>
      </c>
      <c r="D14" s="47">
        <v>0</v>
      </c>
      <c r="E14" s="33">
        <v>2</v>
      </c>
      <c r="F14" s="33">
        <v>0</v>
      </c>
      <c r="G14" s="33">
        <v>0</v>
      </c>
      <c r="H14" s="47">
        <v>1</v>
      </c>
      <c r="I14" s="47">
        <v>1</v>
      </c>
      <c r="J14" s="47">
        <v>5</v>
      </c>
      <c r="K14" s="47">
        <v>8</v>
      </c>
      <c r="L14" s="47">
        <v>5</v>
      </c>
      <c r="M14" s="47">
        <v>4</v>
      </c>
      <c r="N14" s="33">
        <v>3</v>
      </c>
      <c r="O14" s="33">
        <v>0</v>
      </c>
      <c r="P14" s="38">
        <f t="shared" si="0"/>
        <v>31</v>
      </c>
      <c r="Q14" s="38">
        <v>6</v>
      </c>
      <c r="R14" s="55">
        <f t="shared" si="1"/>
        <v>0.5636363636363636</v>
      </c>
      <c r="S14" s="39" t="s">
        <v>246</v>
      </c>
      <c r="T14" s="40" t="s">
        <v>376</v>
      </c>
      <c r="U14" s="41" t="s">
        <v>350</v>
      </c>
      <c r="V14" s="40" t="s">
        <v>281</v>
      </c>
      <c r="W14" s="42" t="s">
        <v>251</v>
      </c>
      <c r="X14" s="43">
        <v>8</v>
      </c>
      <c r="Y14" s="44"/>
      <c r="Z14" s="42" t="s">
        <v>444</v>
      </c>
      <c r="AA14" s="42" t="s">
        <v>445</v>
      </c>
      <c r="AB14" s="42" t="s">
        <v>355</v>
      </c>
    </row>
    <row r="15" spans="1:28" s="2" customFormat="1" ht="18" customHeight="1" x14ac:dyDescent="0.3">
      <c r="A15" s="47" t="s">
        <v>112</v>
      </c>
      <c r="B15" s="47">
        <v>0</v>
      </c>
      <c r="C15" s="47">
        <v>1</v>
      </c>
      <c r="D15" s="47">
        <v>0</v>
      </c>
      <c r="E15" s="33">
        <v>1</v>
      </c>
      <c r="F15" s="33">
        <v>0</v>
      </c>
      <c r="G15" s="33">
        <v>0</v>
      </c>
      <c r="H15" s="47">
        <v>0</v>
      </c>
      <c r="I15" s="47">
        <v>2</v>
      </c>
      <c r="J15" s="47">
        <v>5</v>
      </c>
      <c r="K15" s="47">
        <v>7</v>
      </c>
      <c r="L15" s="47">
        <v>5</v>
      </c>
      <c r="M15" s="47">
        <v>6</v>
      </c>
      <c r="N15" s="33">
        <v>3</v>
      </c>
      <c r="O15" s="33">
        <v>0</v>
      </c>
      <c r="P15" s="38">
        <f t="shared" si="0"/>
        <v>30</v>
      </c>
      <c r="Q15" s="38">
        <v>7</v>
      </c>
      <c r="R15" s="55">
        <f t="shared" si="1"/>
        <v>0.54545454545454541</v>
      </c>
      <c r="S15" s="39" t="s">
        <v>246</v>
      </c>
      <c r="T15" s="40" t="s">
        <v>403</v>
      </c>
      <c r="U15" s="41" t="s">
        <v>404</v>
      </c>
      <c r="V15" s="40" t="s">
        <v>332</v>
      </c>
      <c r="W15" s="42" t="s">
        <v>248</v>
      </c>
      <c r="X15" s="43">
        <v>8</v>
      </c>
      <c r="Y15" s="44"/>
      <c r="Z15" s="42" t="s">
        <v>455</v>
      </c>
      <c r="AA15" s="42" t="s">
        <v>360</v>
      </c>
      <c r="AB15" s="42" t="s">
        <v>355</v>
      </c>
    </row>
    <row r="16" spans="1:28" s="2" customFormat="1" ht="18" customHeight="1" x14ac:dyDescent="0.3">
      <c r="A16" s="47" t="s">
        <v>108</v>
      </c>
      <c r="B16" s="47">
        <v>0</v>
      </c>
      <c r="C16" s="47">
        <v>1</v>
      </c>
      <c r="D16" s="47">
        <v>1</v>
      </c>
      <c r="E16" s="33">
        <v>3</v>
      </c>
      <c r="F16" s="33">
        <v>2</v>
      </c>
      <c r="G16" s="33">
        <v>0</v>
      </c>
      <c r="H16" s="47">
        <v>1</v>
      </c>
      <c r="I16" s="47">
        <v>1</v>
      </c>
      <c r="J16" s="47">
        <v>2</v>
      </c>
      <c r="K16" s="47">
        <v>5</v>
      </c>
      <c r="L16" s="47">
        <v>5</v>
      </c>
      <c r="M16" s="47">
        <v>6</v>
      </c>
      <c r="N16" s="33">
        <v>2</v>
      </c>
      <c r="O16" s="33">
        <v>0</v>
      </c>
      <c r="P16" s="38">
        <f t="shared" si="0"/>
        <v>29</v>
      </c>
      <c r="Q16" s="38">
        <v>8</v>
      </c>
      <c r="R16" s="55">
        <f t="shared" si="1"/>
        <v>0.52727272727272723</v>
      </c>
      <c r="S16" s="39" t="s">
        <v>246</v>
      </c>
      <c r="T16" s="40" t="s">
        <v>380</v>
      </c>
      <c r="U16" s="41" t="s">
        <v>381</v>
      </c>
      <c r="V16" s="40" t="s">
        <v>382</v>
      </c>
      <c r="W16" s="42" t="s">
        <v>248</v>
      </c>
      <c r="X16" s="43">
        <v>8</v>
      </c>
      <c r="Y16" s="44"/>
      <c r="Z16" s="42" t="s">
        <v>442</v>
      </c>
      <c r="AA16" s="42" t="s">
        <v>443</v>
      </c>
      <c r="AB16" s="42" t="s">
        <v>299</v>
      </c>
    </row>
    <row r="17" spans="1:28" s="2" customFormat="1" ht="18" customHeight="1" x14ac:dyDescent="0.3">
      <c r="A17" s="47" t="s">
        <v>123</v>
      </c>
      <c r="B17" s="47">
        <v>1</v>
      </c>
      <c r="C17" s="47">
        <v>0</v>
      </c>
      <c r="D17" s="47">
        <v>3</v>
      </c>
      <c r="E17" s="33">
        <v>1</v>
      </c>
      <c r="F17" s="33">
        <v>0</v>
      </c>
      <c r="G17" s="33">
        <v>0</v>
      </c>
      <c r="H17" s="47">
        <v>1</v>
      </c>
      <c r="I17" s="47">
        <v>1</v>
      </c>
      <c r="J17" s="47">
        <v>3</v>
      </c>
      <c r="K17" s="47">
        <v>5</v>
      </c>
      <c r="L17" s="47">
        <v>5</v>
      </c>
      <c r="M17" s="47">
        <v>6</v>
      </c>
      <c r="N17" s="33">
        <v>3</v>
      </c>
      <c r="O17" s="33">
        <v>0</v>
      </c>
      <c r="P17" s="38">
        <f t="shared" si="0"/>
        <v>29</v>
      </c>
      <c r="Q17" s="38">
        <v>8</v>
      </c>
      <c r="R17" s="55">
        <f t="shared" si="1"/>
        <v>0.52727272727272723</v>
      </c>
      <c r="S17" s="39" t="s">
        <v>246</v>
      </c>
      <c r="T17" s="40" t="s">
        <v>389</v>
      </c>
      <c r="U17" s="41" t="s">
        <v>390</v>
      </c>
      <c r="V17" s="40" t="s">
        <v>391</v>
      </c>
      <c r="W17" s="42" t="s">
        <v>251</v>
      </c>
      <c r="X17" s="43">
        <v>8</v>
      </c>
      <c r="Y17" s="44"/>
      <c r="Z17" s="42" t="s">
        <v>444</v>
      </c>
      <c r="AA17" s="42" t="s">
        <v>445</v>
      </c>
      <c r="AB17" s="42" t="s">
        <v>355</v>
      </c>
    </row>
    <row r="18" spans="1:28" s="2" customFormat="1" ht="18" customHeight="1" x14ac:dyDescent="0.3">
      <c r="A18" s="47" t="s">
        <v>106</v>
      </c>
      <c r="B18" s="47">
        <v>1</v>
      </c>
      <c r="C18" s="47">
        <v>0</v>
      </c>
      <c r="D18" s="47">
        <v>0</v>
      </c>
      <c r="E18" s="33">
        <v>3</v>
      </c>
      <c r="F18" s="33">
        <v>0</v>
      </c>
      <c r="G18" s="33">
        <v>0</v>
      </c>
      <c r="H18" s="47">
        <v>1</v>
      </c>
      <c r="I18" s="47">
        <v>1</v>
      </c>
      <c r="J18" s="47">
        <v>3</v>
      </c>
      <c r="K18" s="47">
        <v>8</v>
      </c>
      <c r="L18" s="47">
        <v>3</v>
      </c>
      <c r="M18" s="47">
        <v>6</v>
      </c>
      <c r="N18" s="33">
        <v>3</v>
      </c>
      <c r="O18" s="33">
        <v>0</v>
      </c>
      <c r="P18" s="38">
        <f t="shared" si="0"/>
        <v>29</v>
      </c>
      <c r="Q18" s="38">
        <v>8</v>
      </c>
      <c r="R18" s="55">
        <f t="shared" si="1"/>
        <v>0.52727272727272723</v>
      </c>
      <c r="S18" s="39" t="s">
        <v>246</v>
      </c>
      <c r="T18" s="40" t="s">
        <v>423</v>
      </c>
      <c r="U18" s="41" t="s">
        <v>424</v>
      </c>
      <c r="V18" s="40" t="s">
        <v>307</v>
      </c>
      <c r="W18" s="42" t="s">
        <v>241</v>
      </c>
      <c r="X18" s="43">
        <v>8</v>
      </c>
      <c r="Y18" s="44"/>
      <c r="Z18" s="42" t="s">
        <v>368</v>
      </c>
      <c r="AA18" s="42" t="s">
        <v>277</v>
      </c>
      <c r="AB18" s="42" t="s">
        <v>369</v>
      </c>
    </row>
    <row r="19" spans="1:28" s="2" customFormat="1" ht="18" customHeight="1" x14ac:dyDescent="0.3">
      <c r="A19" s="47" t="s">
        <v>103</v>
      </c>
      <c r="B19" s="47">
        <v>0</v>
      </c>
      <c r="C19" s="47">
        <v>1</v>
      </c>
      <c r="D19" s="47">
        <v>1</v>
      </c>
      <c r="E19" s="33">
        <v>2</v>
      </c>
      <c r="F19" s="33">
        <v>0</v>
      </c>
      <c r="G19" s="33">
        <v>0</v>
      </c>
      <c r="H19" s="47">
        <v>1</v>
      </c>
      <c r="I19" s="47">
        <v>3</v>
      </c>
      <c r="J19" s="47">
        <v>4</v>
      </c>
      <c r="K19" s="47">
        <v>2</v>
      </c>
      <c r="L19" s="47">
        <v>3</v>
      </c>
      <c r="M19" s="47">
        <v>6</v>
      </c>
      <c r="N19" s="33">
        <v>2</v>
      </c>
      <c r="O19" s="33">
        <v>2</v>
      </c>
      <c r="P19" s="38">
        <f t="shared" si="0"/>
        <v>27</v>
      </c>
      <c r="Q19" s="38">
        <v>9</v>
      </c>
      <c r="R19" s="55">
        <f t="shared" si="1"/>
        <v>0.49090909090909091</v>
      </c>
      <c r="S19" s="39" t="s">
        <v>246</v>
      </c>
      <c r="T19" s="40" t="s">
        <v>414</v>
      </c>
      <c r="U19" s="41" t="s">
        <v>415</v>
      </c>
      <c r="V19" s="40" t="s">
        <v>416</v>
      </c>
      <c r="W19" s="42" t="s">
        <v>255</v>
      </c>
      <c r="X19" s="43">
        <v>8</v>
      </c>
      <c r="Y19" s="44"/>
      <c r="Z19" s="42" t="s">
        <v>456</v>
      </c>
      <c r="AA19" s="42" t="s">
        <v>360</v>
      </c>
      <c r="AB19" s="42" t="s">
        <v>278</v>
      </c>
    </row>
    <row r="20" spans="1:28" s="2" customFormat="1" ht="18" customHeight="1" x14ac:dyDescent="0.3">
      <c r="A20" s="47" t="s">
        <v>119</v>
      </c>
      <c r="B20" s="47">
        <v>0</v>
      </c>
      <c r="C20" s="47">
        <v>1</v>
      </c>
      <c r="D20" s="47">
        <v>1</v>
      </c>
      <c r="E20" s="33">
        <v>2</v>
      </c>
      <c r="F20" s="33">
        <v>0</v>
      </c>
      <c r="G20" s="33">
        <v>0</v>
      </c>
      <c r="H20" s="47">
        <v>0</v>
      </c>
      <c r="I20" s="47">
        <v>2</v>
      </c>
      <c r="J20" s="47">
        <v>5</v>
      </c>
      <c r="K20" s="47">
        <v>5</v>
      </c>
      <c r="L20" s="47">
        <v>5</v>
      </c>
      <c r="M20" s="47">
        <v>5</v>
      </c>
      <c r="N20" s="33">
        <v>1</v>
      </c>
      <c r="O20" s="33">
        <v>0</v>
      </c>
      <c r="P20" s="38">
        <f t="shared" si="0"/>
        <v>27</v>
      </c>
      <c r="Q20" s="38">
        <v>9</v>
      </c>
      <c r="R20" s="55">
        <f t="shared" si="1"/>
        <v>0.49090909090909091</v>
      </c>
      <c r="S20" s="39" t="s">
        <v>246</v>
      </c>
      <c r="T20" s="40" t="s">
        <v>430</v>
      </c>
      <c r="U20" s="41" t="s">
        <v>431</v>
      </c>
      <c r="V20" s="40" t="s">
        <v>310</v>
      </c>
      <c r="W20" s="42" t="s">
        <v>249</v>
      </c>
      <c r="X20" s="43">
        <v>8</v>
      </c>
      <c r="Y20" s="44"/>
      <c r="Z20" s="42" t="s">
        <v>448</v>
      </c>
      <c r="AA20" s="42" t="s">
        <v>449</v>
      </c>
      <c r="AB20" s="42" t="s">
        <v>395</v>
      </c>
    </row>
    <row r="21" spans="1:28" s="2" customFormat="1" ht="18" customHeight="1" x14ac:dyDescent="0.3">
      <c r="A21" s="47" t="s">
        <v>124</v>
      </c>
      <c r="B21" s="47">
        <v>0</v>
      </c>
      <c r="C21" s="47">
        <v>0</v>
      </c>
      <c r="D21" s="47">
        <v>1</v>
      </c>
      <c r="E21" s="33">
        <v>1</v>
      </c>
      <c r="F21" s="33">
        <v>0</v>
      </c>
      <c r="G21" s="33">
        <v>0</v>
      </c>
      <c r="H21" s="47">
        <v>1</v>
      </c>
      <c r="I21" s="47">
        <v>1</v>
      </c>
      <c r="J21" s="47">
        <v>4</v>
      </c>
      <c r="K21" s="47">
        <v>5</v>
      </c>
      <c r="L21" s="47">
        <v>5</v>
      </c>
      <c r="M21" s="47">
        <v>6</v>
      </c>
      <c r="N21" s="33">
        <v>3</v>
      </c>
      <c r="O21" s="33">
        <v>0</v>
      </c>
      <c r="P21" s="38">
        <f t="shared" si="0"/>
        <v>27</v>
      </c>
      <c r="Q21" s="38">
        <v>9</v>
      </c>
      <c r="R21" s="55">
        <f t="shared" si="1"/>
        <v>0.49090909090909091</v>
      </c>
      <c r="S21" s="39" t="s">
        <v>246</v>
      </c>
      <c r="T21" s="40" t="s">
        <v>441</v>
      </c>
      <c r="U21" s="41" t="s">
        <v>394</v>
      </c>
      <c r="V21" s="40" t="s">
        <v>290</v>
      </c>
      <c r="W21" s="42" t="s">
        <v>251</v>
      </c>
      <c r="X21" s="43">
        <v>8</v>
      </c>
      <c r="Y21" s="44"/>
      <c r="Z21" s="42" t="s">
        <v>444</v>
      </c>
      <c r="AA21" s="42" t="s">
        <v>445</v>
      </c>
      <c r="AB21" s="42" t="s">
        <v>355</v>
      </c>
    </row>
    <row r="22" spans="1:28" s="2" customFormat="1" ht="18" customHeight="1" x14ac:dyDescent="0.3">
      <c r="A22" s="47" t="s">
        <v>102</v>
      </c>
      <c r="B22" s="47">
        <v>0</v>
      </c>
      <c r="C22" s="47">
        <v>2</v>
      </c>
      <c r="D22" s="47">
        <v>1</v>
      </c>
      <c r="E22" s="33">
        <v>1</v>
      </c>
      <c r="F22" s="33">
        <v>0</v>
      </c>
      <c r="G22" s="33">
        <v>0</v>
      </c>
      <c r="H22" s="47">
        <v>1</v>
      </c>
      <c r="I22" s="47">
        <v>3</v>
      </c>
      <c r="J22" s="47">
        <v>1</v>
      </c>
      <c r="K22" s="47">
        <v>2</v>
      </c>
      <c r="L22" s="47">
        <v>4</v>
      </c>
      <c r="M22" s="47">
        <v>6</v>
      </c>
      <c r="N22" s="33">
        <v>2</v>
      </c>
      <c r="O22" s="33">
        <v>1</v>
      </c>
      <c r="P22" s="47">
        <f t="shared" si="0"/>
        <v>24</v>
      </c>
      <c r="Q22" s="47">
        <v>10</v>
      </c>
      <c r="R22" s="56">
        <f t="shared" si="1"/>
        <v>0.43636363636363634</v>
      </c>
      <c r="S22" s="49" t="s">
        <v>247</v>
      </c>
      <c r="T22" s="48" t="s">
        <v>410</v>
      </c>
      <c r="U22" s="50" t="s">
        <v>411</v>
      </c>
      <c r="V22" s="48" t="s">
        <v>412</v>
      </c>
      <c r="W22" s="46" t="s">
        <v>255</v>
      </c>
      <c r="X22" s="52">
        <v>8</v>
      </c>
      <c r="Y22" s="51"/>
      <c r="Z22" s="46" t="s">
        <v>456</v>
      </c>
      <c r="AA22" s="46" t="s">
        <v>360</v>
      </c>
      <c r="AB22" s="46" t="s">
        <v>278</v>
      </c>
    </row>
    <row r="23" spans="1:28" s="2" customFormat="1" ht="18" customHeight="1" x14ac:dyDescent="0.3">
      <c r="A23" s="47" t="s">
        <v>105</v>
      </c>
      <c r="B23" s="47">
        <v>0</v>
      </c>
      <c r="C23" s="47">
        <v>1</v>
      </c>
      <c r="D23" s="47">
        <v>1</v>
      </c>
      <c r="E23" s="33">
        <v>3</v>
      </c>
      <c r="F23" s="33">
        <v>0</v>
      </c>
      <c r="G23" s="33">
        <v>0</v>
      </c>
      <c r="H23" s="47">
        <v>1</v>
      </c>
      <c r="I23" s="47">
        <v>2</v>
      </c>
      <c r="J23" s="47">
        <v>0</v>
      </c>
      <c r="K23" s="47">
        <v>3</v>
      </c>
      <c r="L23" s="47">
        <v>1</v>
      </c>
      <c r="M23" s="47">
        <v>6</v>
      </c>
      <c r="N23" s="33">
        <v>2</v>
      </c>
      <c r="O23" s="33">
        <v>2</v>
      </c>
      <c r="P23" s="47">
        <f t="shared" si="0"/>
        <v>22</v>
      </c>
      <c r="Q23" s="47">
        <v>11</v>
      </c>
      <c r="R23" s="56">
        <f t="shared" si="1"/>
        <v>0.4</v>
      </c>
      <c r="S23" s="49" t="s">
        <v>247</v>
      </c>
      <c r="T23" s="48" t="s">
        <v>417</v>
      </c>
      <c r="U23" s="50" t="s">
        <v>418</v>
      </c>
      <c r="V23" s="48" t="s">
        <v>419</v>
      </c>
      <c r="W23" s="46" t="s">
        <v>241</v>
      </c>
      <c r="X23" s="52">
        <v>8</v>
      </c>
      <c r="Y23" s="51"/>
      <c r="Z23" s="46" t="s">
        <v>368</v>
      </c>
      <c r="AA23" s="46" t="s">
        <v>277</v>
      </c>
      <c r="AB23" s="46" t="s">
        <v>369</v>
      </c>
    </row>
    <row r="24" spans="1:28" s="2" customFormat="1" ht="18" customHeight="1" x14ac:dyDescent="0.3">
      <c r="A24" s="47" t="s">
        <v>100</v>
      </c>
      <c r="B24" s="47">
        <v>1</v>
      </c>
      <c r="C24" s="47">
        <v>0</v>
      </c>
      <c r="D24" s="47">
        <v>1</v>
      </c>
      <c r="E24" s="33">
        <v>1</v>
      </c>
      <c r="F24" s="33">
        <v>0</v>
      </c>
      <c r="G24" s="33">
        <v>0</v>
      </c>
      <c r="H24" s="47">
        <v>1</v>
      </c>
      <c r="I24" s="47">
        <v>1</v>
      </c>
      <c r="J24" s="47">
        <v>4</v>
      </c>
      <c r="K24" s="47">
        <v>2</v>
      </c>
      <c r="L24" s="47">
        <v>1</v>
      </c>
      <c r="M24" s="47">
        <v>6</v>
      </c>
      <c r="N24" s="33">
        <v>3</v>
      </c>
      <c r="O24" s="33">
        <v>0</v>
      </c>
      <c r="P24" s="47">
        <f t="shared" si="0"/>
        <v>21</v>
      </c>
      <c r="Q24" s="47">
        <v>12</v>
      </c>
      <c r="R24" s="56">
        <f t="shared" si="1"/>
        <v>0.38181818181818183</v>
      </c>
      <c r="S24" s="49" t="s">
        <v>247</v>
      </c>
      <c r="T24" s="48" t="s">
        <v>405</v>
      </c>
      <c r="U24" s="50" t="s">
        <v>406</v>
      </c>
      <c r="V24" s="48" t="s">
        <v>281</v>
      </c>
      <c r="W24" s="46" t="s">
        <v>239</v>
      </c>
      <c r="X24" s="52">
        <v>8</v>
      </c>
      <c r="Y24" s="51"/>
      <c r="Z24" s="46" t="s">
        <v>352</v>
      </c>
      <c r="AA24" s="46" t="s">
        <v>353</v>
      </c>
      <c r="AB24" s="46" t="s">
        <v>299</v>
      </c>
    </row>
    <row r="25" spans="1:28" s="2" customFormat="1" ht="18" customHeight="1" x14ac:dyDescent="0.3">
      <c r="A25" s="47" t="s">
        <v>95</v>
      </c>
      <c r="B25" s="47">
        <v>0</v>
      </c>
      <c r="C25" s="47">
        <v>0</v>
      </c>
      <c r="D25" s="47">
        <v>1</v>
      </c>
      <c r="E25" s="33">
        <v>1</v>
      </c>
      <c r="F25" s="33">
        <v>0</v>
      </c>
      <c r="G25" s="33">
        <v>0</v>
      </c>
      <c r="H25" s="47">
        <v>0</v>
      </c>
      <c r="I25" s="47">
        <v>0</v>
      </c>
      <c r="J25" s="47">
        <v>5</v>
      </c>
      <c r="K25" s="47">
        <v>8</v>
      </c>
      <c r="L25" s="47">
        <v>2</v>
      </c>
      <c r="M25" s="47">
        <v>0</v>
      </c>
      <c r="N25" s="33">
        <v>3</v>
      </c>
      <c r="O25" s="33">
        <v>0</v>
      </c>
      <c r="P25" s="47">
        <f t="shared" si="0"/>
        <v>20</v>
      </c>
      <c r="Q25" s="47">
        <v>13</v>
      </c>
      <c r="R25" s="56">
        <f t="shared" si="1"/>
        <v>0.36363636363636365</v>
      </c>
      <c r="S25" s="49" t="s">
        <v>247</v>
      </c>
      <c r="T25" s="48" t="s">
        <v>377</v>
      </c>
      <c r="U25" s="50" t="s">
        <v>378</v>
      </c>
      <c r="V25" s="48" t="s">
        <v>379</v>
      </c>
      <c r="W25" s="46" t="s">
        <v>253</v>
      </c>
      <c r="X25" s="52">
        <v>8</v>
      </c>
      <c r="Y25" s="51"/>
      <c r="Z25" s="46" t="s">
        <v>446</v>
      </c>
      <c r="AA25" s="46" t="s">
        <v>447</v>
      </c>
      <c r="AB25" s="46" t="s">
        <v>299</v>
      </c>
    </row>
    <row r="26" spans="1:28" s="2" customFormat="1" ht="18" customHeight="1" x14ac:dyDescent="0.3">
      <c r="A26" s="47" t="s">
        <v>125</v>
      </c>
      <c r="B26" s="47">
        <v>1</v>
      </c>
      <c r="C26" s="47">
        <v>0</v>
      </c>
      <c r="D26" s="47">
        <v>1</v>
      </c>
      <c r="E26" s="33">
        <v>1</v>
      </c>
      <c r="F26" s="33">
        <v>0</v>
      </c>
      <c r="G26" s="33">
        <v>0</v>
      </c>
      <c r="H26" s="47">
        <v>0</v>
      </c>
      <c r="I26" s="47">
        <v>0</v>
      </c>
      <c r="J26" s="47">
        <v>2</v>
      </c>
      <c r="K26" s="47">
        <v>5</v>
      </c>
      <c r="L26" s="47">
        <v>5</v>
      </c>
      <c r="M26" s="47">
        <v>0</v>
      </c>
      <c r="N26" s="33">
        <v>3</v>
      </c>
      <c r="O26" s="33">
        <v>0</v>
      </c>
      <c r="P26" s="47">
        <f t="shared" si="0"/>
        <v>18</v>
      </c>
      <c r="Q26" s="47">
        <v>14</v>
      </c>
      <c r="R26" s="56">
        <f t="shared" si="1"/>
        <v>0.32727272727272727</v>
      </c>
      <c r="S26" s="49" t="s">
        <v>247</v>
      </c>
      <c r="T26" s="48" t="s">
        <v>399</v>
      </c>
      <c r="U26" s="50" t="s">
        <v>400</v>
      </c>
      <c r="V26" s="48" t="s">
        <v>401</v>
      </c>
      <c r="W26" s="46" t="s">
        <v>252</v>
      </c>
      <c r="X26" s="52">
        <v>8</v>
      </c>
      <c r="Y26" s="51"/>
      <c r="Z26" s="46" t="s">
        <v>454</v>
      </c>
      <c r="AA26" s="46" t="s">
        <v>443</v>
      </c>
      <c r="AB26" s="46" t="s">
        <v>332</v>
      </c>
    </row>
    <row r="27" spans="1:28" s="2" customFormat="1" ht="18" customHeight="1" x14ac:dyDescent="0.3">
      <c r="A27" s="47" t="s">
        <v>109</v>
      </c>
      <c r="B27" s="47">
        <v>1</v>
      </c>
      <c r="C27" s="47">
        <v>0</v>
      </c>
      <c r="D27" s="47">
        <v>1</v>
      </c>
      <c r="E27" s="33">
        <v>0</v>
      </c>
      <c r="F27" s="33">
        <v>0</v>
      </c>
      <c r="G27" s="33">
        <v>0</v>
      </c>
      <c r="H27" s="47">
        <v>0</v>
      </c>
      <c r="I27" s="47">
        <v>0</v>
      </c>
      <c r="J27" s="47">
        <v>1</v>
      </c>
      <c r="K27" s="47">
        <v>8</v>
      </c>
      <c r="L27" s="47">
        <v>2</v>
      </c>
      <c r="M27" s="47">
        <v>0</v>
      </c>
      <c r="N27" s="33">
        <v>4</v>
      </c>
      <c r="O27" s="33">
        <v>0</v>
      </c>
      <c r="P27" s="47">
        <f t="shared" si="0"/>
        <v>17</v>
      </c>
      <c r="Q27" s="47">
        <v>15</v>
      </c>
      <c r="R27" s="56">
        <f t="shared" si="1"/>
        <v>0.30909090909090908</v>
      </c>
      <c r="S27" s="49" t="s">
        <v>247</v>
      </c>
      <c r="T27" s="48" t="s">
        <v>392</v>
      </c>
      <c r="U27" s="50" t="s">
        <v>329</v>
      </c>
      <c r="V27" s="48" t="s">
        <v>337</v>
      </c>
      <c r="W27" s="46" t="s">
        <v>248</v>
      </c>
      <c r="X27" s="52">
        <v>8</v>
      </c>
      <c r="Y27" s="51"/>
      <c r="Z27" s="46" t="s">
        <v>459</v>
      </c>
      <c r="AA27" s="46" t="s">
        <v>460</v>
      </c>
      <c r="AB27" s="46" t="s">
        <v>461</v>
      </c>
    </row>
    <row r="28" spans="1:28" s="2" customFormat="1" ht="18" customHeight="1" x14ac:dyDescent="0.3">
      <c r="A28" s="47" t="s">
        <v>126</v>
      </c>
      <c r="B28" s="47">
        <v>0</v>
      </c>
      <c r="C28" s="47">
        <v>0</v>
      </c>
      <c r="D28" s="47">
        <v>0</v>
      </c>
      <c r="E28" s="33">
        <v>1</v>
      </c>
      <c r="F28" s="33">
        <v>0</v>
      </c>
      <c r="G28" s="33">
        <v>0</v>
      </c>
      <c r="H28" s="47">
        <v>0</v>
      </c>
      <c r="I28" s="47">
        <v>1</v>
      </c>
      <c r="J28" s="47">
        <v>0</v>
      </c>
      <c r="K28" s="47">
        <v>3</v>
      </c>
      <c r="L28" s="47">
        <v>3</v>
      </c>
      <c r="M28" s="47">
        <v>6</v>
      </c>
      <c r="N28" s="33">
        <v>3</v>
      </c>
      <c r="O28" s="33">
        <v>0</v>
      </c>
      <c r="P28" s="47">
        <f t="shared" si="0"/>
        <v>17</v>
      </c>
      <c r="Q28" s="47">
        <v>15</v>
      </c>
      <c r="R28" s="56">
        <f t="shared" si="1"/>
        <v>0.30909090909090908</v>
      </c>
      <c r="S28" s="49" t="s">
        <v>247</v>
      </c>
      <c r="T28" s="48" t="s">
        <v>402</v>
      </c>
      <c r="U28" s="50" t="s">
        <v>378</v>
      </c>
      <c r="V28" s="48" t="s">
        <v>332</v>
      </c>
      <c r="W28" s="46" t="s">
        <v>243</v>
      </c>
      <c r="X28" s="52">
        <v>8</v>
      </c>
      <c r="Y28" s="51"/>
      <c r="Z28" s="46" t="s">
        <v>359</v>
      </c>
      <c r="AA28" s="46" t="s">
        <v>360</v>
      </c>
      <c r="AB28" s="46" t="s">
        <v>361</v>
      </c>
    </row>
    <row r="29" spans="1:28" s="2" customFormat="1" ht="18" customHeight="1" x14ac:dyDescent="0.3">
      <c r="A29" s="47" t="s">
        <v>101</v>
      </c>
      <c r="B29" s="47">
        <v>0</v>
      </c>
      <c r="C29" s="47">
        <v>0</v>
      </c>
      <c r="D29" s="47">
        <v>1</v>
      </c>
      <c r="E29" s="33">
        <v>3</v>
      </c>
      <c r="F29" s="33">
        <v>0</v>
      </c>
      <c r="G29" s="33">
        <v>0</v>
      </c>
      <c r="H29" s="47">
        <v>1</v>
      </c>
      <c r="I29" s="47">
        <v>1</v>
      </c>
      <c r="J29" s="47">
        <v>1</v>
      </c>
      <c r="K29" s="47">
        <v>2</v>
      </c>
      <c r="L29" s="47">
        <v>2</v>
      </c>
      <c r="M29" s="47">
        <v>3</v>
      </c>
      <c r="N29" s="33">
        <v>3</v>
      </c>
      <c r="O29" s="33">
        <v>0</v>
      </c>
      <c r="P29" s="47">
        <f t="shared" si="0"/>
        <v>17</v>
      </c>
      <c r="Q29" s="47">
        <v>15</v>
      </c>
      <c r="R29" s="56">
        <f t="shared" si="1"/>
        <v>0.30909090909090908</v>
      </c>
      <c r="S29" s="49" t="s">
        <v>247</v>
      </c>
      <c r="T29" s="48" t="s">
        <v>413</v>
      </c>
      <c r="U29" s="50" t="s">
        <v>292</v>
      </c>
      <c r="V29" s="48" t="s">
        <v>310</v>
      </c>
      <c r="W29" s="46" t="s">
        <v>239</v>
      </c>
      <c r="X29" s="52">
        <v>8</v>
      </c>
      <c r="Y29" s="51"/>
      <c r="Z29" s="46" t="s">
        <v>352</v>
      </c>
      <c r="AA29" s="46" t="s">
        <v>353</v>
      </c>
      <c r="AB29" s="46" t="s">
        <v>299</v>
      </c>
    </row>
    <row r="30" spans="1:28" s="2" customFormat="1" ht="18" customHeight="1" x14ac:dyDescent="0.3">
      <c r="A30" s="47" t="s">
        <v>115</v>
      </c>
      <c r="B30" s="47">
        <v>1</v>
      </c>
      <c r="C30" s="47">
        <v>0</v>
      </c>
      <c r="D30" s="47">
        <v>0</v>
      </c>
      <c r="E30" s="33">
        <v>1</v>
      </c>
      <c r="F30" s="33">
        <v>0</v>
      </c>
      <c r="G30" s="33">
        <v>0</v>
      </c>
      <c r="H30" s="47">
        <v>1</v>
      </c>
      <c r="I30" s="47">
        <v>1</v>
      </c>
      <c r="J30" s="47">
        <v>2</v>
      </c>
      <c r="K30" s="47">
        <v>4</v>
      </c>
      <c r="L30" s="47">
        <v>4</v>
      </c>
      <c r="M30" s="47">
        <v>0</v>
      </c>
      <c r="N30" s="33">
        <v>3</v>
      </c>
      <c r="O30" s="33">
        <v>0</v>
      </c>
      <c r="P30" s="47">
        <f t="shared" si="0"/>
        <v>17</v>
      </c>
      <c r="Q30" s="47">
        <v>15</v>
      </c>
      <c r="R30" s="56">
        <f t="shared" si="1"/>
        <v>0.30909090909090908</v>
      </c>
      <c r="S30" s="49" t="s">
        <v>247</v>
      </c>
      <c r="T30" s="48" t="s">
        <v>427</v>
      </c>
      <c r="U30" s="50" t="s">
        <v>428</v>
      </c>
      <c r="V30" s="48" t="s">
        <v>364</v>
      </c>
      <c r="W30" s="46" t="s">
        <v>248</v>
      </c>
      <c r="X30" s="52">
        <v>8</v>
      </c>
      <c r="Y30" s="51"/>
      <c r="Z30" s="46" t="s">
        <v>442</v>
      </c>
      <c r="AA30" s="46" t="s">
        <v>443</v>
      </c>
      <c r="AB30" s="46" t="s">
        <v>299</v>
      </c>
    </row>
    <row r="31" spans="1:28" s="2" customFormat="1" ht="18" customHeight="1" x14ac:dyDescent="0.3">
      <c r="A31" s="47" t="s">
        <v>116</v>
      </c>
      <c r="B31" s="47">
        <v>1</v>
      </c>
      <c r="C31" s="47">
        <v>0</v>
      </c>
      <c r="D31" s="47">
        <v>0</v>
      </c>
      <c r="E31" s="33">
        <v>0</v>
      </c>
      <c r="F31" s="33">
        <v>0</v>
      </c>
      <c r="G31" s="33">
        <v>0</v>
      </c>
      <c r="H31" s="47">
        <v>0</v>
      </c>
      <c r="I31" s="47">
        <v>1</v>
      </c>
      <c r="J31" s="47">
        <v>1</v>
      </c>
      <c r="K31" s="47">
        <v>8</v>
      </c>
      <c r="L31" s="47">
        <v>2</v>
      </c>
      <c r="M31" s="47">
        <v>0</v>
      </c>
      <c r="N31" s="33">
        <v>2</v>
      </c>
      <c r="O31" s="33">
        <v>1</v>
      </c>
      <c r="P31" s="47">
        <f t="shared" si="0"/>
        <v>16</v>
      </c>
      <c r="Q31" s="47">
        <v>16</v>
      </c>
      <c r="R31" s="56">
        <f t="shared" si="1"/>
        <v>0.29090909090909089</v>
      </c>
      <c r="S31" s="49" t="s">
        <v>247</v>
      </c>
      <c r="T31" s="48" t="s">
        <v>437</v>
      </c>
      <c r="U31" s="50" t="s">
        <v>342</v>
      </c>
      <c r="V31" s="48" t="s">
        <v>278</v>
      </c>
      <c r="W31" s="46" t="s">
        <v>248</v>
      </c>
      <c r="X31" s="52">
        <v>8</v>
      </c>
      <c r="Y31" s="51"/>
      <c r="Z31" s="46" t="s">
        <v>442</v>
      </c>
      <c r="AA31" s="46" t="s">
        <v>443</v>
      </c>
      <c r="AB31" s="46" t="s">
        <v>299</v>
      </c>
    </row>
    <row r="32" spans="1:28" s="2" customFormat="1" ht="18" customHeight="1" x14ac:dyDescent="0.3">
      <c r="A32" s="47" t="s">
        <v>113</v>
      </c>
      <c r="B32" s="47">
        <v>1</v>
      </c>
      <c r="C32" s="47">
        <v>0</v>
      </c>
      <c r="D32" s="47">
        <v>0</v>
      </c>
      <c r="E32" s="33">
        <v>1</v>
      </c>
      <c r="F32" s="33">
        <v>0</v>
      </c>
      <c r="G32" s="33">
        <v>0</v>
      </c>
      <c r="H32" s="47">
        <v>0</v>
      </c>
      <c r="I32" s="47">
        <v>1</v>
      </c>
      <c r="J32" s="47">
        <v>4</v>
      </c>
      <c r="K32" s="47">
        <v>3</v>
      </c>
      <c r="L32" s="47">
        <v>2</v>
      </c>
      <c r="M32" s="47">
        <v>0</v>
      </c>
      <c r="N32" s="33">
        <v>2</v>
      </c>
      <c r="O32" s="33">
        <v>0</v>
      </c>
      <c r="P32" s="47">
        <f t="shared" si="0"/>
        <v>14</v>
      </c>
      <c r="Q32" s="47">
        <v>17</v>
      </c>
      <c r="R32" s="56">
        <f t="shared" si="1"/>
        <v>0.25454545454545452</v>
      </c>
      <c r="S32" s="49" t="s">
        <v>247</v>
      </c>
      <c r="T32" s="48" t="s">
        <v>420</v>
      </c>
      <c r="U32" s="50" t="s">
        <v>394</v>
      </c>
      <c r="V32" s="48" t="s">
        <v>278</v>
      </c>
      <c r="W32" s="46" t="s">
        <v>248</v>
      </c>
      <c r="X32" s="52">
        <v>8</v>
      </c>
      <c r="Y32" s="51"/>
      <c r="Z32" s="46" t="s">
        <v>442</v>
      </c>
      <c r="AA32" s="46" t="s">
        <v>443</v>
      </c>
      <c r="AB32" s="46" t="s">
        <v>299</v>
      </c>
    </row>
    <row r="33" spans="1:28" s="2" customFormat="1" ht="18" customHeight="1" x14ac:dyDescent="0.3">
      <c r="A33" s="47" t="s">
        <v>99</v>
      </c>
      <c r="B33" s="47">
        <v>0</v>
      </c>
      <c r="C33" s="47">
        <v>1</v>
      </c>
      <c r="D33" s="47">
        <v>0</v>
      </c>
      <c r="E33" s="33">
        <v>0</v>
      </c>
      <c r="F33" s="33">
        <v>0</v>
      </c>
      <c r="G33" s="33">
        <v>0</v>
      </c>
      <c r="H33" s="47">
        <v>0</v>
      </c>
      <c r="I33" s="47">
        <v>1</v>
      </c>
      <c r="J33" s="47">
        <v>1</v>
      </c>
      <c r="K33" s="47">
        <v>1</v>
      </c>
      <c r="L33" s="47">
        <v>0</v>
      </c>
      <c r="M33" s="47">
        <v>6</v>
      </c>
      <c r="N33" s="33">
        <v>3</v>
      </c>
      <c r="O33" s="33">
        <v>0</v>
      </c>
      <c r="P33" s="47">
        <f t="shared" si="0"/>
        <v>13</v>
      </c>
      <c r="Q33" s="47">
        <v>18</v>
      </c>
      <c r="R33" s="56">
        <f t="shared" si="1"/>
        <v>0.23636363636363636</v>
      </c>
      <c r="S33" s="49" t="s">
        <v>247</v>
      </c>
      <c r="T33" s="48" t="s">
        <v>438</v>
      </c>
      <c r="U33" s="50" t="s">
        <v>378</v>
      </c>
      <c r="V33" s="48" t="s">
        <v>369</v>
      </c>
      <c r="W33" s="46" t="s">
        <v>244</v>
      </c>
      <c r="X33" s="52">
        <v>8</v>
      </c>
      <c r="Y33" s="51"/>
      <c r="Z33" s="46" t="s">
        <v>365</v>
      </c>
      <c r="AA33" s="46" t="s">
        <v>360</v>
      </c>
      <c r="AB33" s="46" t="s">
        <v>299</v>
      </c>
    </row>
    <row r="34" spans="1:28" s="2" customFormat="1" ht="18" customHeight="1" x14ac:dyDescent="0.3">
      <c r="A34" s="47" t="s">
        <v>98</v>
      </c>
      <c r="B34" s="47">
        <v>1</v>
      </c>
      <c r="C34" s="47">
        <v>0</v>
      </c>
      <c r="D34" s="47">
        <v>1</v>
      </c>
      <c r="E34" s="33">
        <v>1</v>
      </c>
      <c r="F34" s="33">
        <v>0</v>
      </c>
      <c r="G34" s="33">
        <v>0</v>
      </c>
      <c r="H34" s="47">
        <v>0</v>
      </c>
      <c r="I34" s="47">
        <v>0</v>
      </c>
      <c r="J34" s="47">
        <v>3</v>
      </c>
      <c r="K34" s="47">
        <v>1</v>
      </c>
      <c r="L34" s="47">
        <v>2</v>
      </c>
      <c r="M34" s="47">
        <v>0</v>
      </c>
      <c r="N34" s="33">
        <v>3</v>
      </c>
      <c r="O34" s="33">
        <v>0</v>
      </c>
      <c r="P34" s="47">
        <f t="shared" si="0"/>
        <v>12</v>
      </c>
      <c r="Q34" s="47">
        <v>19</v>
      </c>
      <c r="R34" s="56">
        <f t="shared" si="1"/>
        <v>0.21818181818181817</v>
      </c>
      <c r="S34" s="49" t="s">
        <v>247</v>
      </c>
      <c r="T34" s="48" t="s">
        <v>393</v>
      </c>
      <c r="U34" s="50" t="s">
        <v>394</v>
      </c>
      <c r="V34" s="48" t="s">
        <v>395</v>
      </c>
      <c r="W34" s="46" t="s">
        <v>244</v>
      </c>
      <c r="X34" s="52">
        <v>8</v>
      </c>
      <c r="Y34" s="51"/>
      <c r="Z34" s="46" t="s">
        <v>365</v>
      </c>
      <c r="AA34" s="46" t="s">
        <v>360</v>
      </c>
      <c r="AB34" s="46" t="s">
        <v>299</v>
      </c>
    </row>
    <row r="35" spans="1:28" s="2" customFormat="1" ht="18" customHeight="1" x14ac:dyDescent="0.3">
      <c r="A35" s="47" t="s">
        <v>111</v>
      </c>
      <c r="B35" s="47">
        <v>0</v>
      </c>
      <c r="C35" s="47">
        <v>0</v>
      </c>
      <c r="D35" s="47">
        <v>1</v>
      </c>
      <c r="E35" s="33">
        <v>1</v>
      </c>
      <c r="F35" s="33">
        <v>0</v>
      </c>
      <c r="G35" s="33">
        <v>0</v>
      </c>
      <c r="H35" s="47">
        <v>0</v>
      </c>
      <c r="I35" s="47">
        <v>0</v>
      </c>
      <c r="J35" s="47">
        <v>5</v>
      </c>
      <c r="K35" s="47">
        <v>0</v>
      </c>
      <c r="L35" s="47">
        <v>1</v>
      </c>
      <c r="M35" s="47">
        <v>2</v>
      </c>
      <c r="N35" s="33">
        <v>2</v>
      </c>
      <c r="O35" s="33">
        <v>0</v>
      </c>
      <c r="P35" s="47">
        <f t="shared" si="0"/>
        <v>12</v>
      </c>
      <c r="Q35" s="47">
        <v>19</v>
      </c>
      <c r="R35" s="56">
        <f t="shared" si="1"/>
        <v>0.21818181818181817</v>
      </c>
      <c r="S35" s="49" t="s">
        <v>247</v>
      </c>
      <c r="T35" s="48" t="s">
        <v>397</v>
      </c>
      <c r="U35" s="50" t="s">
        <v>398</v>
      </c>
      <c r="V35" s="48" t="s">
        <v>382</v>
      </c>
      <c r="W35" s="46" t="s">
        <v>248</v>
      </c>
      <c r="X35" s="52">
        <v>8</v>
      </c>
      <c r="Y35" s="51"/>
      <c r="Z35" s="46" t="s">
        <v>442</v>
      </c>
      <c r="AA35" s="46" t="s">
        <v>443</v>
      </c>
      <c r="AB35" s="46" t="s">
        <v>299</v>
      </c>
    </row>
    <row r="36" spans="1:28" s="2" customFormat="1" ht="18" customHeight="1" x14ac:dyDescent="0.3">
      <c r="A36" s="47" t="s">
        <v>93</v>
      </c>
      <c r="B36" s="47">
        <v>3</v>
      </c>
      <c r="C36" s="47">
        <v>0</v>
      </c>
      <c r="D36" s="47">
        <v>1</v>
      </c>
      <c r="E36" s="33">
        <v>0</v>
      </c>
      <c r="F36" s="33">
        <v>0</v>
      </c>
      <c r="G36" s="33">
        <v>0</v>
      </c>
      <c r="H36" s="47">
        <v>0</v>
      </c>
      <c r="I36" s="47">
        <v>0</v>
      </c>
      <c r="J36" s="47">
        <v>3</v>
      </c>
      <c r="K36" s="47">
        <v>1</v>
      </c>
      <c r="L36" s="47">
        <v>1</v>
      </c>
      <c r="M36" s="47">
        <v>0</v>
      </c>
      <c r="N36" s="33">
        <v>2</v>
      </c>
      <c r="O36" s="33">
        <v>0</v>
      </c>
      <c r="P36" s="47">
        <f t="shared" si="0"/>
        <v>11</v>
      </c>
      <c r="Q36" s="47">
        <v>20</v>
      </c>
      <c r="R36" s="56">
        <f t="shared" si="1"/>
        <v>0.2</v>
      </c>
      <c r="S36" s="49" t="s">
        <v>247</v>
      </c>
      <c r="T36" s="48" t="s">
        <v>429</v>
      </c>
      <c r="U36" s="50" t="s">
        <v>292</v>
      </c>
      <c r="V36" s="48" t="s">
        <v>278</v>
      </c>
      <c r="W36" s="46" t="s">
        <v>236</v>
      </c>
      <c r="X36" s="52">
        <v>8</v>
      </c>
      <c r="Y36" s="51"/>
      <c r="Z36" s="46" t="s">
        <v>356</v>
      </c>
      <c r="AA36" s="46" t="s">
        <v>357</v>
      </c>
      <c r="AB36" s="46" t="s">
        <v>358</v>
      </c>
    </row>
    <row r="37" spans="1:28" s="2" customFormat="1" ht="18" customHeight="1" x14ac:dyDescent="0.3">
      <c r="A37" s="47" t="s">
        <v>96</v>
      </c>
      <c r="B37" s="47">
        <v>0</v>
      </c>
      <c r="C37" s="47">
        <v>0</v>
      </c>
      <c r="D37" s="47">
        <v>1</v>
      </c>
      <c r="E37" s="33">
        <v>0</v>
      </c>
      <c r="F37" s="33">
        <v>0</v>
      </c>
      <c r="G37" s="33">
        <v>0</v>
      </c>
      <c r="H37" s="47">
        <v>0</v>
      </c>
      <c r="I37" s="47">
        <v>0</v>
      </c>
      <c r="J37" s="47">
        <v>1</v>
      </c>
      <c r="K37" s="47">
        <v>3</v>
      </c>
      <c r="L37" s="47">
        <v>5</v>
      </c>
      <c r="M37" s="47">
        <v>0</v>
      </c>
      <c r="N37" s="33">
        <v>0</v>
      </c>
      <c r="O37" s="33">
        <v>0</v>
      </c>
      <c r="P37" s="47">
        <f t="shared" si="0"/>
        <v>10</v>
      </c>
      <c r="Q37" s="47">
        <v>21</v>
      </c>
      <c r="R37" s="56">
        <f t="shared" si="1"/>
        <v>0.18181818181818182</v>
      </c>
      <c r="S37" s="49" t="s">
        <v>247</v>
      </c>
      <c r="T37" s="48" t="s">
        <v>409</v>
      </c>
      <c r="U37" s="50" t="s">
        <v>295</v>
      </c>
      <c r="V37" s="48" t="s">
        <v>313</v>
      </c>
      <c r="W37" s="46" t="s">
        <v>238</v>
      </c>
      <c r="X37" s="52">
        <v>8</v>
      </c>
      <c r="Y37" s="51"/>
      <c r="Z37" s="46" t="s">
        <v>372</v>
      </c>
      <c r="AA37" s="46" t="s">
        <v>353</v>
      </c>
      <c r="AB37" s="46" t="s">
        <v>355</v>
      </c>
    </row>
    <row r="38" spans="1:28" s="2" customFormat="1" ht="18" customHeight="1" x14ac:dyDescent="0.3">
      <c r="A38" s="47" t="s">
        <v>97</v>
      </c>
      <c r="B38" s="47">
        <v>1</v>
      </c>
      <c r="C38" s="47">
        <v>0</v>
      </c>
      <c r="D38" s="47">
        <v>0</v>
      </c>
      <c r="E38" s="33">
        <v>0</v>
      </c>
      <c r="F38" s="33">
        <v>1</v>
      </c>
      <c r="G38" s="33">
        <v>0</v>
      </c>
      <c r="H38" s="47">
        <v>0</v>
      </c>
      <c r="I38" s="47">
        <v>0</v>
      </c>
      <c r="J38" s="47">
        <v>1</v>
      </c>
      <c r="K38" s="47">
        <v>2</v>
      </c>
      <c r="L38" s="47">
        <v>1</v>
      </c>
      <c r="M38" s="47">
        <v>0</v>
      </c>
      <c r="N38" s="33">
        <v>3</v>
      </c>
      <c r="O38" s="33">
        <v>0</v>
      </c>
      <c r="P38" s="47">
        <f t="shared" si="0"/>
        <v>9</v>
      </c>
      <c r="Q38" s="47">
        <v>22</v>
      </c>
      <c r="R38" s="56">
        <f t="shared" si="1"/>
        <v>0.16363636363636364</v>
      </c>
      <c r="S38" s="49" t="s">
        <v>247</v>
      </c>
      <c r="T38" s="48" t="s">
        <v>436</v>
      </c>
      <c r="U38" s="50" t="s">
        <v>295</v>
      </c>
      <c r="V38" s="48" t="s">
        <v>332</v>
      </c>
      <c r="W38" s="46" t="s">
        <v>238</v>
      </c>
      <c r="X38" s="52">
        <v>8</v>
      </c>
      <c r="Y38" s="51"/>
      <c r="Z38" s="46" t="s">
        <v>372</v>
      </c>
      <c r="AA38" s="46" t="s">
        <v>353</v>
      </c>
      <c r="AB38" s="46" t="s">
        <v>355</v>
      </c>
    </row>
    <row r="39" spans="1:28" s="2" customFormat="1" ht="18" customHeight="1" x14ac:dyDescent="0.3">
      <c r="A39" s="47" t="s">
        <v>94</v>
      </c>
      <c r="B39" s="47">
        <v>0</v>
      </c>
      <c r="C39" s="47">
        <v>0</v>
      </c>
      <c r="D39" s="47">
        <v>0</v>
      </c>
      <c r="E39" s="33">
        <v>1</v>
      </c>
      <c r="F39" s="33">
        <v>0</v>
      </c>
      <c r="G39" s="33">
        <v>0</v>
      </c>
      <c r="H39" s="47">
        <v>0</v>
      </c>
      <c r="I39" s="47">
        <v>0</v>
      </c>
      <c r="J39" s="47">
        <v>3</v>
      </c>
      <c r="K39" s="47">
        <v>1</v>
      </c>
      <c r="L39" s="47">
        <v>1</v>
      </c>
      <c r="M39" s="47">
        <v>1</v>
      </c>
      <c r="N39" s="33">
        <v>1</v>
      </c>
      <c r="O39" s="33">
        <v>1</v>
      </c>
      <c r="P39" s="47">
        <f t="shared" si="0"/>
        <v>9</v>
      </c>
      <c r="Q39" s="47">
        <v>22</v>
      </c>
      <c r="R39" s="56">
        <f t="shared" si="1"/>
        <v>0.16363636363636364</v>
      </c>
      <c r="S39" s="49" t="s">
        <v>247</v>
      </c>
      <c r="T39" s="48" t="s">
        <v>439</v>
      </c>
      <c r="U39" s="50" t="s">
        <v>440</v>
      </c>
      <c r="V39" s="48" t="s">
        <v>299</v>
      </c>
      <c r="W39" s="46" t="s">
        <v>236</v>
      </c>
      <c r="X39" s="52">
        <v>8</v>
      </c>
      <c r="Y39" s="51"/>
      <c r="Z39" s="46" t="s">
        <v>356</v>
      </c>
      <c r="AA39" s="46" t="s">
        <v>357</v>
      </c>
      <c r="AB39" s="46" t="s">
        <v>358</v>
      </c>
    </row>
    <row r="40" spans="1:28" s="2" customFormat="1" ht="18" customHeight="1" x14ac:dyDescent="0.3">
      <c r="A40" s="47" t="s">
        <v>92</v>
      </c>
      <c r="B40" s="47">
        <v>0</v>
      </c>
      <c r="C40" s="47">
        <v>0</v>
      </c>
      <c r="D40" s="47">
        <v>1</v>
      </c>
      <c r="E40" s="33">
        <v>0</v>
      </c>
      <c r="F40" s="33">
        <v>0</v>
      </c>
      <c r="G40" s="33">
        <v>0</v>
      </c>
      <c r="H40" s="47">
        <v>0</v>
      </c>
      <c r="I40" s="47">
        <v>0</v>
      </c>
      <c r="J40" s="47">
        <v>2</v>
      </c>
      <c r="K40" s="47">
        <v>2</v>
      </c>
      <c r="L40" s="47">
        <v>1</v>
      </c>
      <c r="M40" s="47">
        <v>0</v>
      </c>
      <c r="N40" s="33">
        <v>2</v>
      </c>
      <c r="O40" s="33">
        <v>0</v>
      </c>
      <c r="P40" s="47">
        <f t="shared" si="0"/>
        <v>8</v>
      </c>
      <c r="Q40" s="47">
        <v>23</v>
      </c>
      <c r="R40" s="56">
        <f t="shared" si="1"/>
        <v>0.14545454545454545</v>
      </c>
      <c r="S40" s="49" t="s">
        <v>247</v>
      </c>
      <c r="T40" s="48" t="s">
        <v>425</v>
      </c>
      <c r="U40" s="50" t="s">
        <v>426</v>
      </c>
      <c r="V40" s="48" t="s">
        <v>307</v>
      </c>
      <c r="W40" s="46" t="s">
        <v>236</v>
      </c>
      <c r="X40" s="52">
        <v>8</v>
      </c>
      <c r="Y40" s="51"/>
      <c r="Z40" s="46" t="s">
        <v>356</v>
      </c>
      <c r="AA40" s="46" t="s">
        <v>357</v>
      </c>
      <c r="AB40" s="46" t="s">
        <v>358</v>
      </c>
    </row>
    <row r="41" spans="1:28" s="2" customFormat="1" ht="18" customHeight="1" x14ac:dyDescent="0.3">
      <c r="A41" s="47" t="s">
        <v>118</v>
      </c>
      <c r="B41" s="47">
        <v>0</v>
      </c>
      <c r="C41" s="47">
        <v>0</v>
      </c>
      <c r="D41" s="47">
        <v>1</v>
      </c>
      <c r="E41" s="33">
        <v>0</v>
      </c>
      <c r="F41" s="33">
        <v>0</v>
      </c>
      <c r="G41" s="33">
        <v>0</v>
      </c>
      <c r="H41" s="47">
        <v>1</v>
      </c>
      <c r="I41" s="47">
        <v>0</v>
      </c>
      <c r="J41" s="47">
        <v>0</v>
      </c>
      <c r="K41" s="47">
        <v>2</v>
      </c>
      <c r="L41" s="47">
        <v>1</v>
      </c>
      <c r="M41" s="47">
        <v>0</v>
      </c>
      <c r="N41" s="33">
        <v>2</v>
      </c>
      <c r="O41" s="33">
        <v>0</v>
      </c>
      <c r="P41" s="47">
        <f t="shared" si="0"/>
        <v>7</v>
      </c>
      <c r="Q41" s="47">
        <v>24</v>
      </c>
      <c r="R41" s="56">
        <f t="shared" si="1"/>
        <v>0.12727272727272726</v>
      </c>
      <c r="S41" s="49" t="s">
        <v>247</v>
      </c>
      <c r="T41" s="48" t="s">
        <v>407</v>
      </c>
      <c r="U41" s="50" t="s">
        <v>408</v>
      </c>
      <c r="V41" s="48" t="s">
        <v>313</v>
      </c>
      <c r="W41" s="46" t="s">
        <v>249</v>
      </c>
      <c r="X41" s="52">
        <v>8</v>
      </c>
      <c r="Y41" s="51"/>
      <c r="Z41" s="46" t="s">
        <v>448</v>
      </c>
      <c r="AA41" s="46" t="s">
        <v>449</v>
      </c>
      <c r="AB41" s="46" t="s">
        <v>395</v>
      </c>
    </row>
    <row r="42" spans="1:28" s="2" customFormat="1" ht="18" customHeight="1" x14ac:dyDescent="0.3">
      <c r="A42" s="47" t="s">
        <v>114</v>
      </c>
      <c r="B42" s="47">
        <v>0</v>
      </c>
      <c r="C42" s="47">
        <v>0</v>
      </c>
      <c r="D42" s="47">
        <v>0</v>
      </c>
      <c r="E42" s="33">
        <v>0</v>
      </c>
      <c r="F42" s="33">
        <v>0</v>
      </c>
      <c r="G42" s="33">
        <v>0</v>
      </c>
      <c r="H42" s="47">
        <v>0</v>
      </c>
      <c r="I42" s="47">
        <v>0</v>
      </c>
      <c r="J42" s="47">
        <v>0</v>
      </c>
      <c r="K42" s="47">
        <v>3</v>
      </c>
      <c r="L42" s="47">
        <v>2</v>
      </c>
      <c r="M42" s="47">
        <v>0</v>
      </c>
      <c r="N42" s="33">
        <v>2</v>
      </c>
      <c r="O42" s="33">
        <v>0</v>
      </c>
      <c r="P42" s="47">
        <f t="shared" si="0"/>
        <v>7</v>
      </c>
      <c r="Q42" s="47">
        <v>24</v>
      </c>
      <c r="R42" s="56">
        <f t="shared" si="1"/>
        <v>0.12727272727272726</v>
      </c>
      <c r="S42" s="49" t="s">
        <v>247</v>
      </c>
      <c r="T42" s="48" t="s">
        <v>421</v>
      </c>
      <c r="U42" s="50" t="s">
        <v>315</v>
      </c>
      <c r="V42" s="48" t="s">
        <v>422</v>
      </c>
      <c r="W42" s="46" t="s">
        <v>248</v>
      </c>
      <c r="X42" s="52">
        <v>8</v>
      </c>
      <c r="Y42" s="51"/>
      <c r="Z42" s="46" t="s">
        <v>442</v>
      </c>
      <c r="AA42" s="46" t="s">
        <v>443</v>
      </c>
      <c r="AB42" s="46" t="s">
        <v>299</v>
      </c>
    </row>
    <row r="43" spans="1:28" s="2" customFormat="1" ht="18" customHeight="1" x14ac:dyDescent="0.3">
      <c r="A43" s="47" t="s">
        <v>104</v>
      </c>
      <c r="B43" s="47">
        <v>0</v>
      </c>
      <c r="C43" s="47">
        <v>1</v>
      </c>
      <c r="D43" s="47">
        <v>1</v>
      </c>
      <c r="E43" s="33">
        <v>1</v>
      </c>
      <c r="F43" s="33">
        <v>0</v>
      </c>
      <c r="G43" s="33">
        <v>0</v>
      </c>
      <c r="H43" s="47">
        <v>0</v>
      </c>
      <c r="I43" s="47">
        <v>0</v>
      </c>
      <c r="J43" s="47">
        <v>0</v>
      </c>
      <c r="K43" s="47">
        <v>1</v>
      </c>
      <c r="L43" s="47">
        <v>1</v>
      </c>
      <c r="M43" s="47">
        <v>0</v>
      </c>
      <c r="N43" s="33">
        <v>1</v>
      </c>
      <c r="O43" s="33">
        <v>0</v>
      </c>
      <c r="P43" s="47">
        <f t="shared" si="0"/>
        <v>6</v>
      </c>
      <c r="Q43" s="47">
        <v>25</v>
      </c>
      <c r="R43" s="56">
        <f t="shared" si="1"/>
        <v>0.10909090909090909</v>
      </c>
      <c r="S43" s="49" t="s">
        <v>247</v>
      </c>
      <c r="T43" s="48" t="s">
        <v>433</v>
      </c>
      <c r="U43" s="50" t="s">
        <v>434</v>
      </c>
      <c r="V43" s="48" t="s">
        <v>435</v>
      </c>
      <c r="W43" s="46" t="s">
        <v>255</v>
      </c>
      <c r="X43" s="52">
        <v>8</v>
      </c>
      <c r="Y43" s="51"/>
      <c r="Z43" s="46" t="s">
        <v>456</v>
      </c>
      <c r="AA43" s="46" t="s">
        <v>360</v>
      </c>
      <c r="AB43" s="46" t="s">
        <v>278</v>
      </c>
    </row>
    <row r="44" spans="1:28" s="2" customFormat="1" ht="18.75" x14ac:dyDescent="0.3">
      <c r="A44" s="90" t="s">
        <v>14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28"/>
      <c r="Q44" s="16"/>
      <c r="R44" s="17"/>
      <c r="S44" s="17"/>
      <c r="T44" s="4"/>
      <c r="U44" s="4"/>
      <c r="V44" s="4"/>
      <c r="W44" s="36"/>
      <c r="X44" s="5"/>
      <c r="Y44" s="5"/>
      <c r="Z44" s="4"/>
      <c r="AA44" s="6"/>
      <c r="AB44" s="6"/>
    </row>
    <row r="45" spans="1:28" s="2" customFormat="1" ht="18.75" x14ac:dyDescent="0.3">
      <c r="A45" s="3" t="s">
        <v>15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17"/>
      <c r="R45" s="17"/>
      <c r="S45" s="17"/>
      <c r="T45" s="4"/>
      <c r="U45" s="4"/>
      <c r="V45" s="4"/>
      <c r="W45" s="36"/>
      <c r="X45" s="5"/>
      <c r="Y45" s="5"/>
      <c r="Z45" s="4"/>
      <c r="AA45" s="6"/>
      <c r="AB45" s="6"/>
    </row>
    <row r="46" spans="1:28" s="2" customFormat="1" ht="18.7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7"/>
      <c r="R46" s="17"/>
      <c r="S46" s="18"/>
      <c r="T46" s="4"/>
      <c r="U46" s="4"/>
      <c r="V46" s="4"/>
      <c r="W46" s="36"/>
      <c r="X46" s="5"/>
      <c r="Y46" s="5"/>
      <c r="Z46" s="4"/>
      <c r="AA46" s="6"/>
      <c r="AB46" s="6"/>
    </row>
    <row r="47" spans="1:28" s="2" customFormat="1" ht="18.7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S47" s="8"/>
      <c r="T47" s="4"/>
      <c r="U47" s="4"/>
      <c r="V47" s="4"/>
      <c r="W47" s="36"/>
      <c r="X47" s="5"/>
      <c r="Y47" s="5"/>
      <c r="Z47" s="4"/>
      <c r="AA47" s="6"/>
      <c r="AB47" s="6"/>
    </row>
    <row r="48" spans="1:28" s="2" customFormat="1" ht="18.7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S48" s="8"/>
      <c r="T48" s="4"/>
      <c r="U48" s="4"/>
      <c r="V48" s="4"/>
      <c r="W48" s="36"/>
      <c r="X48" s="5"/>
      <c r="Y48" s="5"/>
      <c r="Z48" s="4"/>
      <c r="AA48" s="6"/>
      <c r="AB48" s="6"/>
    </row>
    <row r="49" spans="1:28" s="8" customFormat="1" ht="18.75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T49" s="4"/>
      <c r="U49" s="4"/>
      <c r="V49" s="4"/>
      <c r="W49" s="36"/>
      <c r="X49" s="5"/>
      <c r="Y49" s="5"/>
      <c r="Z49" s="4"/>
      <c r="AA49" s="6"/>
      <c r="AB49" s="6"/>
    </row>
    <row r="50" spans="1:28" ht="18.7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3"/>
      <c r="R50" s="29"/>
      <c r="S50" s="11"/>
      <c r="T50" s="4"/>
      <c r="U50" s="4"/>
      <c r="V50" s="4"/>
      <c r="W50" s="36"/>
      <c r="X50" s="5"/>
      <c r="Y50" s="5"/>
      <c r="Z50" s="4"/>
      <c r="AA50" s="6"/>
      <c r="AB50" s="6"/>
    </row>
    <row r="51" spans="1:28" ht="18.7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3"/>
      <c r="R51" s="29"/>
      <c r="S51" s="11"/>
      <c r="T51" s="4"/>
      <c r="U51" s="4"/>
      <c r="V51" s="4"/>
      <c r="W51" s="36"/>
      <c r="X51" s="5"/>
      <c r="Y51" s="5"/>
      <c r="Z51" s="4"/>
      <c r="AA51" s="6"/>
      <c r="AB51" s="6"/>
    </row>
    <row r="52" spans="1:28" ht="18.7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3"/>
      <c r="R52" s="29"/>
      <c r="S52" s="11"/>
      <c r="T52" s="4"/>
      <c r="U52" s="4"/>
      <c r="V52" s="4"/>
      <c r="W52" s="36"/>
      <c r="X52" s="5"/>
      <c r="Y52" s="5"/>
      <c r="Z52" s="4"/>
      <c r="AA52" s="6"/>
      <c r="AB52" s="6"/>
    </row>
    <row r="53" spans="1:28" ht="18.75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3"/>
      <c r="R53" s="29"/>
      <c r="S53" s="11"/>
      <c r="T53" s="4"/>
      <c r="U53" s="4"/>
      <c r="V53" s="4"/>
      <c r="W53" s="36"/>
      <c r="X53" s="5"/>
      <c r="Y53" s="5"/>
      <c r="Z53" s="4"/>
      <c r="AA53" s="6"/>
      <c r="AB53" s="6"/>
    </row>
    <row r="54" spans="1:28" ht="18.75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3"/>
      <c r="R54" s="29"/>
      <c r="S54" s="11"/>
      <c r="T54" s="4"/>
      <c r="U54" s="4"/>
      <c r="V54" s="4"/>
      <c r="W54" s="36"/>
      <c r="X54" s="5"/>
      <c r="Y54" s="5"/>
      <c r="Z54" s="4"/>
      <c r="AA54" s="6"/>
      <c r="AB54" s="6"/>
    </row>
    <row r="55" spans="1:28" ht="18.75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3"/>
      <c r="R55" s="29"/>
      <c r="S55" s="11"/>
      <c r="T55" s="4"/>
      <c r="U55" s="4"/>
      <c r="V55" s="4"/>
      <c r="W55" s="36"/>
      <c r="X55" s="5"/>
      <c r="Y55" s="5"/>
      <c r="Z55" s="4"/>
      <c r="AA55" s="6"/>
      <c r="AB55" s="6"/>
    </row>
    <row r="56" spans="1:28" ht="18.75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3"/>
      <c r="R56" s="29"/>
      <c r="S56" s="11"/>
      <c r="T56" s="4"/>
      <c r="U56" s="4"/>
      <c r="V56" s="4"/>
      <c r="W56" s="36"/>
      <c r="X56" s="5"/>
      <c r="Y56" s="5"/>
      <c r="Z56" s="4"/>
      <c r="AA56" s="6"/>
      <c r="AB56" s="6"/>
    </row>
    <row r="57" spans="1:28" ht="18.75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4"/>
      <c r="R57" s="29"/>
      <c r="S57" s="12"/>
      <c r="T57" s="6"/>
      <c r="U57" s="6"/>
      <c r="V57" s="6"/>
      <c r="W57" s="36"/>
      <c r="X57" s="5"/>
      <c r="Y57" s="30"/>
      <c r="Z57" s="6"/>
      <c r="AA57" s="6"/>
      <c r="AB57" s="6"/>
    </row>
  </sheetData>
  <sheetProtection password="C0DB" sheet="1" objects="1" scenarios="1" sort="0" autoFilter="0"/>
  <autoFilter ref="A7:AB7"/>
  <sortState ref="A8:AB43">
    <sortCondition descending="1" ref="R8:R43"/>
  </sortState>
  <mergeCells count="21">
    <mergeCell ref="A3:T3"/>
    <mergeCell ref="A4:A7"/>
    <mergeCell ref="B4:O5"/>
    <mergeCell ref="P4:P7"/>
    <mergeCell ref="Q4:Q7"/>
    <mergeCell ref="R4:R7"/>
    <mergeCell ref="S4:S7"/>
    <mergeCell ref="T4:T7"/>
    <mergeCell ref="A44:O44"/>
    <mergeCell ref="AA4:AA7"/>
    <mergeCell ref="AB4:AB7"/>
    <mergeCell ref="B6:D6"/>
    <mergeCell ref="E6:G6"/>
    <mergeCell ref="H6:M6"/>
    <mergeCell ref="N6:O6"/>
    <mergeCell ref="U4:U7"/>
    <mergeCell ref="V4:V7"/>
    <mergeCell ref="W4:W7"/>
    <mergeCell ref="X4:X7"/>
    <mergeCell ref="Y4:Y7"/>
    <mergeCell ref="Z4:Z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1"/>
  <sheetViews>
    <sheetView zoomScale="80" zoomScaleNormal="80" zoomScaleSheetLayoutView="75" workbookViewId="0">
      <selection activeCell="V8" sqref="V8:AC77"/>
    </sheetView>
  </sheetViews>
  <sheetFormatPr defaultColWidth="8.85546875" defaultRowHeight="18.75" x14ac:dyDescent="0.3"/>
  <cols>
    <col min="1" max="1" width="11.42578125" style="7" customWidth="1"/>
    <col min="2" max="21" width="4.85546875" style="7" customWidth="1"/>
    <col min="22" max="22" width="15.140625" style="7" customWidth="1"/>
    <col min="23" max="23" width="7.85546875" style="7" customWidth="1"/>
    <col min="24" max="24" width="13.7109375" style="8" customWidth="1"/>
    <col min="25" max="25" width="14.85546875" style="8" customWidth="1"/>
    <col min="26" max="26" width="18.28515625" style="20" customWidth="1"/>
    <col min="27" max="27" width="15.42578125" style="3" customWidth="1"/>
    <col min="28" max="28" width="20.7109375" style="20" customWidth="1"/>
    <col min="29" max="29" width="48.85546875" style="37" customWidth="1"/>
    <col min="30" max="30" width="7.42578125" style="32" customWidth="1"/>
    <col min="31" max="31" width="9.42578125" style="32" customWidth="1"/>
    <col min="32" max="32" width="23.140625" style="20" customWidth="1"/>
    <col min="33" max="33" width="20.140625" style="20" customWidth="1"/>
    <col min="34" max="34" width="24.7109375" style="20" customWidth="1"/>
  </cols>
  <sheetData>
    <row r="1" spans="1:34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2"/>
      <c r="Y1" s="9" t="s">
        <v>0</v>
      </c>
      <c r="Z1" s="3"/>
      <c r="AB1" s="3"/>
      <c r="AC1" s="3"/>
      <c r="AD1" s="19"/>
      <c r="AE1" s="19"/>
      <c r="AF1" s="3"/>
      <c r="AG1" s="3"/>
    </row>
    <row r="2" spans="1:34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"/>
      <c r="X2" s="10"/>
      <c r="Y2" s="21" t="s">
        <v>18</v>
      </c>
      <c r="Z2" s="3"/>
      <c r="AB2" s="3"/>
      <c r="AC2" s="3"/>
      <c r="AD2" s="19"/>
      <c r="AE2" s="19"/>
      <c r="AF2" s="3"/>
      <c r="AG2" s="3"/>
      <c r="AH2" s="3"/>
    </row>
    <row r="3" spans="1:34" x14ac:dyDescent="0.3">
      <c r="A3" s="91" t="s">
        <v>25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2"/>
      <c r="X3" s="92"/>
      <c r="Y3" s="92"/>
      <c r="Z3" s="92"/>
      <c r="AB3" s="22"/>
      <c r="AC3" s="15"/>
      <c r="AD3" s="23"/>
      <c r="AE3" s="23"/>
      <c r="AF3" s="24"/>
      <c r="AG3" s="3"/>
      <c r="AH3" s="3"/>
    </row>
    <row r="4" spans="1:34" ht="18.75" customHeight="1" x14ac:dyDescent="0.3">
      <c r="A4" s="121" t="s">
        <v>1</v>
      </c>
      <c r="B4" s="122" t="s">
        <v>17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26"/>
      <c r="P4" s="26"/>
      <c r="Q4" s="26"/>
      <c r="R4" s="26"/>
      <c r="S4" s="26"/>
      <c r="T4" s="26"/>
      <c r="U4" s="26"/>
      <c r="V4" s="121" t="s">
        <v>2</v>
      </c>
      <c r="W4" s="121" t="s">
        <v>3</v>
      </c>
      <c r="X4" s="126" t="s">
        <v>13</v>
      </c>
      <c r="Y4" s="122" t="s">
        <v>16</v>
      </c>
      <c r="Z4" s="112" t="s">
        <v>7</v>
      </c>
      <c r="AA4" s="109" t="s">
        <v>8</v>
      </c>
      <c r="AB4" s="112" t="s">
        <v>9</v>
      </c>
      <c r="AC4" s="101" t="s">
        <v>5</v>
      </c>
      <c r="AD4" s="115" t="s">
        <v>4</v>
      </c>
      <c r="AE4" s="118" t="s">
        <v>6</v>
      </c>
      <c r="AF4" s="101" t="s">
        <v>10</v>
      </c>
      <c r="AG4" s="101" t="s">
        <v>11</v>
      </c>
      <c r="AH4" s="101" t="s">
        <v>12</v>
      </c>
    </row>
    <row r="5" spans="1:34" ht="15" customHeight="1" x14ac:dyDescent="0.25">
      <c r="A5" s="121"/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27"/>
      <c r="P5" s="27"/>
      <c r="Q5" s="27"/>
      <c r="R5" s="27"/>
      <c r="S5" s="27"/>
      <c r="T5" s="27"/>
      <c r="U5" s="27"/>
      <c r="V5" s="121"/>
      <c r="W5" s="121"/>
      <c r="X5" s="127"/>
      <c r="Y5" s="129"/>
      <c r="Z5" s="113"/>
      <c r="AA5" s="110"/>
      <c r="AB5" s="113"/>
      <c r="AC5" s="102"/>
      <c r="AD5" s="116"/>
      <c r="AE5" s="119"/>
      <c r="AF5" s="102"/>
      <c r="AG5" s="102"/>
      <c r="AH5" s="102"/>
    </row>
    <row r="6" spans="1:34" ht="30" customHeight="1" x14ac:dyDescent="0.25">
      <c r="A6" s="121"/>
      <c r="B6" s="98" t="s">
        <v>19</v>
      </c>
      <c r="C6" s="99"/>
      <c r="D6" s="100"/>
      <c r="E6" s="104" t="s">
        <v>20</v>
      </c>
      <c r="F6" s="105"/>
      <c r="G6" s="106" t="s">
        <v>21</v>
      </c>
      <c r="H6" s="107"/>
      <c r="I6" s="107"/>
      <c r="J6" s="107"/>
      <c r="K6" s="107"/>
      <c r="L6" s="107"/>
      <c r="M6" s="108" t="s">
        <v>22</v>
      </c>
      <c r="N6" s="108"/>
      <c r="O6" s="98" t="s">
        <v>26</v>
      </c>
      <c r="P6" s="99"/>
      <c r="Q6" s="99"/>
      <c r="R6" s="99"/>
      <c r="S6" s="99"/>
      <c r="T6" s="99"/>
      <c r="U6" s="100"/>
      <c r="V6" s="121"/>
      <c r="W6" s="121"/>
      <c r="X6" s="127"/>
      <c r="Y6" s="129"/>
      <c r="Z6" s="113"/>
      <c r="AA6" s="110"/>
      <c r="AB6" s="113"/>
      <c r="AC6" s="102"/>
      <c r="AD6" s="116"/>
      <c r="AE6" s="119"/>
      <c r="AF6" s="102"/>
      <c r="AG6" s="102"/>
      <c r="AH6" s="102"/>
    </row>
    <row r="7" spans="1:34" ht="36" customHeight="1" x14ac:dyDescent="0.3">
      <c r="A7" s="121"/>
      <c r="B7" s="25">
        <v>1</v>
      </c>
      <c r="C7" s="25">
        <v>2</v>
      </c>
      <c r="D7" s="25">
        <v>3</v>
      </c>
      <c r="E7" s="33">
        <v>1</v>
      </c>
      <c r="F7" s="33">
        <v>2</v>
      </c>
      <c r="G7" s="25">
        <v>1</v>
      </c>
      <c r="H7" s="25">
        <v>2</v>
      </c>
      <c r="I7" s="25">
        <v>3</v>
      </c>
      <c r="J7" s="25">
        <v>4</v>
      </c>
      <c r="K7" s="25">
        <v>5</v>
      </c>
      <c r="L7" s="25">
        <v>6</v>
      </c>
      <c r="M7" s="33">
        <v>1</v>
      </c>
      <c r="N7" s="33">
        <v>2</v>
      </c>
      <c r="O7" s="25">
        <v>1</v>
      </c>
      <c r="P7" s="25">
        <v>2</v>
      </c>
      <c r="Q7" s="25">
        <v>3</v>
      </c>
      <c r="R7" s="25">
        <v>4</v>
      </c>
      <c r="S7" s="25">
        <v>5</v>
      </c>
      <c r="T7" s="25">
        <v>6</v>
      </c>
      <c r="U7" s="25">
        <v>7</v>
      </c>
      <c r="V7" s="121"/>
      <c r="W7" s="121"/>
      <c r="X7" s="128"/>
      <c r="Y7" s="130"/>
      <c r="Z7" s="114"/>
      <c r="AA7" s="111"/>
      <c r="AB7" s="114"/>
      <c r="AC7" s="103"/>
      <c r="AD7" s="117"/>
      <c r="AE7" s="120"/>
      <c r="AF7" s="103"/>
      <c r="AG7" s="103"/>
      <c r="AH7" s="103"/>
    </row>
    <row r="8" spans="1:34" s="2" customFormat="1" ht="18" customHeight="1" x14ac:dyDescent="0.3">
      <c r="A8" s="47" t="s">
        <v>188</v>
      </c>
      <c r="B8" s="47">
        <v>3</v>
      </c>
      <c r="C8" s="47">
        <v>3</v>
      </c>
      <c r="D8" s="47">
        <v>3</v>
      </c>
      <c r="E8" s="33">
        <v>2</v>
      </c>
      <c r="F8" s="33">
        <v>5</v>
      </c>
      <c r="G8" s="47">
        <v>1</v>
      </c>
      <c r="H8" s="47">
        <v>3</v>
      </c>
      <c r="I8" s="47">
        <v>5</v>
      </c>
      <c r="J8" s="47">
        <v>10</v>
      </c>
      <c r="K8" s="47">
        <v>5</v>
      </c>
      <c r="L8" s="47">
        <v>6</v>
      </c>
      <c r="M8" s="33">
        <v>2</v>
      </c>
      <c r="N8" s="33">
        <v>2</v>
      </c>
      <c r="O8" s="47">
        <v>10</v>
      </c>
      <c r="P8" s="47">
        <v>10</v>
      </c>
      <c r="Q8" s="47">
        <v>5</v>
      </c>
      <c r="R8" s="47">
        <v>4</v>
      </c>
      <c r="S8" s="47">
        <v>6</v>
      </c>
      <c r="T8" s="47">
        <v>6</v>
      </c>
      <c r="U8" s="47">
        <v>4</v>
      </c>
      <c r="V8" s="38">
        <f t="shared" ref="V8:V39" si="0">SUM(B8:U8)</f>
        <v>95</v>
      </c>
      <c r="W8" s="38">
        <v>1</v>
      </c>
      <c r="X8" s="55">
        <f t="shared" ref="X8:X39" si="1">V8/100</f>
        <v>0.95</v>
      </c>
      <c r="Y8" s="39" t="s">
        <v>245</v>
      </c>
      <c r="Z8" s="45" t="s">
        <v>561</v>
      </c>
      <c r="AA8" s="53" t="s">
        <v>292</v>
      </c>
      <c r="AB8" s="40" t="s">
        <v>313</v>
      </c>
      <c r="AC8" s="42" t="s">
        <v>248</v>
      </c>
      <c r="AD8" s="43">
        <v>9</v>
      </c>
      <c r="AE8" s="44"/>
      <c r="AF8" s="42" t="s">
        <v>455</v>
      </c>
      <c r="AG8" s="42" t="s">
        <v>360</v>
      </c>
      <c r="AH8" s="42" t="s">
        <v>355</v>
      </c>
    </row>
    <row r="9" spans="1:34" s="2" customFormat="1" ht="18" customHeight="1" x14ac:dyDescent="0.3">
      <c r="A9" s="47" t="s">
        <v>69</v>
      </c>
      <c r="B9" s="47">
        <v>1</v>
      </c>
      <c r="C9" s="47">
        <v>3</v>
      </c>
      <c r="D9" s="47">
        <v>3</v>
      </c>
      <c r="E9" s="33">
        <v>3</v>
      </c>
      <c r="F9" s="33">
        <v>7</v>
      </c>
      <c r="G9" s="47">
        <v>1</v>
      </c>
      <c r="H9" s="47">
        <v>3</v>
      </c>
      <c r="I9" s="47">
        <v>3</v>
      </c>
      <c r="J9" s="47">
        <v>7</v>
      </c>
      <c r="K9" s="47">
        <v>5</v>
      </c>
      <c r="L9" s="47">
        <v>6</v>
      </c>
      <c r="M9" s="33">
        <v>4</v>
      </c>
      <c r="N9" s="33">
        <v>1</v>
      </c>
      <c r="O9" s="47">
        <v>7</v>
      </c>
      <c r="P9" s="47">
        <v>6</v>
      </c>
      <c r="Q9" s="47">
        <v>0</v>
      </c>
      <c r="R9" s="47">
        <v>4</v>
      </c>
      <c r="S9" s="47">
        <v>6</v>
      </c>
      <c r="T9" s="47">
        <v>6</v>
      </c>
      <c r="U9" s="47">
        <v>4</v>
      </c>
      <c r="V9" s="38">
        <f t="shared" si="0"/>
        <v>80</v>
      </c>
      <c r="W9" s="38">
        <v>2</v>
      </c>
      <c r="X9" s="55">
        <f t="shared" si="1"/>
        <v>0.8</v>
      </c>
      <c r="Y9" s="39" t="s">
        <v>246</v>
      </c>
      <c r="Z9" s="45" t="s">
        <v>518</v>
      </c>
      <c r="AA9" s="53" t="s">
        <v>519</v>
      </c>
      <c r="AB9" s="40" t="s">
        <v>520</v>
      </c>
      <c r="AC9" s="42" t="s">
        <v>235</v>
      </c>
      <c r="AD9" s="43">
        <v>9</v>
      </c>
      <c r="AE9" s="44"/>
      <c r="AF9" s="42" t="s">
        <v>574</v>
      </c>
      <c r="AG9" s="42" t="s">
        <v>329</v>
      </c>
      <c r="AH9" s="42" t="s">
        <v>391</v>
      </c>
    </row>
    <row r="10" spans="1:34" s="2" customFormat="1" ht="18" customHeight="1" x14ac:dyDescent="0.3">
      <c r="A10" s="47" t="s">
        <v>195</v>
      </c>
      <c r="B10" s="47">
        <v>0</v>
      </c>
      <c r="C10" s="47">
        <v>3</v>
      </c>
      <c r="D10" s="47">
        <v>0</v>
      </c>
      <c r="E10" s="33">
        <v>2</v>
      </c>
      <c r="F10" s="33">
        <v>3</v>
      </c>
      <c r="G10" s="47">
        <v>0</v>
      </c>
      <c r="H10" s="47">
        <v>1</v>
      </c>
      <c r="I10" s="47">
        <v>5</v>
      </c>
      <c r="J10" s="47">
        <v>9</v>
      </c>
      <c r="K10" s="47">
        <v>5</v>
      </c>
      <c r="L10" s="47">
        <v>3</v>
      </c>
      <c r="M10" s="33">
        <v>2</v>
      </c>
      <c r="N10" s="33">
        <v>2</v>
      </c>
      <c r="O10" s="47">
        <v>10</v>
      </c>
      <c r="P10" s="47">
        <v>10</v>
      </c>
      <c r="Q10" s="47">
        <v>4</v>
      </c>
      <c r="R10" s="47">
        <v>4</v>
      </c>
      <c r="S10" s="47">
        <v>6</v>
      </c>
      <c r="T10" s="47">
        <v>3</v>
      </c>
      <c r="U10" s="47">
        <v>2</v>
      </c>
      <c r="V10" s="38">
        <f t="shared" si="0"/>
        <v>74</v>
      </c>
      <c r="W10" s="38">
        <v>3</v>
      </c>
      <c r="X10" s="55">
        <f t="shared" si="1"/>
        <v>0.74</v>
      </c>
      <c r="Y10" s="39" t="s">
        <v>246</v>
      </c>
      <c r="Z10" s="45" t="s">
        <v>544</v>
      </c>
      <c r="AA10" s="53" t="s">
        <v>378</v>
      </c>
      <c r="AB10" s="40" t="s">
        <v>304</v>
      </c>
      <c r="AC10" s="42" t="s">
        <v>259</v>
      </c>
      <c r="AD10" s="43">
        <v>9</v>
      </c>
      <c r="AE10" s="44"/>
      <c r="AF10" s="42" t="s">
        <v>577</v>
      </c>
      <c r="AG10" s="42" t="s">
        <v>394</v>
      </c>
      <c r="AH10" s="42" t="s">
        <v>452</v>
      </c>
    </row>
    <row r="11" spans="1:34" s="2" customFormat="1" ht="18" customHeight="1" x14ac:dyDescent="0.3">
      <c r="A11" s="47" t="s">
        <v>183</v>
      </c>
      <c r="B11" s="47">
        <v>3</v>
      </c>
      <c r="C11" s="47">
        <v>3</v>
      </c>
      <c r="D11" s="47">
        <v>1</v>
      </c>
      <c r="E11" s="33">
        <v>3</v>
      </c>
      <c r="F11" s="33">
        <v>2</v>
      </c>
      <c r="G11" s="47">
        <v>1</v>
      </c>
      <c r="H11" s="47">
        <v>2</v>
      </c>
      <c r="I11" s="47">
        <v>4</v>
      </c>
      <c r="J11" s="47">
        <v>9</v>
      </c>
      <c r="K11" s="47">
        <v>4</v>
      </c>
      <c r="L11" s="47">
        <v>6</v>
      </c>
      <c r="M11" s="33">
        <v>0</v>
      </c>
      <c r="N11" s="33">
        <v>2</v>
      </c>
      <c r="O11" s="47">
        <v>3</v>
      </c>
      <c r="P11" s="47">
        <v>7</v>
      </c>
      <c r="Q11" s="47">
        <v>5</v>
      </c>
      <c r="R11" s="47">
        <v>4</v>
      </c>
      <c r="S11" s="47">
        <v>6</v>
      </c>
      <c r="T11" s="47">
        <v>6</v>
      </c>
      <c r="U11" s="47">
        <v>2</v>
      </c>
      <c r="V11" s="38">
        <f t="shared" si="0"/>
        <v>73</v>
      </c>
      <c r="W11" s="38">
        <v>4</v>
      </c>
      <c r="X11" s="55">
        <f t="shared" si="1"/>
        <v>0.73</v>
      </c>
      <c r="Y11" s="39" t="s">
        <v>246</v>
      </c>
      <c r="Z11" s="45" t="s">
        <v>522</v>
      </c>
      <c r="AA11" s="53" t="s">
        <v>497</v>
      </c>
      <c r="AB11" s="40" t="s">
        <v>474</v>
      </c>
      <c r="AC11" s="42" t="s">
        <v>248</v>
      </c>
      <c r="AD11" s="43">
        <v>9</v>
      </c>
      <c r="AE11" s="44"/>
      <c r="AF11" s="42" t="s">
        <v>455</v>
      </c>
      <c r="AG11" s="42" t="s">
        <v>360</v>
      </c>
      <c r="AH11" s="42" t="s">
        <v>355</v>
      </c>
    </row>
    <row r="12" spans="1:34" s="2" customFormat="1" ht="18" customHeight="1" x14ac:dyDescent="0.3">
      <c r="A12" s="47" t="s">
        <v>230</v>
      </c>
      <c r="B12" s="47">
        <v>0</v>
      </c>
      <c r="C12" s="47">
        <v>3</v>
      </c>
      <c r="D12" s="47">
        <v>0</v>
      </c>
      <c r="E12" s="33">
        <v>2</v>
      </c>
      <c r="F12" s="33">
        <v>3</v>
      </c>
      <c r="G12" s="47">
        <v>0</v>
      </c>
      <c r="H12" s="47">
        <v>2</v>
      </c>
      <c r="I12" s="47">
        <v>7</v>
      </c>
      <c r="J12" s="47">
        <v>8</v>
      </c>
      <c r="K12" s="47">
        <v>5</v>
      </c>
      <c r="L12" s="47">
        <v>6</v>
      </c>
      <c r="M12" s="33">
        <v>2</v>
      </c>
      <c r="N12" s="33">
        <v>2</v>
      </c>
      <c r="O12" s="47">
        <v>7</v>
      </c>
      <c r="P12" s="47">
        <v>7</v>
      </c>
      <c r="Q12" s="47">
        <v>3</v>
      </c>
      <c r="R12" s="47">
        <v>2</v>
      </c>
      <c r="S12" s="47">
        <v>6</v>
      </c>
      <c r="T12" s="47">
        <v>4</v>
      </c>
      <c r="U12" s="47">
        <v>4</v>
      </c>
      <c r="V12" s="38">
        <f t="shared" si="0"/>
        <v>73</v>
      </c>
      <c r="W12" s="38">
        <v>4</v>
      </c>
      <c r="X12" s="55">
        <f t="shared" si="1"/>
        <v>0.73</v>
      </c>
      <c r="Y12" s="39" t="s">
        <v>246</v>
      </c>
      <c r="Z12" s="45" t="s">
        <v>527</v>
      </c>
      <c r="AA12" s="53" t="s">
        <v>378</v>
      </c>
      <c r="AB12" s="40" t="s">
        <v>278</v>
      </c>
      <c r="AC12" s="42" t="s">
        <v>251</v>
      </c>
      <c r="AD12" s="43">
        <v>9</v>
      </c>
      <c r="AE12" s="44"/>
      <c r="AF12" s="42" t="s">
        <v>450</v>
      </c>
      <c r="AG12" s="42" t="s">
        <v>451</v>
      </c>
      <c r="AH12" s="42" t="s">
        <v>452</v>
      </c>
    </row>
    <row r="13" spans="1:34" s="2" customFormat="1" ht="18" customHeight="1" x14ac:dyDescent="0.3">
      <c r="A13" s="47" t="s">
        <v>203</v>
      </c>
      <c r="B13" s="47">
        <v>0</v>
      </c>
      <c r="C13" s="47">
        <v>2</v>
      </c>
      <c r="D13" s="47">
        <v>1</v>
      </c>
      <c r="E13" s="33">
        <v>3</v>
      </c>
      <c r="F13" s="33">
        <v>7</v>
      </c>
      <c r="G13" s="47">
        <v>0</v>
      </c>
      <c r="H13" s="47">
        <v>1</v>
      </c>
      <c r="I13" s="47">
        <v>3</v>
      </c>
      <c r="J13" s="47">
        <v>6</v>
      </c>
      <c r="K13" s="47">
        <v>5</v>
      </c>
      <c r="L13" s="47">
        <v>6</v>
      </c>
      <c r="M13" s="33">
        <v>0</v>
      </c>
      <c r="N13" s="33">
        <v>1</v>
      </c>
      <c r="O13" s="47">
        <v>8</v>
      </c>
      <c r="P13" s="47">
        <v>8</v>
      </c>
      <c r="Q13" s="47">
        <v>4</v>
      </c>
      <c r="R13" s="47">
        <v>2</v>
      </c>
      <c r="S13" s="47">
        <v>6</v>
      </c>
      <c r="T13" s="47">
        <v>4</v>
      </c>
      <c r="U13" s="47">
        <v>2</v>
      </c>
      <c r="V13" s="38">
        <f t="shared" si="0"/>
        <v>69</v>
      </c>
      <c r="W13" s="38">
        <v>5</v>
      </c>
      <c r="X13" s="55">
        <f t="shared" si="1"/>
        <v>0.69</v>
      </c>
      <c r="Y13" s="39" t="s">
        <v>246</v>
      </c>
      <c r="Z13" s="45" t="s">
        <v>477</v>
      </c>
      <c r="AA13" s="53" t="s">
        <v>342</v>
      </c>
      <c r="AB13" s="40" t="s">
        <v>310</v>
      </c>
      <c r="AC13" s="42" t="s">
        <v>254</v>
      </c>
      <c r="AD13" s="43">
        <v>9</v>
      </c>
      <c r="AE13" s="44"/>
      <c r="AF13" s="42" t="s">
        <v>569</v>
      </c>
      <c r="AG13" s="42"/>
      <c r="AH13" s="42"/>
    </row>
    <row r="14" spans="1:34" s="2" customFormat="1" ht="18" customHeight="1" x14ac:dyDescent="0.3">
      <c r="A14" s="47" t="s">
        <v>186</v>
      </c>
      <c r="B14" s="47">
        <v>1</v>
      </c>
      <c r="C14" s="47">
        <v>3</v>
      </c>
      <c r="D14" s="47">
        <v>0</v>
      </c>
      <c r="E14" s="33">
        <v>0</v>
      </c>
      <c r="F14" s="33">
        <v>0</v>
      </c>
      <c r="G14" s="47">
        <v>1</v>
      </c>
      <c r="H14" s="47">
        <v>3</v>
      </c>
      <c r="I14" s="47">
        <v>5</v>
      </c>
      <c r="J14" s="47">
        <v>9</v>
      </c>
      <c r="K14" s="47">
        <v>4</v>
      </c>
      <c r="L14" s="47">
        <v>6</v>
      </c>
      <c r="M14" s="33">
        <v>2</v>
      </c>
      <c r="N14" s="33">
        <v>1</v>
      </c>
      <c r="O14" s="47">
        <v>10</v>
      </c>
      <c r="P14" s="47">
        <v>8</v>
      </c>
      <c r="Q14" s="47">
        <v>2</v>
      </c>
      <c r="R14" s="47">
        <v>2</v>
      </c>
      <c r="S14" s="47">
        <v>6</v>
      </c>
      <c r="T14" s="47">
        <v>4</v>
      </c>
      <c r="U14" s="47">
        <v>2</v>
      </c>
      <c r="V14" s="38">
        <f t="shared" si="0"/>
        <v>69</v>
      </c>
      <c r="W14" s="38">
        <v>5</v>
      </c>
      <c r="X14" s="55">
        <f t="shared" si="1"/>
        <v>0.69</v>
      </c>
      <c r="Y14" s="39" t="s">
        <v>246</v>
      </c>
      <c r="Z14" s="45" t="s">
        <v>543</v>
      </c>
      <c r="AA14" s="53" t="s">
        <v>469</v>
      </c>
      <c r="AB14" s="40" t="s">
        <v>369</v>
      </c>
      <c r="AC14" s="42" t="s">
        <v>248</v>
      </c>
      <c r="AD14" s="43">
        <v>9</v>
      </c>
      <c r="AE14" s="44"/>
      <c r="AF14" s="42" t="s">
        <v>455</v>
      </c>
      <c r="AG14" s="42" t="s">
        <v>360</v>
      </c>
      <c r="AH14" s="42" t="s">
        <v>355</v>
      </c>
    </row>
    <row r="15" spans="1:34" s="2" customFormat="1" ht="18" customHeight="1" x14ac:dyDescent="0.3">
      <c r="A15" s="47" t="s">
        <v>208</v>
      </c>
      <c r="B15" s="47">
        <v>0</v>
      </c>
      <c r="C15" s="47">
        <v>3</v>
      </c>
      <c r="D15" s="47">
        <v>0</v>
      </c>
      <c r="E15" s="33">
        <v>2</v>
      </c>
      <c r="F15" s="33">
        <v>5</v>
      </c>
      <c r="G15" s="47">
        <v>0</v>
      </c>
      <c r="H15" s="47">
        <v>3</v>
      </c>
      <c r="I15" s="47">
        <v>3</v>
      </c>
      <c r="J15" s="47">
        <v>7</v>
      </c>
      <c r="K15" s="47">
        <v>3</v>
      </c>
      <c r="L15" s="47">
        <v>6</v>
      </c>
      <c r="M15" s="33">
        <v>4</v>
      </c>
      <c r="N15" s="33">
        <v>1</v>
      </c>
      <c r="O15" s="47">
        <v>8</v>
      </c>
      <c r="P15" s="47">
        <v>10</v>
      </c>
      <c r="Q15" s="47">
        <v>3</v>
      </c>
      <c r="R15" s="47">
        <v>4</v>
      </c>
      <c r="S15" s="47">
        <v>4</v>
      </c>
      <c r="T15" s="47">
        <v>0</v>
      </c>
      <c r="U15" s="47">
        <v>2</v>
      </c>
      <c r="V15" s="38">
        <f t="shared" si="0"/>
        <v>68</v>
      </c>
      <c r="W15" s="38">
        <v>6</v>
      </c>
      <c r="X15" s="55">
        <f t="shared" si="1"/>
        <v>0.68</v>
      </c>
      <c r="Y15" s="39" t="s">
        <v>246</v>
      </c>
      <c r="Z15" s="45" t="s">
        <v>502</v>
      </c>
      <c r="AA15" s="53" t="s">
        <v>289</v>
      </c>
      <c r="AB15" s="40" t="s">
        <v>281</v>
      </c>
      <c r="AC15" s="42" t="s">
        <v>254</v>
      </c>
      <c r="AD15" s="43">
        <v>9</v>
      </c>
      <c r="AE15" s="44"/>
      <c r="AF15" s="42" t="s">
        <v>569</v>
      </c>
      <c r="AG15" s="42"/>
      <c r="AH15" s="42"/>
    </row>
    <row r="16" spans="1:34" s="2" customFormat="1" ht="18" customHeight="1" x14ac:dyDescent="0.3">
      <c r="A16" s="47" t="s">
        <v>215</v>
      </c>
      <c r="B16" s="47">
        <v>3</v>
      </c>
      <c r="C16" s="47">
        <v>3</v>
      </c>
      <c r="D16" s="47">
        <v>0</v>
      </c>
      <c r="E16" s="33">
        <v>1</v>
      </c>
      <c r="F16" s="33">
        <v>3</v>
      </c>
      <c r="G16" s="47">
        <v>0</v>
      </c>
      <c r="H16" s="47">
        <v>0</v>
      </c>
      <c r="I16" s="47">
        <v>5</v>
      </c>
      <c r="J16" s="47">
        <v>8</v>
      </c>
      <c r="K16" s="47">
        <v>5</v>
      </c>
      <c r="L16" s="47">
        <v>0</v>
      </c>
      <c r="M16" s="33">
        <v>2</v>
      </c>
      <c r="N16" s="33">
        <v>2</v>
      </c>
      <c r="O16" s="47">
        <v>5</v>
      </c>
      <c r="P16" s="47">
        <v>5</v>
      </c>
      <c r="Q16" s="47">
        <v>5</v>
      </c>
      <c r="R16" s="47">
        <v>4</v>
      </c>
      <c r="S16" s="47">
        <v>6</v>
      </c>
      <c r="T16" s="47">
        <v>6</v>
      </c>
      <c r="U16" s="47">
        <v>4</v>
      </c>
      <c r="V16" s="38">
        <f t="shared" si="0"/>
        <v>67</v>
      </c>
      <c r="W16" s="38">
        <v>7</v>
      </c>
      <c r="X16" s="55">
        <f t="shared" si="1"/>
        <v>0.67</v>
      </c>
      <c r="Y16" s="39" t="s">
        <v>246</v>
      </c>
      <c r="Z16" s="45" t="s">
        <v>524</v>
      </c>
      <c r="AA16" s="53" t="s">
        <v>525</v>
      </c>
      <c r="AB16" s="40" t="s">
        <v>526</v>
      </c>
      <c r="AC16" s="42" t="s">
        <v>257</v>
      </c>
      <c r="AD16" s="43">
        <v>9</v>
      </c>
      <c r="AE16" s="44"/>
      <c r="AF16" s="42" t="s">
        <v>575</v>
      </c>
      <c r="AG16" s="42" t="s">
        <v>443</v>
      </c>
      <c r="AH16" s="42" t="s">
        <v>395</v>
      </c>
    </row>
    <row r="17" spans="1:34" s="2" customFormat="1" ht="18" customHeight="1" x14ac:dyDescent="0.3">
      <c r="A17" s="47" t="s">
        <v>197</v>
      </c>
      <c r="B17" s="47">
        <v>0</v>
      </c>
      <c r="C17" s="47">
        <v>3</v>
      </c>
      <c r="D17" s="47">
        <v>0</v>
      </c>
      <c r="E17" s="33">
        <v>2</v>
      </c>
      <c r="F17" s="33">
        <v>3</v>
      </c>
      <c r="G17" s="47">
        <v>1</v>
      </c>
      <c r="H17" s="47">
        <v>1</v>
      </c>
      <c r="I17" s="47">
        <v>4</v>
      </c>
      <c r="J17" s="47">
        <v>7</v>
      </c>
      <c r="K17" s="47">
        <v>4</v>
      </c>
      <c r="L17" s="47">
        <v>6</v>
      </c>
      <c r="M17" s="33">
        <v>2</v>
      </c>
      <c r="N17" s="33">
        <v>2</v>
      </c>
      <c r="O17" s="47">
        <v>7</v>
      </c>
      <c r="P17" s="47">
        <v>5</v>
      </c>
      <c r="Q17" s="47">
        <v>1</v>
      </c>
      <c r="R17" s="47">
        <v>2</v>
      </c>
      <c r="S17" s="47">
        <v>6</v>
      </c>
      <c r="T17" s="47">
        <v>4</v>
      </c>
      <c r="U17" s="47">
        <v>3</v>
      </c>
      <c r="V17" s="38">
        <f t="shared" si="0"/>
        <v>63</v>
      </c>
      <c r="W17" s="38">
        <v>8</v>
      </c>
      <c r="X17" s="55">
        <f t="shared" si="1"/>
        <v>0.63</v>
      </c>
      <c r="Y17" s="39" t="s">
        <v>246</v>
      </c>
      <c r="Z17" s="45" t="s">
        <v>466</v>
      </c>
      <c r="AA17" s="53" t="s">
        <v>342</v>
      </c>
      <c r="AB17" s="40" t="s">
        <v>467</v>
      </c>
      <c r="AC17" s="42" t="s">
        <v>251</v>
      </c>
      <c r="AD17" s="43">
        <v>9</v>
      </c>
      <c r="AE17" s="44"/>
      <c r="AF17" s="42" t="s">
        <v>450</v>
      </c>
      <c r="AG17" s="42" t="s">
        <v>451</v>
      </c>
      <c r="AH17" s="42" t="s">
        <v>452</v>
      </c>
    </row>
    <row r="18" spans="1:34" s="2" customFormat="1" ht="18" customHeight="1" x14ac:dyDescent="0.3">
      <c r="A18" s="47" t="s">
        <v>179</v>
      </c>
      <c r="B18" s="47">
        <v>1</v>
      </c>
      <c r="C18" s="47">
        <v>3</v>
      </c>
      <c r="D18" s="47">
        <v>3</v>
      </c>
      <c r="E18" s="33">
        <v>2</v>
      </c>
      <c r="F18" s="33">
        <v>0</v>
      </c>
      <c r="G18" s="47">
        <v>1</v>
      </c>
      <c r="H18" s="47">
        <v>1</v>
      </c>
      <c r="I18" s="47">
        <v>5</v>
      </c>
      <c r="J18" s="47">
        <v>10</v>
      </c>
      <c r="K18" s="47">
        <v>5</v>
      </c>
      <c r="L18" s="47">
        <v>6</v>
      </c>
      <c r="M18" s="33">
        <v>2</v>
      </c>
      <c r="N18" s="33">
        <v>2</v>
      </c>
      <c r="O18" s="47">
        <v>8</v>
      </c>
      <c r="P18" s="47">
        <v>5</v>
      </c>
      <c r="Q18" s="47">
        <v>3</v>
      </c>
      <c r="R18" s="47">
        <v>2</v>
      </c>
      <c r="S18" s="47">
        <v>0</v>
      </c>
      <c r="T18" s="47">
        <v>2</v>
      </c>
      <c r="U18" s="47">
        <v>2</v>
      </c>
      <c r="V18" s="38">
        <f t="shared" si="0"/>
        <v>63</v>
      </c>
      <c r="W18" s="38">
        <v>8</v>
      </c>
      <c r="X18" s="55">
        <f t="shared" si="1"/>
        <v>0.63</v>
      </c>
      <c r="Y18" s="39" t="s">
        <v>246</v>
      </c>
      <c r="Z18" s="45" t="s">
        <v>517</v>
      </c>
      <c r="AA18" s="53" t="s">
        <v>334</v>
      </c>
      <c r="AB18" s="40" t="s">
        <v>337</v>
      </c>
      <c r="AC18" s="42" t="s">
        <v>239</v>
      </c>
      <c r="AD18" s="43">
        <v>9</v>
      </c>
      <c r="AE18" s="44"/>
      <c r="AF18" s="42" t="s">
        <v>352</v>
      </c>
      <c r="AG18" s="42" t="s">
        <v>353</v>
      </c>
      <c r="AH18" s="42" t="s">
        <v>299</v>
      </c>
    </row>
    <row r="19" spans="1:34" s="2" customFormat="1" ht="18" customHeight="1" x14ac:dyDescent="0.3">
      <c r="A19" s="47" t="s">
        <v>189</v>
      </c>
      <c r="B19" s="47">
        <v>1</v>
      </c>
      <c r="C19" s="47">
        <v>3</v>
      </c>
      <c r="D19" s="47">
        <v>0</v>
      </c>
      <c r="E19" s="33">
        <v>2</v>
      </c>
      <c r="F19" s="33">
        <v>3</v>
      </c>
      <c r="G19" s="47">
        <v>0</v>
      </c>
      <c r="H19" s="47">
        <v>1</v>
      </c>
      <c r="I19" s="47">
        <v>4</v>
      </c>
      <c r="J19" s="47">
        <v>6</v>
      </c>
      <c r="K19" s="47">
        <v>4</v>
      </c>
      <c r="L19" s="47">
        <v>2</v>
      </c>
      <c r="M19" s="33">
        <v>2</v>
      </c>
      <c r="N19" s="33">
        <v>1</v>
      </c>
      <c r="O19" s="47">
        <v>9</v>
      </c>
      <c r="P19" s="47">
        <v>7</v>
      </c>
      <c r="Q19" s="47">
        <v>2</v>
      </c>
      <c r="R19" s="47">
        <v>3</v>
      </c>
      <c r="S19" s="47">
        <v>4</v>
      </c>
      <c r="T19" s="47">
        <v>4</v>
      </c>
      <c r="U19" s="47">
        <v>2</v>
      </c>
      <c r="V19" s="38">
        <f t="shared" si="0"/>
        <v>60</v>
      </c>
      <c r="W19" s="38">
        <v>9</v>
      </c>
      <c r="X19" s="55">
        <f t="shared" si="1"/>
        <v>0.6</v>
      </c>
      <c r="Y19" s="39" t="s">
        <v>246</v>
      </c>
      <c r="Z19" s="45" t="s">
        <v>562</v>
      </c>
      <c r="AA19" s="53" t="s">
        <v>563</v>
      </c>
      <c r="AB19" s="40" t="s">
        <v>520</v>
      </c>
      <c r="AC19" s="42" t="s">
        <v>248</v>
      </c>
      <c r="AD19" s="43">
        <v>9</v>
      </c>
      <c r="AE19" s="44"/>
      <c r="AF19" s="42" t="s">
        <v>455</v>
      </c>
      <c r="AG19" s="42" t="s">
        <v>360</v>
      </c>
      <c r="AH19" s="42" t="s">
        <v>355</v>
      </c>
    </row>
    <row r="20" spans="1:34" s="2" customFormat="1" ht="18" customHeight="1" x14ac:dyDescent="0.3">
      <c r="A20" s="47" t="s">
        <v>211</v>
      </c>
      <c r="B20" s="47">
        <v>0</v>
      </c>
      <c r="C20" s="47">
        <v>3</v>
      </c>
      <c r="D20" s="47">
        <v>0</v>
      </c>
      <c r="E20" s="33">
        <v>2</v>
      </c>
      <c r="F20" s="33">
        <v>5</v>
      </c>
      <c r="G20" s="47">
        <v>1</v>
      </c>
      <c r="H20" s="47">
        <v>1</v>
      </c>
      <c r="I20" s="47">
        <v>3</v>
      </c>
      <c r="J20" s="47">
        <v>5</v>
      </c>
      <c r="K20" s="47">
        <v>3</v>
      </c>
      <c r="L20" s="47">
        <v>6</v>
      </c>
      <c r="M20" s="33">
        <v>0</v>
      </c>
      <c r="N20" s="33">
        <v>2</v>
      </c>
      <c r="O20" s="47">
        <v>8</v>
      </c>
      <c r="P20" s="47">
        <v>8</v>
      </c>
      <c r="Q20" s="47">
        <v>3</v>
      </c>
      <c r="R20" s="47">
        <v>4</v>
      </c>
      <c r="S20" s="47">
        <v>3</v>
      </c>
      <c r="T20" s="47">
        <v>0</v>
      </c>
      <c r="U20" s="47">
        <v>2</v>
      </c>
      <c r="V20" s="38">
        <f t="shared" si="0"/>
        <v>59</v>
      </c>
      <c r="W20" s="38">
        <v>10</v>
      </c>
      <c r="X20" s="55">
        <f t="shared" si="1"/>
        <v>0.59</v>
      </c>
      <c r="Y20" s="39" t="s">
        <v>246</v>
      </c>
      <c r="Z20" s="45" t="s">
        <v>550</v>
      </c>
      <c r="AA20" s="53" t="s">
        <v>551</v>
      </c>
      <c r="AB20" s="40" t="s">
        <v>552</v>
      </c>
      <c r="AC20" s="42" t="s">
        <v>254</v>
      </c>
      <c r="AD20" s="43">
        <v>9</v>
      </c>
      <c r="AE20" s="44"/>
      <c r="AF20" s="42" t="s">
        <v>569</v>
      </c>
      <c r="AG20" s="42"/>
      <c r="AH20" s="42"/>
    </row>
    <row r="21" spans="1:34" s="2" customFormat="1" ht="18" customHeight="1" x14ac:dyDescent="0.3">
      <c r="A21" s="47" t="s">
        <v>184</v>
      </c>
      <c r="B21" s="47">
        <v>0</v>
      </c>
      <c r="C21" s="47">
        <v>3</v>
      </c>
      <c r="D21" s="47">
        <v>3</v>
      </c>
      <c r="E21" s="33">
        <v>2</v>
      </c>
      <c r="F21" s="33">
        <v>3</v>
      </c>
      <c r="G21" s="47">
        <v>0</v>
      </c>
      <c r="H21" s="47">
        <v>2</v>
      </c>
      <c r="I21" s="47">
        <v>3</v>
      </c>
      <c r="J21" s="47">
        <v>6</v>
      </c>
      <c r="K21" s="47">
        <v>4</v>
      </c>
      <c r="L21" s="47">
        <v>2</v>
      </c>
      <c r="M21" s="33">
        <v>2</v>
      </c>
      <c r="N21" s="33">
        <v>2</v>
      </c>
      <c r="O21" s="47">
        <v>7</v>
      </c>
      <c r="P21" s="47">
        <v>4</v>
      </c>
      <c r="Q21" s="47">
        <v>1</v>
      </c>
      <c r="R21" s="47">
        <v>2</v>
      </c>
      <c r="S21" s="47">
        <v>6</v>
      </c>
      <c r="T21" s="47">
        <v>4</v>
      </c>
      <c r="U21" s="47">
        <v>2</v>
      </c>
      <c r="V21" s="38">
        <f t="shared" si="0"/>
        <v>58</v>
      </c>
      <c r="W21" s="38">
        <v>11</v>
      </c>
      <c r="X21" s="55">
        <f t="shared" si="1"/>
        <v>0.57999999999999996</v>
      </c>
      <c r="Y21" s="39" t="s">
        <v>246</v>
      </c>
      <c r="Z21" s="45" t="s">
        <v>529</v>
      </c>
      <c r="AA21" s="53" t="s">
        <v>350</v>
      </c>
      <c r="AB21" s="40" t="s">
        <v>330</v>
      </c>
      <c r="AC21" s="42" t="s">
        <v>248</v>
      </c>
      <c r="AD21" s="43">
        <v>9</v>
      </c>
      <c r="AE21" s="44"/>
      <c r="AF21" s="42" t="s">
        <v>455</v>
      </c>
      <c r="AG21" s="42" t="s">
        <v>360</v>
      </c>
      <c r="AH21" s="42" t="s">
        <v>355</v>
      </c>
    </row>
    <row r="22" spans="1:34" s="2" customFormat="1" ht="18" customHeight="1" x14ac:dyDescent="0.3">
      <c r="A22" s="47" t="s">
        <v>202</v>
      </c>
      <c r="B22" s="47">
        <v>0</v>
      </c>
      <c r="C22" s="47">
        <v>3</v>
      </c>
      <c r="D22" s="47">
        <v>0</v>
      </c>
      <c r="E22" s="33">
        <v>2</v>
      </c>
      <c r="F22" s="33">
        <v>0</v>
      </c>
      <c r="G22" s="47">
        <v>0</v>
      </c>
      <c r="H22" s="47">
        <v>1</v>
      </c>
      <c r="I22" s="47">
        <v>5</v>
      </c>
      <c r="J22" s="47">
        <v>5</v>
      </c>
      <c r="K22" s="47">
        <v>3</v>
      </c>
      <c r="L22" s="47">
        <v>3</v>
      </c>
      <c r="M22" s="33">
        <v>0</v>
      </c>
      <c r="N22" s="33">
        <v>1</v>
      </c>
      <c r="O22" s="47">
        <v>10</v>
      </c>
      <c r="P22" s="47">
        <v>8</v>
      </c>
      <c r="Q22" s="47">
        <v>5</v>
      </c>
      <c r="R22" s="47">
        <v>2</v>
      </c>
      <c r="S22" s="47">
        <v>4</v>
      </c>
      <c r="T22" s="47">
        <v>3</v>
      </c>
      <c r="U22" s="47">
        <v>2</v>
      </c>
      <c r="V22" s="38">
        <f t="shared" si="0"/>
        <v>57</v>
      </c>
      <c r="W22" s="38">
        <v>12</v>
      </c>
      <c r="X22" s="55">
        <f t="shared" si="1"/>
        <v>0.56999999999999995</v>
      </c>
      <c r="Y22" s="39" t="s">
        <v>246</v>
      </c>
      <c r="Z22" s="45" t="s">
        <v>468</v>
      </c>
      <c r="AA22" s="53" t="s">
        <v>469</v>
      </c>
      <c r="AB22" s="40" t="s">
        <v>470</v>
      </c>
      <c r="AC22" s="42" t="s">
        <v>254</v>
      </c>
      <c r="AD22" s="43">
        <v>9</v>
      </c>
      <c r="AE22" s="44"/>
      <c r="AF22" s="42" t="s">
        <v>569</v>
      </c>
      <c r="AG22" s="42"/>
      <c r="AH22" s="42"/>
    </row>
    <row r="23" spans="1:34" s="2" customFormat="1" ht="18" customHeight="1" x14ac:dyDescent="0.3">
      <c r="A23" s="47" t="s">
        <v>205</v>
      </c>
      <c r="B23" s="47">
        <v>0</v>
      </c>
      <c r="C23" s="47">
        <v>3</v>
      </c>
      <c r="D23" s="47">
        <v>0</v>
      </c>
      <c r="E23" s="33">
        <v>2</v>
      </c>
      <c r="F23" s="33">
        <v>5</v>
      </c>
      <c r="G23" s="47">
        <v>0</v>
      </c>
      <c r="H23" s="47">
        <v>0</v>
      </c>
      <c r="I23" s="47">
        <v>3</v>
      </c>
      <c r="J23" s="47">
        <v>3</v>
      </c>
      <c r="K23" s="47">
        <v>3</v>
      </c>
      <c r="L23" s="47">
        <v>0</v>
      </c>
      <c r="M23" s="33">
        <v>0</v>
      </c>
      <c r="N23" s="33">
        <v>1</v>
      </c>
      <c r="O23" s="47">
        <v>10</v>
      </c>
      <c r="P23" s="47">
        <v>8</v>
      </c>
      <c r="Q23" s="47">
        <v>4</v>
      </c>
      <c r="R23" s="47">
        <v>1</v>
      </c>
      <c r="S23" s="47">
        <v>6</v>
      </c>
      <c r="T23" s="47">
        <v>6</v>
      </c>
      <c r="U23" s="47">
        <v>2</v>
      </c>
      <c r="V23" s="38">
        <f t="shared" si="0"/>
        <v>57</v>
      </c>
      <c r="W23" s="38">
        <v>12</v>
      </c>
      <c r="X23" s="55">
        <f t="shared" si="1"/>
        <v>0.56999999999999995</v>
      </c>
      <c r="Y23" s="39" t="s">
        <v>246</v>
      </c>
      <c r="Z23" s="45" t="s">
        <v>488</v>
      </c>
      <c r="AA23" s="53" t="s">
        <v>489</v>
      </c>
      <c r="AB23" s="40" t="s">
        <v>490</v>
      </c>
      <c r="AC23" s="42" t="s">
        <v>254</v>
      </c>
      <c r="AD23" s="43">
        <v>9</v>
      </c>
      <c r="AE23" s="44"/>
      <c r="AF23" s="42" t="s">
        <v>570</v>
      </c>
      <c r="AG23" s="42" t="s">
        <v>289</v>
      </c>
      <c r="AH23" s="42" t="s">
        <v>304</v>
      </c>
    </row>
    <row r="24" spans="1:34" s="2" customFormat="1" ht="18" customHeight="1" x14ac:dyDescent="0.3">
      <c r="A24" s="47" t="s">
        <v>175</v>
      </c>
      <c r="B24" s="47">
        <v>0</v>
      </c>
      <c r="C24" s="47">
        <v>0</v>
      </c>
      <c r="D24" s="47">
        <v>0</v>
      </c>
      <c r="E24" s="33">
        <v>3</v>
      </c>
      <c r="F24" s="33">
        <v>0</v>
      </c>
      <c r="G24" s="47">
        <v>1</v>
      </c>
      <c r="H24" s="47">
        <v>1</v>
      </c>
      <c r="I24" s="47">
        <v>3</v>
      </c>
      <c r="J24" s="47">
        <v>6</v>
      </c>
      <c r="K24" s="47">
        <v>5</v>
      </c>
      <c r="L24" s="47">
        <v>4</v>
      </c>
      <c r="M24" s="33">
        <v>2</v>
      </c>
      <c r="N24" s="33">
        <v>2</v>
      </c>
      <c r="O24" s="47">
        <v>9</v>
      </c>
      <c r="P24" s="47">
        <v>3</v>
      </c>
      <c r="Q24" s="47">
        <v>2</v>
      </c>
      <c r="R24" s="47">
        <v>1</v>
      </c>
      <c r="S24" s="47">
        <v>6</v>
      </c>
      <c r="T24" s="47">
        <v>6</v>
      </c>
      <c r="U24" s="47">
        <v>2</v>
      </c>
      <c r="V24" s="38">
        <f t="shared" si="0"/>
        <v>56</v>
      </c>
      <c r="W24" s="38">
        <v>13</v>
      </c>
      <c r="X24" s="55">
        <f t="shared" si="1"/>
        <v>0.56000000000000005</v>
      </c>
      <c r="Y24" s="39" t="s">
        <v>246</v>
      </c>
      <c r="Z24" s="45" t="s">
        <v>462</v>
      </c>
      <c r="AA24" s="53" t="s">
        <v>329</v>
      </c>
      <c r="AB24" s="40" t="s">
        <v>364</v>
      </c>
      <c r="AC24" s="42" t="s">
        <v>239</v>
      </c>
      <c r="AD24" s="43">
        <v>9</v>
      </c>
      <c r="AE24" s="44"/>
      <c r="AF24" s="42" t="s">
        <v>352</v>
      </c>
      <c r="AG24" s="42" t="s">
        <v>353</v>
      </c>
      <c r="AH24" s="42" t="s">
        <v>299</v>
      </c>
    </row>
    <row r="25" spans="1:34" s="2" customFormat="1" ht="18" customHeight="1" x14ac:dyDescent="0.3">
      <c r="A25" s="47" t="s">
        <v>213</v>
      </c>
      <c r="B25" s="47">
        <v>0</v>
      </c>
      <c r="C25" s="47">
        <v>2</v>
      </c>
      <c r="D25" s="47">
        <v>2</v>
      </c>
      <c r="E25" s="33">
        <v>2</v>
      </c>
      <c r="F25" s="33">
        <v>3</v>
      </c>
      <c r="G25" s="47">
        <v>0</v>
      </c>
      <c r="H25" s="47">
        <v>1</v>
      </c>
      <c r="I25" s="47">
        <v>3</v>
      </c>
      <c r="J25" s="47">
        <v>4</v>
      </c>
      <c r="K25" s="47">
        <v>4</v>
      </c>
      <c r="L25" s="47">
        <v>1</v>
      </c>
      <c r="M25" s="33">
        <v>2</v>
      </c>
      <c r="N25" s="33">
        <v>1</v>
      </c>
      <c r="O25" s="47">
        <v>6</v>
      </c>
      <c r="P25" s="47">
        <v>6</v>
      </c>
      <c r="Q25" s="47">
        <v>5</v>
      </c>
      <c r="R25" s="47">
        <v>3</v>
      </c>
      <c r="S25" s="47">
        <v>5</v>
      </c>
      <c r="T25" s="47">
        <v>3</v>
      </c>
      <c r="U25" s="47">
        <v>2</v>
      </c>
      <c r="V25" s="38">
        <f t="shared" si="0"/>
        <v>55</v>
      </c>
      <c r="W25" s="38">
        <v>14</v>
      </c>
      <c r="X25" s="55">
        <f t="shared" si="1"/>
        <v>0.55000000000000004</v>
      </c>
      <c r="Y25" s="39" t="s">
        <v>246</v>
      </c>
      <c r="Z25" s="45" t="s">
        <v>503</v>
      </c>
      <c r="AA25" s="53" t="s">
        <v>504</v>
      </c>
      <c r="AB25" s="40" t="s">
        <v>505</v>
      </c>
      <c r="AC25" s="42" t="s">
        <v>256</v>
      </c>
      <c r="AD25" s="43">
        <v>9</v>
      </c>
      <c r="AE25" s="44"/>
      <c r="AF25" s="42" t="s">
        <v>573</v>
      </c>
      <c r="AG25" s="42" t="s">
        <v>371</v>
      </c>
      <c r="AH25" s="42" t="s">
        <v>355</v>
      </c>
    </row>
    <row r="26" spans="1:34" s="2" customFormat="1" ht="18" customHeight="1" x14ac:dyDescent="0.3">
      <c r="A26" s="47" t="s">
        <v>218</v>
      </c>
      <c r="B26" s="47">
        <v>1</v>
      </c>
      <c r="C26" s="47">
        <v>3</v>
      </c>
      <c r="D26" s="47">
        <v>0</v>
      </c>
      <c r="E26" s="33">
        <v>2</v>
      </c>
      <c r="F26" s="33">
        <v>2</v>
      </c>
      <c r="G26" s="47">
        <v>1</v>
      </c>
      <c r="H26" s="47">
        <v>3</v>
      </c>
      <c r="I26" s="47">
        <v>4</v>
      </c>
      <c r="J26" s="47">
        <v>6</v>
      </c>
      <c r="K26" s="47">
        <v>5</v>
      </c>
      <c r="L26" s="47">
        <v>6</v>
      </c>
      <c r="M26" s="33">
        <v>2</v>
      </c>
      <c r="N26" s="33">
        <v>1</v>
      </c>
      <c r="O26" s="47">
        <v>10</v>
      </c>
      <c r="P26" s="47">
        <v>4</v>
      </c>
      <c r="Q26" s="47">
        <v>3</v>
      </c>
      <c r="R26" s="47">
        <v>2</v>
      </c>
      <c r="S26" s="47">
        <v>0</v>
      </c>
      <c r="T26" s="47">
        <v>0</v>
      </c>
      <c r="U26" s="47">
        <v>0</v>
      </c>
      <c r="V26" s="38">
        <f t="shared" si="0"/>
        <v>55</v>
      </c>
      <c r="W26" s="38">
        <v>14</v>
      </c>
      <c r="X26" s="55">
        <f t="shared" si="1"/>
        <v>0.55000000000000004</v>
      </c>
      <c r="Y26" s="39" t="s">
        <v>246</v>
      </c>
      <c r="Z26" s="45" t="s">
        <v>546</v>
      </c>
      <c r="AA26" s="53" t="s">
        <v>306</v>
      </c>
      <c r="AB26" s="40" t="s">
        <v>547</v>
      </c>
      <c r="AC26" s="42" t="s">
        <v>241</v>
      </c>
      <c r="AD26" s="43">
        <v>9</v>
      </c>
      <c r="AE26" s="44"/>
      <c r="AF26" s="42" t="s">
        <v>368</v>
      </c>
      <c r="AG26" s="42" t="s">
        <v>277</v>
      </c>
      <c r="AH26" s="42" t="s">
        <v>369</v>
      </c>
    </row>
    <row r="27" spans="1:34" s="2" customFormat="1" ht="18" customHeight="1" x14ac:dyDescent="0.3">
      <c r="A27" s="47" t="s">
        <v>212</v>
      </c>
      <c r="B27" s="47">
        <v>0</v>
      </c>
      <c r="C27" s="47">
        <v>0</v>
      </c>
      <c r="D27" s="47">
        <v>1</v>
      </c>
      <c r="E27" s="33">
        <v>2</v>
      </c>
      <c r="F27" s="33">
        <v>0</v>
      </c>
      <c r="G27" s="47">
        <v>0</v>
      </c>
      <c r="H27" s="47">
        <v>1</v>
      </c>
      <c r="I27" s="47">
        <v>3</v>
      </c>
      <c r="J27" s="47">
        <v>6</v>
      </c>
      <c r="K27" s="47">
        <v>4</v>
      </c>
      <c r="L27" s="47">
        <v>6</v>
      </c>
      <c r="M27" s="33">
        <v>3</v>
      </c>
      <c r="N27" s="33">
        <v>1</v>
      </c>
      <c r="O27" s="47">
        <v>7</v>
      </c>
      <c r="P27" s="47">
        <v>6</v>
      </c>
      <c r="Q27" s="47">
        <v>3</v>
      </c>
      <c r="R27" s="47">
        <v>1</v>
      </c>
      <c r="S27" s="47">
        <v>3</v>
      </c>
      <c r="T27" s="47">
        <v>6</v>
      </c>
      <c r="U27" s="47">
        <v>2</v>
      </c>
      <c r="V27" s="38">
        <f t="shared" si="0"/>
        <v>55</v>
      </c>
      <c r="W27" s="38">
        <v>14</v>
      </c>
      <c r="X27" s="55">
        <f t="shared" si="1"/>
        <v>0.55000000000000004</v>
      </c>
      <c r="Y27" s="39" t="s">
        <v>246</v>
      </c>
      <c r="Z27" s="45" t="s">
        <v>568</v>
      </c>
      <c r="AA27" s="53" t="s">
        <v>378</v>
      </c>
      <c r="AB27" s="40" t="s">
        <v>307</v>
      </c>
      <c r="AC27" s="42" t="s">
        <v>254</v>
      </c>
      <c r="AD27" s="43">
        <v>9</v>
      </c>
      <c r="AE27" s="44"/>
      <c r="AF27" s="42" t="s">
        <v>569</v>
      </c>
      <c r="AG27" s="42"/>
      <c r="AH27" s="42"/>
    </row>
    <row r="28" spans="1:34" s="2" customFormat="1" ht="18" customHeight="1" x14ac:dyDescent="0.3">
      <c r="A28" s="47" t="s">
        <v>226</v>
      </c>
      <c r="B28" s="47">
        <v>1</v>
      </c>
      <c r="C28" s="47">
        <v>1</v>
      </c>
      <c r="D28" s="47">
        <v>0</v>
      </c>
      <c r="E28" s="33">
        <v>0</v>
      </c>
      <c r="F28" s="33">
        <v>0</v>
      </c>
      <c r="G28" s="47">
        <v>0</v>
      </c>
      <c r="H28" s="47">
        <v>0</v>
      </c>
      <c r="I28" s="47">
        <v>5</v>
      </c>
      <c r="J28" s="47">
        <v>10</v>
      </c>
      <c r="K28" s="47">
        <v>5</v>
      </c>
      <c r="L28" s="47">
        <v>2</v>
      </c>
      <c r="M28" s="33">
        <v>0</v>
      </c>
      <c r="N28" s="33">
        <v>2</v>
      </c>
      <c r="O28" s="47">
        <v>10</v>
      </c>
      <c r="P28" s="47">
        <v>5</v>
      </c>
      <c r="Q28" s="47">
        <v>0</v>
      </c>
      <c r="R28" s="47">
        <v>2</v>
      </c>
      <c r="S28" s="47">
        <v>6</v>
      </c>
      <c r="T28" s="47">
        <v>2</v>
      </c>
      <c r="U28" s="47">
        <v>2</v>
      </c>
      <c r="V28" s="38">
        <f t="shared" si="0"/>
        <v>53</v>
      </c>
      <c r="W28" s="38">
        <v>15</v>
      </c>
      <c r="X28" s="55">
        <f t="shared" si="1"/>
        <v>0.53</v>
      </c>
      <c r="Y28" s="39" t="s">
        <v>246</v>
      </c>
      <c r="Z28" s="45" t="s">
        <v>479</v>
      </c>
      <c r="AA28" s="53" t="s">
        <v>390</v>
      </c>
      <c r="AB28" s="40" t="s">
        <v>480</v>
      </c>
      <c r="AC28" s="42" t="s">
        <v>248</v>
      </c>
      <c r="AD28" s="43">
        <v>9</v>
      </c>
      <c r="AE28" s="44"/>
      <c r="AF28" s="42" t="s">
        <v>455</v>
      </c>
      <c r="AG28" s="42" t="s">
        <v>360</v>
      </c>
      <c r="AH28" s="42" t="s">
        <v>355</v>
      </c>
    </row>
    <row r="29" spans="1:34" s="2" customFormat="1" ht="18" customHeight="1" x14ac:dyDescent="0.3">
      <c r="A29" s="47" t="s">
        <v>229</v>
      </c>
      <c r="B29" s="47">
        <v>0</v>
      </c>
      <c r="C29" s="47">
        <v>1</v>
      </c>
      <c r="D29" s="47">
        <v>0</v>
      </c>
      <c r="E29" s="33">
        <v>2</v>
      </c>
      <c r="F29" s="33">
        <v>3</v>
      </c>
      <c r="G29" s="47">
        <v>0</v>
      </c>
      <c r="H29" s="47">
        <v>0</v>
      </c>
      <c r="I29" s="47">
        <v>5</v>
      </c>
      <c r="J29" s="47">
        <v>7</v>
      </c>
      <c r="K29" s="47">
        <v>5</v>
      </c>
      <c r="L29" s="47">
        <v>3</v>
      </c>
      <c r="M29" s="33">
        <v>2</v>
      </c>
      <c r="N29" s="33">
        <v>0</v>
      </c>
      <c r="O29" s="47">
        <v>5</v>
      </c>
      <c r="P29" s="47">
        <v>4</v>
      </c>
      <c r="Q29" s="47">
        <v>2</v>
      </c>
      <c r="R29" s="47">
        <v>3</v>
      </c>
      <c r="S29" s="47">
        <v>6</v>
      </c>
      <c r="T29" s="47">
        <v>2</v>
      </c>
      <c r="U29" s="47">
        <v>2</v>
      </c>
      <c r="V29" s="38">
        <f t="shared" si="0"/>
        <v>52</v>
      </c>
      <c r="W29" s="38">
        <v>16</v>
      </c>
      <c r="X29" s="55">
        <f t="shared" si="1"/>
        <v>0.52</v>
      </c>
      <c r="Y29" s="39" t="s">
        <v>246</v>
      </c>
      <c r="Z29" s="45" t="s">
        <v>538</v>
      </c>
      <c r="AA29" s="53" t="s">
        <v>295</v>
      </c>
      <c r="AB29" s="40" t="s">
        <v>313</v>
      </c>
      <c r="AC29" s="42" t="s">
        <v>260</v>
      </c>
      <c r="AD29" s="43">
        <v>9</v>
      </c>
      <c r="AE29" s="44"/>
      <c r="AF29" s="42" t="s">
        <v>571</v>
      </c>
      <c r="AG29" s="42" t="s">
        <v>572</v>
      </c>
      <c r="AH29" s="42" t="s">
        <v>395</v>
      </c>
    </row>
    <row r="30" spans="1:34" s="2" customFormat="1" ht="18" customHeight="1" x14ac:dyDescent="0.3">
      <c r="A30" s="47" t="s">
        <v>194</v>
      </c>
      <c r="B30" s="47">
        <v>0</v>
      </c>
      <c r="C30" s="47">
        <v>2</v>
      </c>
      <c r="D30" s="47">
        <v>0</v>
      </c>
      <c r="E30" s="33">
        <v>0</v>
      </c>
      <c r="F30" s="33">
        <v>0</v>
      </c>
      <c r="G30" s="47">
        <v>0</v>
      </c>
      <c r="H30" s="47">
        <v>1</v>
      </c>
      <c r="I30" s="47">
        <v>4</v>
      </c>
      <c r="J30" s="47">
        <v>0</v>
      </c>
      <c r="K30" s="47">
        <v>4</v>
      </c>
      <c r="L30" s="47">
        <v>3</v>
      </c>
      <c r="M30" s="33">
        <v>4</v>
      </c>
      <c r="N30" s="33">
        <v>2</v>
      </c>
      <c r="O30" s="47">
        <v>10</v>
      </c>
      <c r="P30" s="47">
        <v>10</v>
      </c>
      <c r="Q30" s="47">
        <v>3</v>
      </c>
      <c r="R30" s="47">
        <v>0</v>
      </c>
      <c r="S30" s="47">
        <v>5</v>
      </c>
      <c r="T30" s="47">
        <v>2</v>
      </c>
      <c r="U30" s="47">
        <v>2</v>
      </c>
      <c r="V30" s="38">
        <f t="shared" si="0"/>
        <v>52</v>
      </c>
      <c r="W30" s="38">
        <v>16</v>
      </c>
      <c r="X30" s="55">
        <f t="shared" si="1"/>
        <v>0.52</v>
      </c>
      <c r="Y30" s="39" t="s">
        <v>246</v>
      </c>
      <c r="Z30" s="45" t="s">
        <v>557</v>
      </c>
      <c r="AA30" s="53" t="s">
        <v>378</v>
      </c>
      <c r="AB30" s="40" t="s">
        <v>307</v>
      </c>
      <c r="AC30" s="42" t="s">
        <v>249</v>
      </c>
      <c r="AD30" s="43">
        <v>9</v>
      </c>
      <c r="AE30" s="44"/>
      <c r="AF30" s="42" t="s">
        <v>448</v>
      </c>
      <c r="AG30" s="42" t="s">
        <v>449</v>
      </c>
      <c r="AH30" s="42" t="s">
        <v>395</v>
      </c>
    </row>
    <row r="31" spans="1:34" s="2" customFormat="1" ht="18" customHeight="1" x14ac:dyDescent="0.3">
      <c r="A31" s="47" t="s">
        <v>206</v>
      </c>
      <c r="B31" s="47">
        <v>0</v>
      </c>
      <c r="C31" s="47">
        <v>3</v>
      </c>
      <c r="D31" s="47">
        <v>0</v>
      </c>
      <c r="E31" s="33">
        <v>0</v>
      </c>
      <c r="F31" s="33">
        <v>0</v>
      </c>
      <c r="G31" s="34">
        <v>0</v>
      </c>
      <c r="H31" s="47">
        <v>1</v>
      </c>
      <c r="I31" s="47">
        <v>2</v>
      </c>
      <c r="J31" s="47">
        <v>5</v>
      </c>
      <c r="K31" s="47">
        <v>4</v>
      </c>
      <c r="L31" s="47">
        <v>6</v>
      </c>
      <c r="M31" s="33">
        <v>0</v>
      </c>
      <c r="N31" s="33">
        <v>1</v>
      </c>
      <c r="O31" s="47">
        <v>5</v>
      </c>
      <c r="P31" s="47">
        <v>10</v>
      </c>
      <c r="Q31" s="47">
        <v>5</v>
      </c>
      <c r="R31" s="47">
        <v>0</v>
      </c>
      <c r="S31" s="47">
        <v>6</v>
      </c>
      <c r="T31" s="47">
        <v>0</v>
      </c>
      <c r="U31" s="47">
        <v>2</v>
      </c>
      <c r="V31" s="38">
        <f t="shared" si="0"/>
        <v>50</v>
      </c>
      <c r="W31" s="38">
        <v>17</v>
      </c>
      <c r="X31" s="55">
        <f t="shared" si="1"/>
        <v>0.5</v>
      </c>
      <c r="Y31" s="39" t="s">
        <v>246</v>
      </c>
      <c r="Z31" s="45" t="s">
        <v>491</v>
      </c>
      <c r="AA31" s="53" t="s">
        <v>492</v>
      </c>
      <c r="AB31" s="40" t="s">
        <v>474</v>
      </c>
      <c r="AC31" s="42" t="s">
        <v>254</v>
      </c>
      <c r="AD31" s="43">
        <v>9</v>
      </c>
      <c r="AE31" s="44"/>
      <c r="AF31" s="42" t="s">
        <v>569</v>
      </c>
      <c r="AG31" s="42"/>
      <c r="AH31" s="42"/>
    </row>
    <row r="32" spans="1:34" s="2" customFormat="1" ht="18" customHeight="1" x14ac:dyDescent="0.3">
      <c r="A32" s="47" t="s">
        <v>198</v>
      </c>
      <c r="B32" s="47">
        <v>0</v>
      </c>
      <c r="C32" s="47">
        <v>2</v>
      </c>
      <c r="D32" s="47">
        <v>0</v>
      </c>
      <c r="E32" s="33">
        <v>0</v>
      </c>
      <c r="F32" s="33">
        <v>0</v>
      </c>
      <c r="G32" s="47">
        <v>0</v>
      </c>
      <c r="H32" s="47">
        <v>1</v>
      </c>
      <c r="I32" s="47">
        <v>3</v>
      </c>
      <c r="J32" s="47">
        <v>7</v>
      </c>
      <c r="K32" s="47">
        <v>4</v>
      </c>
      <c r="L32" s="47">
        <v>2</v>
      </c>
      <c r="M32" s="33">
        <v>4</v>
      </c>
      <c r="N32" s="33">
        <v>0</v>
      </c>
      <c r="O32" s="47">
        <v>6</v>
      </c>
      <c r="P32" s="47">
        <v>8</v>
      </c>
      <c r="Q32" s="47">
        <v>3</v>
      </c>
      <c r="R32" s="47">
        <v>1</v>
      </c>
      <c r="S32" s="47">
        <v>6</v>
      </c>
      <c r="T32" s="47">
        <v>0</v>
      </c>
      <c r="U32" s="47">
        <v>2</v>
      </c>
      <c r="V32" s="38">
        <f t="shared" si="0"/>
        <v>49</v>
      </c>
      <c r="W32" s="38">
        <v>18</v>
      </c>
      <c r="X32" s="55">
        <f t="shared" si="1"/>
        <v>0.49</v>
      </c>
      <c r="Y32" s="39" t="s">
        <v>246</v>
      </c>
      <c r="Z32" s="45" t="s">
        <v>542</v>
      </c>
      <c r="AA32" s="53" t="s">
        <v>408</v>
      </c>
      <c r="AB32" s="40" t="s">
        <v>375</v>
      </c>
      <c r="AC32" s="42" t="s">
        <v>261</v>
      </c>
      <c r="AD32" s="43">
        <v>9</v>
      </c>
      <c r="AE32" s="44"/>
      <c r="AF32" s="42" t="s">
        <v>576</v>
      </c>
      <c r="AG32" s="42" t="s">
        <v>329</v>
      </c>
      <c r="AH32" s="42" t="s">
        <v>278</v>
      </c>
    </row>
    <row r="33" spans="1:34" s="2" customFormat="1" ht="18" customHeight="1" x14ac:dyDescent="0.3">
      <c r="A33" s="47" t="s">
        <v>174</v>
      </c>
      <c r="B33" s="47">
        <v>3</v>
      </c>
      <c r="C33" s="47">
        <v>3</v>
      </c>
      <c r="D33" s="47">
        <v>0</v>
      </c>
      <c r="E33" s="33">
        <v>2</v>
      </c>
      <c r="F33" s="33">
        <v>0</v>
      </c>
      <c r="G33" s="47">
        <v>0</v>
      </c>
      <c r="H33" s="47">
        <v>1</v>
      </c>
      <c r="I33" s="47">
        <v>5</v>
      </c>
      <c r="J33" s="47">
        <v>9</v>
      </c>
      <c r="K33" s="47">
        <v>3</v>
      </c>
      <c r="L33" s="47">
        <v>2</v>
      </c>
      <c r="M33" s="33">
        <v>0</v>
      </c>
      <c r="N33" s="33">
        <v>0</v>
      </c>
      <c r="O33" s="47">
        <v>8</v>
      </c>
      <c r="P33" s="47">
        <v>5</v>
      </c>
      <c r="Q33" s="47">
        <v>3</v>
      </c>
      <c r="R33" s="47">
        <v>3</v>
      </c>
      <c r="S33" s="47">
        <v>0</v>
      </c>
      <c r="T33" s="47">
        <v>0</v>
      </c>
      <c r="U33" s="47">
        <v>2</v>
      </c>
      <c r="V33" s="38">
        <f t="shared" si="0"/>
        <v>49</v>
      </c>
      <c r="W33" s="38">
        <v>18</v>
      </c>
      <c r="X33" s="55">
        <f t="shared" si="1"/>
        <v>0.49</v>
      </c>
      <c r="Y33" s="39" t="s">
        <v>246</v>
      </c>
      <c r="Z33" s="45" t="s">
        <v>545</v>
      </c>
      <c r="AA33" s="53" t="s">
        <v>292</v>
      </c>
      <c r="AB33" s="40" t="s">
        <v>290</v>
      </c>
      <c r="AC33" s="42" t="s">
        <v>258</v>
      </c>
      <c r="AD33" s="43">
        <v>9</v>
      </c>
      <c r="AE33" s="44"/>
      <c r="AF33" s="42" t="s">
        <v>578</v>
      </c>
      <c r="AG33" s="42" t="s">
        <v>371</v>
      </c>
      <c r="AH33" s="42" t="s">
        <v>278</v>
      </c>
    </row>
    <row r="34" spans="1:34" s="2" customFormat="1" ht="18" customHeight="1" x14ac:dyDescent="0.3">
      <c r="A34" s="47" t="s">
        <v>214</v>
      </c>
      <c r="B34" s="47">
        <v>0</v>
      </c>
      <c r="C34" s="47">
        <v>0</v>
      </c>
      <c r="D34" s="47">
        <v>0</v>
      </c>
      <c r="E34" s="33">
        <v>2</v>
      </c>
      <c r="F34" s="33">
        <v>0</v>
      </c>
      <c r="G34" s="47">
        <v>1</v>
      </c>
      <c r="H34" s="47">
        <v>3</v>
      </c>
      <c r="I34" s="47">
        <v>4</v>
      </c>
      <c r="J34" s="47">
        <v>6</v>
      </c>
      <c r="K34" s="47">
        <v>3</v>
      </c>
      <c r="L34" s="47">
        <v>6</v>
      </c>
      <c r="M34" s="33">
        <v>4</v>
      </c>
      <c r="N34" s="33">
        <v>1</v>
      </c>
      <c r="O34" s="47">
        <v>3</v>
      </c>
      <c r="P34" s="47">
        <v>3</v>
      </c>
      <c r="Q34" s="47">
        <v>1</v>
      </c>
      <c r="R34" s="47">
        <v>2</v>
      </c>
      <c r="S34" s="47">
        <v>6</v>
      </c>
      <c r="T34" s="47">
        <v>1</v>
      </c>
      <c r="U34" s="47">
        <v>2</v>
      </c>
      <c r="V34" s="47">
        <f t="shared" si="0"/>
        <v>48</v>
      </c>
      <c r="W34" s="47">
        <v>19</v>
      </c>
      <c r="X34" s="56">
        <f t="shared" si="1"/>
        <v>0.48</v>
      </c>
      <c r="Y34" s="49" t="s">
        <v>247</v>
      </c>
      <c r="Z34" s="35" t="s">
        <v>437</v>
      </c>
      <c r="AA34" s="54" t="s">
        <v>295</v>
      </c>
      <c r="AB34" s="48" t="s">
        <v>369</v>
      </c>
      <c r="AC34" s="46" t="s">
        <v>239</v>
      </c>
      <c r="AD34" s="52">
        <v>9</v>
      </c>
      <c r="AE34" s="51"/>
      <c r="AF34" s="46" t="s">
        <v>352</v>
      </c>
      <c r="AG34" s="46" t="s">
        <v>353</v>
      </c>
      <c r="AH34" s="46" t="s">
        <v>299</v>
      </c>
    </row>
    <row r="35" spans="1:34" s="2" customFormat="1" ht="18" customHeight="1" x14ac:dyDescent="0.3">
      <c r="A35" s="47" t="s">
        <v>196</v>
      </c>
      <c r="B35" s="47">
        <v>0</v>
      </c>
      <c r="C35" s="47">
        <v>0</v>
      </c>
      <c r="D35" s="47">
        <v>3</v>
      </c>
      <c r="E35" s="33">
        <v>0</v>
      </c>
      <c r="F35" s="33">
        <v>0</v>
      </c>
      <c r="G35" s="47">
        <v>0</v>
      </c>
      <c r="H35" s="47">
        <v>0</v>
      </c>
      <c r="I35" s="47">
        <v>3</v>
      </c>
      <c r="J35" s="47">
        <v>5</v>
      </c>
      <c r="K35" s="47">
        <v>4</v>
      </c>
      <c r="L35" s="47">
        <v>0</v>
      </c>
      <c r="M35" s="33">
        <v>2</v>
      </c>
      <c r="N35" s="33">
        <v>1</v>
      </c>
      <c r="O35" s="47">
        <v>10</v>
      </c>
      <c r="P35" s="47">
        <v>8</v>
      </c>
      <c r="Q35" s="47">
        <v>4</v>
      </c>
      <c r="R35" s="47">
        <v>1</v>
      </c>
      <c r="S35" s="47">
        <v>5</v>
      </c>
      <c r="T35" s="47">
        <v>0</v>
      </c>
      <c r="U35" s="47">
        <v>1</v>
      </c>
      <c r="V35" s="47">
        <f t="shared" si="0"/>
        <v>47</v>
      </c>
      <c r="W35" s="47">
        <v>20</v>
      </c>
      <c r="X35" s="56">
        <f t="shared" si="1"/>
        <v>0.47</v>
      </c>
      <c r="Y35" s="49" t="s">
        <v>247</v>
      </c>
      <c r="Z35" s="35" t="s">
        <v>486</v>
      </c>
      <c r="AA35" s="54" t="s">
        <v>487</v>
      </c>
      <c r="AB35" s="48" t="s">
        <v>296</v>
      </c>
      <c r="AC35" s="46" t="s">
        <v>260</v>
      </c>
      <c r="AD35" s="52">
        <v>9</v>
      </c>
      <c r="AE35" s="51"/>
      <c r="AF35" s="46" t="s">
        <v>571</v>
      </c>
      <c r="AG35" s="46" t="s">
        <v>572</v>
      </c>
      <c r="AH35" s="46" t="s">
        <v>395</v>
      </c>
    </row>
    <row r="36" spans="1:34" s="2" customFormat="1" ht="18" customHeight="1" x14ac:dyDescent="0.3">
      <c r="A36" s="47" t="s">
        <v>216</v>
      </c>
      <c r="B36" s="47">
        <v>0</v>
      </c>
      <c r="C36" s="47">
        <v>2</v>
      </c>
      <c r="D36" s="47">
        <v>0</v>
      </c>
      <c r="E36" s="33">
        <v>2</v>
      </c>
      <c r="F36" s="33">
        <v>6</v>
      </c>
      <c r="G36" s="47">
        <v>0</v>
      </c>
      <c r="H36" s="47">
        <v>1</v>
      </c>
      <c r="I36" s="47">
        <v>3</v>
      </c>
      <c r="J36" s="47">
        <v>6</v>
      </c>
      <c r="K36" s="47">
        <v>5</v>
      </c>
      <c r="L36" s="47">
        <v>2</v>
      </c>
      <c r="M36" s="33">
        <v>4</v>
      </c>
      <c r="N36" s="33">
        <v>2</v>
      </c>
      <c r="O36" s="47">
        <v>3</v>
      </c>
      <c r="P36" s="47">
        <v>5</v>
      </c>
      <c r="Q36" s="47">
        <v>0</v>
      </c>
      <c r="R36" s="47">
        <v>2</v>
      </c>
      <c r="S36" s="47">
        <v>4</v>
      </c>
      <c r="T36" s="47">
        <v>0</v>
      </c>
      <c r="U36" s="47">
        <v>0</v>
      </c>
      <c r="V36" s="47">
        <f t="shared" si="0"/>
        <v>47</v>
      </c>
      <c r="W36" s="47">
        <v>20</v>
      </c>
      <c r="X36" s="56">
        <f t="shared" si="1"/>
        <v>0.47</v>
      </c>
      <c r="Y36" s="49" t="s">
        <v>247</v>
      </c>
      <c r="Z36" s="35" t="s">
        <v>539</v>
      </c>
      <c r="AA36" s="54" t="s">
        <v>360</v>
      </c>
      <c r="AB36" s="48" t="s">
        <v>296</v>
      </c>
      <c r="AC36" s="46" t="s">
        <v>241</v>
      </c>
      <c r="AD36" s="52">
        <v>9</v>
      </c>
      <c r="AE36" s="51"/>
      <c r="AF36" s="46" t="s">
        <v>368</v>
      </c>
      <c r="AG36" s="46" t="s">
        <v>277</v>
      </c>
      <c r="AH36" s="46" t="s">
        <v>369</v>
      </c>
    </row>
    <row r="37" spans="1:34" s="2" customFormat="1" ht="18" customHeight="1" x14ac:dyDescent="0.3">
      <c r="A37" s="47" t="s">
        <v>180</v>
      </c>
      <c r="B37" s="47">
        <v>3</v>
      </c>
      <c r="C37" s="47">
        <v>2</v>
      </c>
      <c r="D37" s="47">
        <v>0</v>
      </c>
      <c r="E37" s="33">
        <v>2</v>
      </c>
      <c r="F37" s="33">
        <v>0</v>
      </c>
      <c r="G37" s="47">
        <v>1</v>
      </c>
      <c r="H37" s="47">
        <v>1</v>
      </c>
      <c r="I37" s="47">
        <v>5</v>
      </c>
      <c r="J37" s="47">
        <v>8</v>
      </c>
      <c r="K37" s="47">
        <v>5</v>
      </c>
      <c r="L37" s="47">
        <v>4</v>
      </c>
      <c r="M37" s="33">
        <v>1</v>
      </c>
      <c r="N37" s="33">
        <v>1</v>
      </c>
      <c r="O37" s="47">
        <v>3</v>
      </c>
      <c r="P37" s="47">
        <v>4</v>
      </c>
      <c r="Q37" s="47">
        <v>1</v>
      </c>
      <c r="R37" s="47">
        <v>0</v>
      </c>
      <c r="S37" s="47">
        <v>2</v>
      </c>
      <c r="T37" s="47">
        <v>3</v>
      </c>
      <c r="U37" s="47">
        <v>1</v>
      </c>
      <c r="V37" s="47">
        <f t="shared" si="0"/>
        <v>47</v>
      </c>
      <c r="W37" s="47">
        <v>20</v>
      </c>
      <c r="X37" s="56">
        <f t="shared" si="1"/>
        <v>0.47</v>
      </c>
      <c r="Y37" s="49" t="s">
        <v>247</v>
      </c>
      <c r="Z37" s="35" t="s">
        <v>548</v>
      </c>
      <c r="AA37" s="54" t="s">
        <v>394</v>
      </c>
      <c r="AB37" s="48" t="s">
        <v>307</v>
      </c>
      <c r="AC37" s="46" t="s">
        <v>239</v>
      </c>
      <c r="AD37" s="52">
        <v>9</v>
      </c>
      <c r="AE37" s="51"/>
      <c r="AF37" s="46" t="s">
        <v>352</v>
      </c>
      <c r="AG37" s="46" t="s">
        <v>353</v>
      </c>
      <c r="AH37" s="46" t="s">
        <v>299</v>
      </c>
    </row>
    <row r="38" spans="1:34" s="2" customFormat="1" ht="18" customHeight="1" x14ac:dyDescent="0.3">
      <c r="A38" s="47" t="s">
        <v>222</v>
      </c>
      <c r="B38" s="47">
        <v>1</v>
      </c>
      <c r="C38" s="47">
        <v>1</v>
      </c>
      <c r="D38" s="47">
        <v>0</v>
      </c>
      <c r="E38" s="33">
        <v>2</v>
      </c>
      <c r="F38" s="33">
        <v>3</v>
      </c>
      <c r="G38" s="47">
        <v>0</v>
      </c>
      <c r="H38" s="47">
        <v>3</v>
      </c>
      <c r="I38" s="47">
        <v>2</v>
      </c>
      <c r="J38" s="47">
        <v>7</v>
      </c>
      <c r="K38" s="47">
        <v>3</v>
      </c>
      <c r="L38" s="47">
        <v>3</v>
      </c>
      <c r="M38" s="33">
        <v>1</v>
      </c>
      <c r="N38" s="33">
        <v>0</v>
      </c>
      <c r="O38" s="47">
        <v>6</v>
      </c>
      <c r="P38" s="47">
        <v>0</v>
      </c>
      <c r="Q38" s="47">
        <v>0</v>
      </c>
      <c r="R38" s="47">
        <v>4</v>
      </c>
      <c r="S38" s="47">
        <v>5</v>
      </c>
      <c r="T38" s="47">
        <v>4</v>
      </c>
      <c r="U38" s="47">
        <v>2</v>
      </c>
      <c r="V38" s="47">
        <f t="shared" si="0"/>
        <v>47</v>
      </c>
      <c r="W38" s="47">
        <v>20</v>
      </c>
      <c r="X38" s="56">
        <f t="shared" si="1"/>
        <v>0.47</v>
      </c>
      <c r="Y38" s="49" t="s">
        <v>247</v>
      </c>
      <c r="Z38" s="35" t="s">
        <v>559</v>
      </c>
      <c r="AA38" s="54" t="s">
        <v>560</v>
      </c>
      <c r="AB38" s="48" t="s">
        <v>375</v>
      </c>
      <c r="AC38" s="46" t="s">
        <v>241</v>
      </c>
      <c r="AD38" s="52">
        <v>9</v>
      </c>
      <c r="AE38" s="51"/>
      <c r="AF38" s="46" t="s">
        <v>368</v>
      </c>
      <c r="AG38" s="46" t="s">
        <v>277</v>
      </c>
      <c r="AH38" s="46" t="s">
        <v>369</v>
      </c>
    </row>
    <row r="39" spans="1:34" s="2" customFormat="1" ht="18" customHeight="1" x14ac:dyDescent="0.3">
      <c r="A39" s="47" t="s">
        <v>227</v>
      </c>
      <c r="B39" s="47">
        <v>1</v>
      </c>
      <c r="C39" s="47">
        <v>1</v>
      </c>
      <c r="D39" s="47">
        <v>0</v>
      </c>
      <c r="E39" s="33">
        <v>0</v>
      </c>
      <c r="F39" s="33">
        <v>3</v>
      </c>
      <c r="G39" s="47">
        <v>1</v>
      </c>
      <c r="H39" s="47">
        <v>1</v>
      </c>
      <c r="I39" s="47">
        <v>3</v>
      </c>
      <c r="J39" s="47">
        <v>4</v>
      </c>
      <c r="K39" s="47">
        <v>5</v>
      </c>
      <c r="L39" s="47">
        <v>6</v>
      </c>
      <c r="M39" s="33">
        <v>4</v>
      </c>
      <c r="N39" s="33">
        <v>2</v>
      </c>
      <c r="O39" s="47">
        <v>3</v>
      </c>
      <c r="P39" s="47">
        <v>2</v>
      </c>
      <c r="Q39" s="47">
        <v>1</v>
      </c>
      <c r="R39" s="47">
        <v>1</v>
      </c>
      <c r="S39" s="47">
        <v>5</v>
      </c>
      <c r="T39" s="47">
        <v>2</v>
      </c>
      <c r="U39" s="47">
        <v>1</v>
      </c>
      <c r="V39" s="47">
        <f t="shared" si="0"/>
        <v>46</v>
      </c>
      <c r="W39" s="47">
        <v>21</v>
      </c>
      <c r="X39" s="56">
        <f t="shared" si="1"/>
        <v>0.46</v>
      </c>
      <c r="Y39" s="49" t="s">
        <v>247</v>
      </c>
      <c r="Z39" s="35" t="s">
        <v>496</v>
      </c>
      <c r="AA39" s="54" t="s">
        <v>497</v>
      </c>
      <c r="AB39" s="48" t="s">
        <v>498</v>
      </c>
      <c r="AC39" s="46" t="s">
        <v>248</v>
      </c>
      <c r="AD39" s="52">
        <v>9</v>
      </c>
      <c r="AE39" s="51"/>
      <c r="AF39" s="46" t="s">
        <v>455</v>
      </c>
      <c r="AG39" s="46" t="s">
        <v>360</v>
      </c>
      <c r="AH39" s="46" t="s">
        <v>355</v>
      </c>
    </row>
    <row r="40" spans="1:34" s="2" customFormat="1" ht="18" customHeight="1" x14ac:dyDescent="0.3">
      <c r="A40" s="47" t="s">
        <v>177</v>
      </c>
      <c r="B40" s="47">
        <v>3</v>
      </c>
      <c r="C40" s="47">
        <v>0</v>
      </c>
      <c r="D40" s="47">
        <v>0</v>
      </c>
      <c r="E40" s="33">
        <v>3</v>
      </c>
      <c r="F40" s="33">
        <v>0</v>
      </c>
      <c r="G40" s="47">
        <v>1</v>
      </c>
      <c r="H40" s="47">
        <v>2</v>
      </c>
      <c r="I40" s="47">
        <v>5</v>
      </c>
      <c r="J40" s="47">
        <v>7</v>
      </c>
      <c r="K40" s="47">
        <v>4</v>
      </c>
      <c r="L40" s="47">
        <v>3</v>
      </c>
      <c r="M40" s="33">
        <v>0</v>
      </c>
      <c r="N40" s="33">
        <v>0</v>
      </c>
      <c r="O40" s="47">
        <v>5</v>
      </c>
      <c r="P40" s="47">
        <v>1</v>
      </c>
      <c r="Q40" s="47">
        <v>2</v>
      </c>
      <c r="R40" s="47">
        <v>2</v>
      </c>
      <c r="S40" s="47">
        <v>3</v>
      </c>
      <c r="T40" s="47">
        <v>0</v>
      </c>
      <c r="U40" s="47">
        <v>2</v>
      </c>
      <c r="V40" s="47">
        <f t="shared" ref="V40:V71" si="2">SUM(B40:U40)</f>
        <v>43</v>
      </c>
      <c r="W40" s="47">
        <v>22</v>
      </c>
      <c r="X40" s="56">
        <f t="shared" ref="X40:X71" si="3">V40/100</f>
        <v>0.43</v>
      </c>
      <c r="Y40" s="49" t="s">
        <v>247</v>
      </c>
      <c r="Z40" s="35" t="s">
        <v>478</v>
      </c>
      <c r="AA40" s="54" t="s">
        <v>394</v>
      </c>
      <c r="AB40" s="48" t="s">
        <v>307</v>
      </c>
      <c r="AC40" s="46" t="s">
        <v>239</v>
      </c>
      <c r="AD40" s="52">
        <v>9</v>
      </c>
      <c r="AE40" s="51"/>
      <c r="AF40" s="46" t="s">
        <v>352</v>
      </c>
      <c r="AG40" s="46" t="s">
        <v>353</v>
      </c>
      <c r="AH40" s="46" t="s">
        <v>299</v>
      </c>
    </row>
    <row r="41" spans="1:34" s="2" customFormat="1" ht="18" customHeight="1" x14ac:dyDescent="0.3">
      <c r="A41" s="47" t="s">
        <v>231</v>
      </c>
      <c r="B41" s="47">
        <v>0</v>
      </c>
      <c r="C41" s="47">
        <v>0</v>
      </c>
      <c r="D41" s="47">
        <v>0</v>
      </c>
      <c r="E41" s="33">
        <v>2</v>
      </c>
      <c r="F41" s="33">
        <v>0</v>
      </c>
      <c r="G41" s="47">
        <v>1</v>
      </c>
      <c r="H41" s="47">
        <v>1</v>
      </c>
      <c r="I41" s="47">
        <v>3</v>
      </c>
      <c r="J41" s="47">
        <v>4</v>
      </c>
      <c r="K41" s="47">
        <v>4</v>
      </c>
      <c r="L41" s="47">
        <v>1</v>
      </c>
      <c r="M41" s="33">
        <v>2</v>
      </c>
      <c r="N41" s="33">
        <v>1</v>
      </c>
      <c r="O41" s="47">
        <v>4</v>
      </c>
      <c r="P41" s="47">
        <v>4</v>
      </c>
      <c r="Q41" s="47">
        <v>3</v>
      </c>
      <c r="R41" s="47">
        <v>2</v>
      </c>
      <c r="S41" s="47">
        <v>3</v>
      </c>
      <c r="T41" s="47">
        <v>3</v>
      </c>
      <c r="U41" s="47">
        <v>4</v>
      </c>
      <c r="V41" s="47">
        <f t="shared" si="2"/>
        <v>42</v>
      </c>
      <c r="W41" s="47">
        <v>23</v>
      </c>
      <c r="X41" s="56">
        <f t="shared" si="3"/>
        <v>0.42</v>
      </c>
      <c r="Y41" s="49" t="s">
        <v>247</v>
      </c>
      <c r="Z41" s="35" t="s">
        <v>537</v>
      </c>
      <c r="AA41" s="54" t="s">
        <v>292</v>
      </c>
      <c r="AB41" s="48" t="s">
        <v>313</v>
      </c>
      <c r="AC41" s="46" t="s">
        <v>252</v>
      </c>
      <c r="AD41" s="52">
        <v>9</v>
      </c>
      <c r="AE41" s="51"/>
      <c r="AF41" s="46" t="s">
        <v>454</v>
      </c>
      <c r="AG41" s="46" t="s">
        <v>443</v>
      </c>
      <c r="AH41" s="46" t="s">
        <v>332</v>
      </c>
    </row>
    <row r="42" spans="1:34" s="2" customFormat="1" ht="18" customHeight="1" x14ac:dyDescent="0.3">
      <c r="A42" s="47" t="s">
        <v>221</v>
      </c>
      <c r="B42" s="47">
        <v>1</v>
      </c>
      <c r="C42" s="47">
        <v>1</v>
      </c>
      <c r="D42" s="47">
        <v>0</v>
      </c>
      <c r="E42" s="33">
        <v>2</v>
      </c>
      <c r="F42" s="33">
        <v>4</v>
      </c>
      <c r="G42" s="47">
        <v>1</v>
      </c>
      <c r="H42" s="47">
        <v>2</v>
      </c>
      <c r="I42" s="47">
        <v>4</v>
      </c>
      <c r="J42" s="47">
        <v>9</v>
      </c>
      <c r="K42" s="47">
        <v>3</v>
      </c>
      <c r="L42" s="47">
        <v>4</v>
      </c>
      <c r="M42" s="33">
        <v>1</v>
      </c>
      <c r="N42" s="33">
        <v>1</v>
      </c>
      <c r="O42" s="47">
        <v>0</v>
      </c>
      <c r="P42" s="47">
        <v>0</v>
      </c>
      <c r="Q42" s="47">
        <v>0</v>
      </c>
      <c r="R42" s="47">
        <v>2</v>
      </c>
      <c r="S42" s="47">
        <v>6</v>
      </c>
      <c r="T42" s="47">
        <v>0</v>
      </c>
      <c r="U42" s="47">
        <v>1</v>
      </c>
      <c r="V42" s="47">
        <f t="shared" si="2"/>
        <v>42</v>
      </c>
      <c r="W42" s="47">
        <v>23</v>
      </c>
      <c r="X42" s="56">
        <f t="shared" si="3"/>
        <v>0.42</v>
      </c>
      <c r="Y42" s="49" t="s">
        <v>247</v>
      </c>
      <c r="Z42" s="35" t="s">
        <v>558</v>
      </c>
      <c r="AA42" s="54" t="s">
        <v>469</v>
      </c>
      <c r="AB42" s="48"/>
      <c r="AC42" s="46" t="s">
        <v>241</v>
      </c>
      <c r="AD42" s="52">
        <v>9</v>
      </c>
      <c r="AE42" s="51"/>
      <c r="AF42" s="46" t="s">
        <v>368</v>
      </c>
      <c r="AG42" s="46" t="s">
        <v>277</v>
      </c>
      <c r="AH42" s="46" t="s">
        <v>369</v>
      </c>
    </row>
    <row r="43" spans="1:34" s="2" customFormat="1" ht="18" customHeight="1" x14ac:dyDescent="0.3">
      <c r="A43" s="47" t="s">
        <v>199</v>
      </c>
      <c r="B43" s="47">
        <v>0</v>
      </c>
      <c r="C43" s="47">
        <v>0</v>
      </c>
      <c r="D43" s="47">
        <v>0</v>
      </c>
      <c r="E43" s="33">
        <v>0</v>
      </c>
      <c r="F43" s="33">
        <v>0</v>
      </c>
      <c r="G43" s="47">
        <v>0</v>
      </c>
      <c r="H43" s="47">
        <v>0</v>
      </c>
      <c r="I43" s="47">
        <v>3</v>
      </c>
      <c r="J43" s="47">
        <v>6</v>
      </c>
      <c r="K43" s="47">
        <v>3</v>
      </c>
      <c r="L43" s="47">
        <v>1</v>
      </c>
      <c r="M43" s="33">
        <v>2</v>
      </c>
      <c r="N43" s="33">
        <v>1</v>
      </c>
      <c r="O43" s="47">
        <v>5</v>
      </c>
      <c r="P43" s="47">
        <v>8</v>
      </c>
      <c r="Q43" s="47">
        <v>2</v>
      </c>
      <c r="R43" s="47">
        <v>2</v>
      </c>
      <c r="S43" s="47">
        <v>2</v>
      </c>
      <c r="T43" s="47">
        <v>3</v>
      </c>
      <c r="U43" s="47">
        <v>2</v>
      </c>
      <c r="V43" s="47">
        <f t="shared" si="2"/>
        <v>40</v>
      </c>
      <c r="W43" s="47">
        <v>24</v>
      </c>
      <c r="X43" s="56">
        <f t="shared" si="3"/>
        <v>0.4</v>
      </c>
      <c r="Y43" s="49" t="s">
        <v>247</v>
      </c>
      <c r="Z43" s="35" t="s">
        <v>513</v>
      </c>
      <c r="AA43" s="54" t="s">
        <v>431</v>
      </c>
      <c r="AB43" s="48" t="s">
        <v>304</v>
      </c>
      <c r="AC43" s="46" t="s">
        <v>252</v>
      </c>
      <c r="AD43" s="52">
        <v>9</v>
      </c>
      <c r="AE43" s="51"/>
      <c r="AF43" s="46" t="s">
        <v>454</v>
      </c>
      <c r="AG43" s="46" t="s">
        <v>443</v>
      </c>
      <c r="AH43" s="46" t="s">
        <v>332</v>
      </c>
    </row>
    <row r="44" spans="1:34" s="2" customFormat="1" ht="18" customHeight="1" x14ac:dyDescent="0.3">
      <c r="A44" s="47" t="s">
        <v>128</v>
      </c>
      <c r="B44" s="47">
        <v>0</v>
      </c>
      <c r="C44" s="47">
        <v>3</v>
      </c>
      <c r="D44" s="47">
        <v>0</v>
      </c>
      <c r="E44" s="33">
        <v>2</v>
      </c>
      <c r="F44" s="33">
        <v>3</v>
      </c>
      <c r="G44" s="47">
        <v>0</v>
      </c>
      <c r="H44" s="47">
        <v>0</v>
      </c>
      <c r="I44" s="47">
        <v>4</v>
      </c>
      <c r="J44" s="47">
        <v>3</v>
      </c>
      <c r="K44" s="47">
        <v>3</v>
      </c>
      <c r="L44" s="47">
        <v>0</v>
      </c>
      <c r="M44" s="33">
        <v>4</v>
      </c>
      <c r="N44" s="33">
        <v>1</v>
      </c>
      <c r="O44" s="47">
        <v>7</v>
      </c>
      <c r="P44" s="47">
        <v>5</v>
      </c>
      <c r="Q44" s="47">
        <v>5</v>
      </c>
      <c r="R44" s="47">
        <v>0</v>
      </c>
      <c r="S44" s="47">
        <v>0</v>
      </c>
      <c r="T44" s="47">
        <v>0</v>
      </c>
      <c r="U44" s="47">
        <v>0</v>
      </c>
      <c r="V44" s="47">
        <f t="shared" si="2"/>
        <v>40</v>
      </c>
      <c r="W44" s="47">
        <v>24</v>
      </c>
      <c r="X44" s="56">
        <f t="shared" si="3"/>
        <v>0.4</v>
      </c>
      <c r="Y44" s="49" t="s">
        <v>247</v>
      </c>
      <c r="Z44" s="35" t="s">
        <v>554</v>
      </c>
      <c r="AA44" s="54" t="s">
        <v>390</v>
      </c>
      <c r="AB44" s="48" t="s">
        <v>375</v>
      </c>
      <c r="AC44" s="46" t="s">
        <v>236</v>
      </c>
      <c r="AD44" s="52">
        <v>9</v>
      </c>
      <c r="AE44" s="51"/>
      <c r="AF44" s="46" t="s">
        <v>356</v>
      </c>
      <c r="AG44" s="46" t="s">
        <v>357</v>
      </c>
      <c r="AH44" s="46" t="s">
        <v>358</v>
      </c>
    </row>
    <row r="45" spans="1:34" s="2" customFormat="1" ht="18" customHeight="1" x14ac:dyDescent="0.3">
      <c r="A45" s="47" t="s">
        <v>191</v>
      </c>
      <c r="B45" s="47">
        <v>0</v>
      </c>
      <c r="C45" s="47">
        <v>0</v>
      </c>
      <c r="D45" s="47">
        <v>0</v>
      </c>
      <c r="E45" s="33">
        <v>2</v>
      </c>
      <c r="F45" s="33">
        <v>3</v>
      </c>
      <c r="G45" s="47">
        <v>0</v>
      </c>
      <c r="H45" s="47">
        <v>1</v>
      </c>
      <c r="I45" s="47">
        <v>2</v>
      </c>
      <c r="J45" s="47">
        <v>3</v>
      </c>
      <c r="K45" s="47">
        <v>2</v>
      </c>
      <c r="L45" s="47">
        <v>4</v>
      </c>
      <c r="M45" s="33">
        <v>2</v>
      </c>
      <c r="N45" s="33">
        <v>0</v>
      </c>
      <c r="O45" s="47">
        <v>8</v>
      </c>
      <c r="P45" s="47">
        <v>0</v>
      </c>
      <c r="Q45" s="47">
        <v>0</v>
      </c>
      <c r="R45" s="47">
        <v>4</v>
      </c>
      <c r="S45" s="47">
        <v>5</v>
      </c>
      <c r="T45" s="47">
        <v>2</v>
      </c>
      <c r="U45" s="47">
        <v>1</v>
      </c>
      <c r="V45" s="47">
        <f t="shared" si="2"/>
        <v>39</v>
      </c>
      <c r="W45" s="47">
        <v>25</v>
      </c>
      <c r="X45" s="56">
        <f t="shared" si="3"/>
        <v>0.39</v>
      </c>
      <c r="Y45" s="49" t="s">
        <v>247</v>
      </c>
      <c r="Z45" s="35" t="s">
        <v>481</v>
      </c>
      <c r="AA45" s="54" t="s">
        <v>350</v>
      </c>
      <c r="AB45" s="48" t="s">
        <v>278</v>
      </c>
      <c r="AC45" s="46" t="s">
        <v>249</v>
      </c>
      <c r="AD45" s="52">
        <v>9</v>
      </c>
      <c r="AE45" s="51"/>
      <c r="AF45" s="46" t="s">
        <v>448</v>
      </c>
      <c r="AG45" s="46" t="s">
        <v>449</v>
      </c>
      <c r="AH45" s="46" t="s">
        <v>395</v>
      </c>
    </row>
    <row r="46" spans="1:34" s="2" customFormat="1" ht="18" customHeight="1" x14ac:dyDescent="0.3">
      <c r="A46" s="47" t="s">
        <v>178</v>
      </c>
      <c r="B46" s="47">
        <v>1</v>
      </c>
      <c r="C46" s="47">
        <v>1</v>
      </c>
      <c r="D46" s="47">
        <v>0</v>
      </c>
      <c r="E46" s="33">
        <v>2</v>
      </c>
      <c r="F46" s="33">
        <v>0</v>
      </c>
      <c r="G46" s="47">
        <v>1</v>
      </c>
      <c r="H46" s="47">
        <v>2</v>
      </c>
      <c r="I46" s="47">
        <v>4</v>
      </c>
      <c r="J46" s="47">
        <v>5</v>
      </c>
      <c r="K46" s="47">
        <v>2</v>
      </c>
      <c r="L46" s="47">
        <v>5</v>
      </c>
      <c r="M46" s="33">
        <v>0</v>
      </c>
      <c r="N46" s="33">
        <v>2</v>
      </c>
      <c r="O46" s="47">
        <v>5</v>
      </c>
      <c r="P46" s="47">
        <v>0</v>
      </c>
      <c r="Q46" s="47">
        <v>0</v>
      </c>
      <c r="R46" s="47">
        <v>2</v>
      </c>
      <c r="S46" s="47">
        <v>4</v>
      </c>
      <c r="T46" s="47">
        <v>1</v>
      </c>
      <c r="U46" s="47">
        <v>2</v>
      </c>
      <c r="V46" s="47">
        <f t="shared" si="2"/>
        <v>39</v>
      </c>
      <c r="W46" s="47">
        <v>25</v>
      </c>
      <c r="X46" s="56">
        <f t="shared" si="3"/>
        <v>0.39</v>
      </c>
      <c r="Y46" s="49" t="s">
        <v>247</v>
      </c>
      <c r="Z46" s="35" t="s">
        <v>506</v>
      </c>
      <c r="AA46" s="54" t="s">
        <v>507</v>
      </c>
      <c r="AB46" s="48" t="s">
        <v>375</v>
      </c>
      <c r="AC46" s="46" t="s">
        <v>239</v>
      </c>
      <c r="AD46" s="52">
        <v>9</v>
      </c>
      <c r="AE46" s="51"/>
      <c r="AF46" s="46" t="s">
        <v>352</v>
      </c>
      <c r="AG46" s="46" t="s">
        <v>353</v>
      </c>
      <c r="AH46" s="46" t="s">
        <v>299</v>
      </c>
    </row>
    <row r="47" spans="1:34" s="2" customFormat="1" ht="18" customHeight="1" x14ac:dyDescent="0.3">
      <c r="A47" s="47" t="s">
        <v>210</v>
      </c>
      <c r="B47" s="47">
        <v>0</v>
      </c>
      <c r="C47" s="47">
        <v>0</v>
      </c>
      <c r="D47" s="47">
        <v>0</v>
      </c>
      <c r="E47" s="33">
        <v>2</v>
      </c>
      <c r="F47" s="33">
        <v>5</v>
      </c>
      <c r="G47" s="47">
        <v>0</v>
      </c>
      <c r="H47" s="47">
        <v>1</v>
      </c>
      <c r="I47" s="47">
        <v>3</v>
      </c>
      <c r="J47" s="47">
        <v>3</v>
      </c>
      <c r="K47" s="47">
        <v>4</v>
      </c>
      <c r="L47" s="47">
        <v>0</v>
      </c>
      <c r="M47" s="33">
        <v>4</v>
      </c>
      <c r="N47" s="33">
        <v>2</v>
      </c>
      <c r="O47" s="47">
        <v>3</v>
      </c>
      <c r="P47" s="47">
        <v>2</v>
      </c>
      <c r="Q47" s="47">
        <v>2</v>
      </c>
      <c r="R47" s="47">
        <v>2</v>
      </c>
      <c r="S47" s="47">
        <v>0</v>
      </c>
      <c r="T47" s="47">
        <v>5</v>
      </c>
      <c r="U47" s="47">
        <v>0</v>
      </c>
      <c r="V47" s="47">
        <f t="shared" si="2"/>
        <v>38</v>
      </c>
      <c r="W47" s="47">
        <v>26</v>
      </c>
      <c r="X47" s="56">
        <f t="shared" si="3"/>
        <v>0.38</v>
      </c>
      <c r="Y47" s="49" t="s">
        <v>247</v>
      </c>
      <c r="Z47" s="35" t="s">
        <v>514</v>
      </c>
      <c r="AA47" s="54" t="s">
        <v>342</v>
      </c>
      <c r="AB47" s="48" t="s">
        <v>307</v>
      </c>
      <c r="AC47" s="46" t="s">
        <v>254</v>
      </c>
      <c r="AD47" s="52">
        <v>9</v>
      </c>
      <c r="AE47" s="51"/>
      <c r="AF47" s="46" t="s">
        <v>569</v>
      </c>
      <c r="AG47" s="46"/>
      <c r="AH47" s="46"/>
    </row>
    <row r="48" spans="1:34" s="2" customFormat="1" ht="18" customHeight="1" x14ac:dyDescent="0.3">
      <c r="A48" s="47" t="s">
        <v>207</v>
      </c>
      <c r="B48" s="47">
        <v>0</v>
      </c>
      <c r="C48" s="47">
        <v>2</v>
      </c>
      <c r="D48" s="47">
        <v>0</v>
      </c>
      <c r="E48" s="33">
        <v>3</v>
      </c>
      <c r="F48" s="33">
        <v>7</v>
      </c>
      <c r="G48" s="47">
        <v>0</v>
      </c>
      <c r="H48" s="47">
        <v>0</v>
      </c>
      <c r="I48" s="47">
        <v>1</v>
      </c>
      <c r="J48" s="47">
        <v>3</v>
      </c>
      <c r="K48" s="47">
        <v>4</v>
      </c>
      <c r="L48" s="47">
        <v>0</v>
      </c>
      <c r="M48" s="33">
        <v>4</v>
      </c>
      <c r="N48" s="33">
        <v>2</v>
      </c>
      <c r="O48" s="47">
        <v>0</v>
      </c>
      <c r="P48" s="47">
        <v>3</v>
      </c>
      <c r="Q48" s="47">
        <v>4</v>
      </c>
      <c r="R48" s="47">
        <v>0</v>
      </c>
      <c r="S48" s="47">
        <v>3</v>
      </c>
      <c r="T48" s="47">
        <v>0</v>
      </c>
      <c r="U48" s="47">
        <v>1</v>
      </c>
      <c r="V48" s="47">
        <f t="shared" si="2"/>
        <v>37</v>
      </c>
      <c r="W48" s="47">
        <v>27</v>
      </c>
      <c r="X48" s="56">
        <f t="shared" si="3"/>
        <v>0.37</v>
      </c>
      <c r="Y48" s="49" t="s">
        <v>247</v>
      </c>
      <c r="Z48" s="35" t="s">
        <v>499</v>
      </c>
      <c r="AA48" s="54" t="s">
        <v>280</v>
      </c>
      <c r="AB48" s="48" t="s">
        <v>500</v>
      </c>
      <c r="AC48" s="46" t="s">
        <v>254</v>
      </c>
      <c r="AD48" s="52">
        <v>9</v>
      </c>
      <c r="AE48" s="51"/>
      <c r="AF48" s="46" t="s">
        <v>570</v>
      </c>
      <c r="AG48" s="46" t="s">
        <v>289</v>
      </c>
      <c r="AH48" s="46" t="s">
        <v>304</v>
      </c>
    </row>
    <row r="49" spans="1:34" s="2" customFormat="1" ht="18" customHeight="1" x14ac:dyDescent="0.3">
      <c r="A49" s="47" t="s">
        <v>209</v>
      </c>
      <c r="B49" s="47">
        <v>0</v>
      </c>
      <c r="C49" s="47">
        <v>3</v>
      </c>
      <c r="D49" s="47">
        <v>0</v>
      </c>
      <c r="E49" s="33">
        <v>2</v>
      </c>
      <c r="F49" s="33">
        <v>5</v>
      </c>
      <c r="G49" s="47">
        <v>0</v>
      </c>
      <c r="H49" s="47">
        <v>0</v>
      </c>
      <c r="I49" s="47">
        <v>3</v>
      </c>
      <c r="J49" s="47">
        <v>3</v>
      </c>
      <c r="K49" s="47">
        <v>6</v>
      </c>
      <c r="L49" s="47">
        <v>0</v>
      </c>
      <c r="M49" s="33">
        <v>4</v>
      </c>
      <c r="N49" s="33">
        <v>0</v>
      </c>
      <c r="O49" s="47">
        <v>0</v>
      </c>
      <c r="P49" s="47">
        <v>1</v>
      </c>
      <c r="Q49" s="47">
        <v>2</v>
      </c>
      <c r="R49" s="47">
        <v>0</v>
      </c>
      <c r="S49" s="47">
        <v>3</v>
      </c>
      <c r="T49" s="47">
        <v>5</v>
      </c>
      <c r="U49" s="47">
        <v>0</v>
      </c>
      <c r="V49" s="47">
        <f t="shared" si="2"/>
        <v>37</v>
      </c>
      <c r="W49" s="47">
        <v>27</v>
      </c>
      <c r="X49" s="56">
        <f t="shared" si="3"/>
        <v>0.37</v>
      </c>
      <c r="Y49" s="49" t="s">
        <v>247</v>
      </c>
      <c r="Z49" s="35" t="s">
        <v>511</v>
      </c>
      <c r="AA49" s="54" t="s">
        <v>512</v>
      </c>
      <c r="AB49" s="48" t="s">
        <v>281</v>
      </c>
      <c r="AC49" s="46" t="s">
        <v>254</v>
      </c>
      <c r="AD49" s="52">
        <v>9</v>
      </c>
      <c r="AE49" s="51"/>
      <c r="AF49" s="46" t="s">
        <v>570</v>
      </c>
      <c r="AG49" s="46" t="s">
        <v>289</v>
      </c>
      <c r="AH49" s="46" t="s">
        <v>304</v>
      </c>
    </row>
    <row r="50" spans="1:34" s="2" customFormat="1" ht="18" customHeight="1" x14ac:dyDescent="0.3">
      <c r="A50" s="47" t="s">
        <v>187</v>
      </c>
      <c r="B50" s="47">
        <v>0</v>
      </c>
      <c r="C50" s="47">
        <v>0</v>
      </c>
      <c r="D50" s="47">
        <v>0</v>
      </c>
      <c r="E50" s="33">
        <v>0</v>
      </c>
      <c r="F50" s="33">
        <v>0</v>
      </c>
      <c r="G50" s="47">
        <v>0</v>
      </c>
      <c r="H50" s="47">
        <v>1</v>
      </c>
      <c r="I50" s="47">
        <v>4</v>
      </c>
      <c r="J50" s="47">
        <v>7</v>
      </c>
      <c r="K50" s="47">
        <v>4</v>
      </c>
      <c r="L50" s="47">
        <v>0</v>
      </c>
      <c r="M50" s="33">
        <v>2</v>
      </c>
      <c r="N50" s="33">
        <v>2</v>
      </c>
      <c r="O50" s="47">
        <v>7</v>
      </c>
      <c r="P50" s="47">
        <v>2</v>
      </c>
      <c r="Q50" s="47">
        <v>1</v>
      </c>
      <c r="R50" s="47">
        <v>2</v>
      </c>
      <c r="S50" s="47">
        <v>3</v>
      </c>
      <c r="T50" s="47">
        <v>0</v>
      </c>
      <c r="U50" s="47">
        <v>2</v>
      </c>
      <c r="V50" s="47">
        <f t="shared" si="2"/>
        <v>37</v>
      </c>
      <c r="W50" s="47">
        <v>27</v>
      </c>
      <c r="X50" s="56">
        <f t="shared" si="3"/>
        <v>0.37</v>
      </c>
      <c r="Y50" s="49" t="s">
        <v>247</v>
      </c>
      <c r="Z50" s="35" t="s">
        <v>553</v>
      </c>
      <c r="AA50" s="54" t="s">
        <v>394</v>
      </c>
      <c r="AB50" s="48" t="s">
        <v>467</v>
      </c>
      <c r="AC50" s="46" t="s">
        <v>248</v>
      </c>
      <c r="AD50" s="52">
        <v>9</v>
      </c>
      <c r="AE50" s="51"/>
      <c r="AF50" s="46" t="s">
        <v>455</v>
      </c>
      <c r="AG50" s="46" t="s">
        <v>360</v>
      </c>
      <c r="AH50" s="46" t="s">
        <v>355</v>
      </c>
    </row>
    <row r="51" spans="1:34" s="2" customFormat="1" ht="18" customHeight="1" x14ac:dyDescent="0.3">
      <c r="A51" s="47" t="s">
        <v>172</v>
      </c>
      <c r="B51" s="47">
        <v>3</v>
      </c>
      <c r="C51" s="47">
        <v>3</v>
      </c>
      <c r="D51" s="47">
        <v>3</v>
      </c>
      <c r="E51" s="33">
        <v>3</v>
      </c>
      <c r="F51" s="33">
        <v>6</v>
      </c>
      <c r="G51" s="47">
        <v>1</v>
      </c>
      <c r="H51" s="47">
        <v>3</v>
      </c>
      <c r="I51" s="47">
        <v>5</v>
      </c>
      <c r="J51" s="47">
        <v>1</v>
      </c>
      <c r="K51" s="47">
        <v>3</v>
      </c>
      <c r="L51" s="47">
        <v>0</v>
      </c>
      <c r="M51" s="33">
        <v>4</v>
      </c>
      <c r="N51" s="33">
        <v>1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f t="shared" si="2"/>
        <v>36</v>
      </c>
      <c r="W51" s="47">
        <v>28</v>
      </c>
      <c r="X51" s="56">
        <f t="shared" si="3"/>
        <v>0.36</v>
      </c>
      <c r="Y51" s="49" t="s">
        <v>247</v>
      </c>
      <c r="Z51" s="35" t="s">
        <v>515</v>
      </c>
      <c r="AA51" s="54" t="s">
        <v>516</v>
      </c>
      <c r="AB51" s="48" t="s">
        <v>310</v>
      </c>
      <c r="AC51" s="46" t="s">
        <v>244</v>
      </c>
      <c r="AD51" s="52">
        <v>9</v>
      </c>
      <c r="AE51" s="51"/>
      <c r="AF51" s="46" t="s">
        <v>365</v>
      </c>
      <c r="AG51" s="46" t="s">
        <v>360</v>
      </c>
      <c r="AH51" s="46" t="s">
        <v>299</v>
      </c>
    </row>
    <row r="52" spans="1:34" s="2" customFormat="1" ht="18" customHeight="1" x14ac:dyDescent="0.3">
      <c r="A52" s="47" t="s">
        <v>217</v>
      </c>
      <c r="B52" s="47">
        <v>1</v>
      </c>
      <c r="C52" s="47">
        <v>0</v>
      </c>
      <c r="D52" s="47">
        <v>0</v>
      </c>
      <c r="E52" s="33">
        <v>2</v>
      </c>
      <c r="F52" s="33">
        <v>3</v>
      </c>
      <c r="G52" s="47">
        <v>0</v>
      </c>
      <c r="H52" s="47">
        <v>1</v>
      </c>
      <c r="I52" s="47">
        <v>5</v>
      </c>
      <c r="J52" s="47">
        <v>3</v>
      </c>
      <c r="K52" s="47">
        <v>3</v>
      </c>
      <c r="L52" s="47">
        <v>6</v>
      </c>
      <c r="M52" s="33">
        <v>1</v>
      </c>
      <c r="N52" s="33">
        <v>1</v>
      </c>
      <c r="O52" s="47">
        <v>0</v>
      </c>
      <c r="P52" s="47">
        <v>4</v>
      </c>
      <c r="Q52" s="47">
        <v>0</v>
      </c>
      <c r="R52" s="47">
        <v>0</v>
      </c>
      <c r="S52" s="47">
        <v>1</v>
      </c>
      <c r="T52" s="47">
        <v>2</v>
      </c>
      <c r="U52" s="47">
        <v>3</v>
      </c>
      <c r="V52" s="47">
        <f t="shared" si="2"/>
        <v>36</v>
      </c>
      <c r="W52" s="47">
        <v>28</v>
      </c>
      <c r="X52" s="56">
        <f t="shared" si="3"/>
        <v>0.36</v>
      </c>
      <c r="Y52" s="49" t="s">
        <v>247</v>
      </c>
      <c r="Z52" s="35" t="s">
        <v>541</v>
      </c>
      <c r="AA52" s="54" t="s">
        <v>280</v>
      </c>
      <c r="AB52" s="48" t="s">
        <v>313</v>
      </c>
      <c r="AC52" s="46" t="s">
        <v>241</v>
      </c>
      <c r="AD52" s="52">
        <v>9</v>
      </c>
      <c r="AE52" s="51"/>
      <c r="AF52" s="46" t="s">
        <v>368</v>
      </c>
      <c r="AG52" s="46" t="s">
        <v>277</v>
      </c>
      <c r="AH52" s="46" t="s">
        <v>369</v>
      </c>
    </row>
    <row r="53" spans="1:34" s="2" customFormat="1" ht="18" customHeight="1" x14ac:dyDescent="0.3">
      <c r="A53" s="47" t="s">
        <v>204</v>
      </c>
      <c r="B53" s="47">
        <v>0</v>
      </c>
      <c r="C53" s="47">
        <v>2</v>
      </c>
      <c r="D53" s="47">
        <v>0</v>
      </c>
      <c r="E53" s="33">
        <v>2</v>
      </c>
      <c r="F53" s="33">
        <v>0</v>
      </c>
      <c r="G53" s="47">
        <v>0</v>
      </c>
      <c r="H53" s="47">
        <v>0</v>
      </c>
      <c r="I53" s="47">
        <v>3</v>
      </c>
      <c r="J53" s="47">
        <v>6</v>
      </c>
      <c r="K53" s="47">
        <v>4</v>
      </c>
      <c r="L53" s="47">
        <v>0</v>
      </c>
      <c r="M53" s="33">
        <v>3</v>
      </c>
      <c r="N53" s="33">
        <v>1</v>
      </c>
      <c r="O53" s="47">
        <v>8</v>
      </c>
      <c r="P53" s="47">
        <v>4</v>
      </c>
      <c r="Q53" s="47">
        <v>0</v>
      </c>
      <c r="R53" s="47">
        <v>2</v>
      </c>
      <c r="S53" s="47">
        <v>0</v>
      </c>
      <c r="T53" s="47">
        <v>0</v>
      </c>
      <c r="U53" s="47">
        <v>0</v>
      </c>
      <c r="V53" s="47">
        <f t="shared" si="2"/>
        <v>35</v>
      </c>
      <c r="W53" s="47">
        <v>29</v>
      </c>
      <c r="X53" s="56">
        <f t="shared" si="3"/>
        <v>0.35</v>
      </c>
      <c r="Y53" s="49" t="s">
        <v>247</v>
      </c>
      <c r="Z53" s="35" t="s">
        <v>485</v>
      </c>
      <c r="AA53" s="54" t="s">
        <v>390</v>
      </c>
      <c r="AB53" s="48" t="s">
        <v>355</v>
      </c>
      <c r="AC53" s="46" t="s">
        <v>254</v>
      </c>
      <c r="AD53" s="52">
        <v>9</v>
      </c>
      <c r="AE53" s="51"/>
      <c r="AF53" s="46" t="s">
        <v>570</v>
      </c>
      <c r="AG53" s="46" t="s">
        <v>289</v>
      </c>
      <c r="AH53" s="46" t="s">
        <v>304</v>
      </c>
    </row>
    <row r="54" spans="1:34" s="2" customFormat="1" ht="18" customHeight="1" x14ac:dyDescent="0.3">
      <c r="A54" s="47" t="s">
        <v>132</v>
      </c>
      <c r="B54" s="47">
        <v>0</v>
      </c>
      <c r="C54" s="47">
        <v>0</v>
      </c>
      <c r="D54" s="47">
        <v>0</v>
      </c>
      <c r="E54" s="33">
        <v>0</v>
      </c>
      <c r="F54" s="33">
        <v>0</v>
      </c>
      <c r="G54" s="47">
        <v>0</v>
      </c>
      <c r="H54" s="47">
        <v>1</v>
      </c>
      <c r="I54" s="47">
        <v>3</v>
      </c>
      <c r="J54" s="47">
        <v>7</v>
      </c>
      <c r="K54" s="47">
        <v>3</v>
      </c>
      <c r="L54" s="47">
        <v>1</v>
      </c>
      <c r="M54" s="33">
        <v>4</v>
      </c>
      <c r="N54" s="33">
        <v>1</v>
      </c>
      <c r="O54" s="47">
        <v>0</v>
      </c>
      <c r="P54" s="47">
        <v>0</v>
      </c>
      <c r="Q54" s="47">
        <v>0</v>
      </c>
      <c r="R54" s="47">
        <v>4</v>
      </c>
      <c r="S54" s="47">
        <v>6</v>
      </c>
      <c r="T54" s="47">
        <v>3</v>
      </c>
      <c r="U54" s="47">
        <v>2</v>
      </c>
      <c r="V54" s="47">
        <f t="shared" si="2"/>
        <v>35</v>
      </c>
      <c r="W54" s="47">
        <v>29</v>
      </c>
      <c r="X54" s="56">
        <f t="shared" si="3"/>
        <v>0.35</v>
      </c>
      <c r="Y54" s="49" t="s">
        <v>247</v>
      </c>
      <c r="Z54" s="35" t="s">
        <v>501</v>
      </c>
      <c r="AA54" s="54" t="s">
        <v>295</v>
      </c>
      <c r="AB54" s="48" t="s">
        <v>278</v>
      </c>
      <c r="AC54" s="46" t="s">
        <v>238</v>
      </c>
      <c r="AD54" s="52">
        <v>9</v>
      </c>
      <c r="AE54" s="51"/>
      <c r="AF54" s="46" t="s">
        <v>372</v>
      </c>
      <c r="AG54" s="46" t="s">
        <v>353</v>
      </c>
      <c r="AH54" s="46" t="s">
        <v>355</v>
      </c>
    </row>
    <row r="55" spans="1:34" s="2" customFormat="1" ht="18" customHeight="1" x14ac:dyDescent="0.3">
      <c r="A55" s="47" t="s">
        <v>182</v>
      </c>
      <c r="B55" s="47">
        <v>0</v>
      </c>
      <c r="C55" s="47">
        <v>3</v>
      </c>
      <c r="D55" s="47">
        <v>0</v>
      </c>
      <c r="E55" s="33">
        <v>0</v>
      </c>
      <c r="F55" s="33">
        <v>0</v>
      </c>
      <c r="G55" s="47">
        <v>0</v>
      </c>
      <c r="H55" s="47">
        <v>1</v>
      </c>
      <c r="I55" s="47">
        <v>5</v>
      </c>
      <c r="J55" s="47">
        <v>6</v>
      </c>
      <c r="K55" s="47">
        <v>4</v>
      </c>
      <c r="L55" s="47">
        <v>1</v>
      </c>
      <c r="M55" s="33">
        <v>0</v>
      </c>
      <c r="N55" s="33">
        <v>1</v>
      </c>
      <c r="O55" s="47">
        <v>2</v>
      </c>
      <c r="P55" s="47">
        <v>4</v>
      </c>
      <c r="Q55" s="47">
        <v>1</v>
      </c>
      <c r="R55" s="47">
        <v>0</v>
      </c>
      <c r="S55" s="47">
        <v>6</v>
      </c>
      <c r="T55" s="47">
        <v>0</v>
      </c>
      <c r="U55" s="47">
        <v>0</v>
      </c>
      <c r="V55" s="47">
        <f t="shared" si="2"/>
        <v>34</v>
      </c>
      <c r="W55" s="47">
        <v>30</v>
      </c>
      <c r="X55" s="56">
        <f t="shared" si="3"/>
        <v>0.34</v>
      </c>
      <c r="Y55" s="49" t="s">
        <v>247</v>
      </c>
      <c r="Z55" s="35" t="s">
        <v>508</v>
      </c>
      <c r="AA55" s="54" t="s">
        <v>295</v>
      </c>
      <c r="AB55" s="48" t="s">
        <v>310</v>
      </c>
      <c r="AC55" s="46" t="s">
        <v>248</v>
      </c>
      <c r="AD55" s="52">
        <v>9</v>
      </c>
      <c r="AE55" s="51"/>
      <c r="AF55" s="46" t="s">
        <v>455</v>
      </c>
      <c r="AG55" s="46" t="s">
        <v>360</v>
      </c>
      <c r="AH55" s="46" t="s">
        <v>355</v>
      </c>
    </row>
    <row r="56" spans="1:34" s="2" customFormat="1" ht="18" customHeight="1" x14ac:dyDescent="0.3">
      <c r="A56" s="47" t="s">
        <v>176</v>
      </c>
      <c r="B56" s="47">
        <v>0</v>
      </c>
      <c r="C56" s="47">
        <v>2</v>
      </c>
      <c r="D56" s="47">
        <v>0</v>
      </c>
      <c r="E56" s="33">
        <v>0</v>
      </c>
      <c r="F56" s="33">
        <v>0</v>
      </c>
      <c r="G56" s="47">
        <v>1</v>
      </c>
      <c r="H56" s="47">
        <v>1</v>
      </c>
      <c r="I56" s="47">
        <v>3</v>
      </c>
      <c r="J56" s="47">
        <v>6</v>
      </c>
      <c r="K56" s="47">
        <v>3</v>
      </c>
      <c r="L56" s="47">
        <v>0</v>
      </c>
      <c r="M56" s="33">
        <v>3</v>
      </c>
      <c r="N56" s="33">
        <v>2</v>
      </c>
      <c r="O56" s="47">
        <v>1</v>
      </c>
      <c r="P56" s="47">
        <v>1</v>
      </c>
      <c r="Q56" s="47">
        <v>0</v>
      </c>
      <c r="R56" s="47">
        <v>4</v>
      </c>
      <c r="S56" s="47">
        <v>3</v>
      </c>
      <c r="T56" s="47">
        <v>0</v>
      </c>
      <c r="U56" s="47">
        <v>2</v>
      </c>
      <c r="V56" s="47">
        <f t="shared" si="2"/>
        <v>32</v>
      </c>
      <c r="W56" s="47">
        <v>31</v>
      </c>
      <c r="X56" s="56">
        <f t="shared" si="3"/>
        <v>0.32</v>
      </c>
      <c r="Y56" s="49" t="s">
        <v>247</v>
      </c>
      <c r="Z56" s="35" t="s">
        <v>476</v>
      </c>
      <c r="AA56" s="54" t="s">
        <v>342</v>
      </c>
      <c r="AB56" s="48" t="s">
        <v>307</v>
      </c>
      <c r="AC56" s="46" t="s">
        <v>239</v>
      </c>
      <c r="AD56" s="52">
        <v>9</v>
      </c>
      <c r="AE56" s="51"/>
      <c r="AF56" s="46" t="s">
        <v>352</v>
      </c>
      <c r="AG56" s="46" t="s">
        <v>353</v>
      </c>
      <c r="AH56" s="46" t="s">
        <v>299</v>
      </c>
    </row>
    <row r="57" spans="1:34" s="2" customFormat="1" ht="18" customHeight="1" x14ac:dyDescent="0.3">
      <c r="A57" s="47" t="s">
        <v>129</v>
      </c>
      <c r="B57" s="47">
        <v>0</v>
      </c>
      <c r="C57" s="47">
        <v>0</v>
      </c>
      <c r="D57" s="47">
        <v>0</v>
      </c>
      <c r="E57" s="33">
        <v>0</v>
      </c>
      <c r="F57" s="33">
        <v>0</v>
      </c>
      <c r="G57" s="47">
        <v>0</v>
      </c>
      <c r="H57" s="47">
        <v>1</v>
      </c>
      <c r="I57" s="47">
        <v>2</v>
      </c>
      <c r="J57" s="47">
        <v>3</v>
      </c>
      <c r="K57" s="47">
        <v>2</v>
      </c>
      <c r="L57" s="47">
        <v>1</v>
      </c>
      <c r="M57" s="33">
        <v>2</v>
      </c>
      <c r="N57" s="33">
        <v>1</v>
      </c>
      <c r="O57" s="47">
        <v>7</v>
      </c>
      <c r="P57" s="47">
        <v>5</v>
      </c>
      <c r="Q57" s="47">
        <v>4</v>
      </c>
      <c r="R57" s="47">
        <v>0</v>
      </c>
      <c r="S57" s="47">
        <v>2</v>
      </c>
      <c r="T57" s="47">
        <v>0</v>
      </c>
      <c r="U57" s="47">
        <v>0</v>
      </c>
      <c r="V57" s="47">
        <f t="shared" si="2"/>
        <v>30</v>
      </c>
      <c r="W57" s="47">
        <v>32</v>
      </c>
      <c r="X57" s="56">
        <f t="shared" si="3"/>
        <v>0.3</v>
      </c>
      <c r="Y57" s="49" t="s">
        <v>247</v>
      </c>
      <c r="Z57" s="35" t="s">
        <v>482</v>
      </c>
      <c r="AA57" s="54" t="s">
        <v>483</v>
      </c>
      <c r="AB57" s="48" t="s">
        <v>484</v>
      </c>
      <c r="AC57" s="46" t="s">
        <v>238</v>
      </c>
      <c r="AD57" s="52">
        <v>9</v>
      </c>
      <c r="AE57" s="51"/>
      <c r="AF57" s="46" t="s">
        <v>372</v>
      </c>
      <c r="AG57" s="46" t="s">
        <v>353</v>
      </c>
      <c r="AH57" s="46" t="s">
        <v>355</v>
      </c>
    </row>
    <row r="58" spans="1:34" s="2" customFormat="1" ht="18" customHeight="1" x14ac:dyDescent="0.3">
      <c r="A58" s="47" t="s">
        <v>220</v>
      </c>
      <c r="B58" s="47">
        <v>0</v>
      </c>
      <c r="C58" s="47">
        <v>3</v>
      </c>
      <c r="D58" s="47">
        <v>0</v>
      </c>
      <c r="E58" s="33">
        <v>2</v>
      </c>
      <c r="F58" s="33">
        <v>0</v>
      </c>
      <c r="G58" s="47">
        <v>1</v>
      </c>
      <c r="H58" s="47">
        <v>1</v>
      </c>
      <c r="I58" s="47">
        <v>3</v>
      </c>
      <c r="J58" s="47">
        <v>5</v>
      </c>
      <c r="K58" s="47">
        <v>3</v>
      </c>
      <c r="L58" s="47">
        <v>6</v>
      </c>
      <c r="M58" s="33">
        <v>0</v>
      </c>
      <c r="N58" s="33">
        <v>1</v>
      </c>
      <c r="O58" s="47">
        <v>1</v>
      </c>
      <c r="P58" s="47">
        <v>4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f t="shared" si="2"/>
        <v>30</v>
      </c>
      <c r="W58" s="47">
        <v>32</v>
      </c>
      <c r="X58" s="56">
        <f t="shared" si="3"/>
        <v>0.3</v>
      </c>
      <c r="Y58" s="49" t="s">
        <v>247</v>
      </c>
      <c r="Z58" s="35" t="s">
        <v>555</v>
      </c>
      <c r="AA58" s="54" t="s">
        <v>556</v>
      </c>
      <c r="AB58" s="48" t="s">
        <v>375</v>
      </c>
      <c r="AC58" s="46" t="s">
        <v>241</v>
      </c>
      <c r="AD58" s="52">
        <v>9</v>
      </c>
      <c r="AE58" s="51"/>
      <c r="AF58" s="46" t="s">
        <v>368</v>
      </c>
      <c r="AG58" s="46" t="s">
        <v>277</v>
      </c>
      <c r="AH58" s="46" t="s">
        <v>369</v>
      </c>
    </row>
    <row r="59" spans="1:34" s="2" customFormat="1" ht="18" customHeight="1" x14ac:dyDescent="0.3">
      <c r="A59" s="47" t="s">
        <v>130</v>
      </c>
      <c r="B59" s="47">
        <v>0</v>
      </c>
      <c r="C59" s="47">
        <v>0</v>
      </c>
      <c r="D59" s="47">
        <v>0</v>
      </c>
      <c r="E59" s="33">
        <v>0</v>
      </c>
      <c r="F59" s="33">
        <v>0</v>
      </c>
      <c r="G59" s="47">
        <v>0</v>
      </c>
      <c r="H59" s="47">
        <v>0</v>
      </c>
      <c r="I59" s="47">
        <v>3</v>
      </c>
      <c r="J59" s="47">
        <v>4</v>
      </c>
      <c r="K59" s="47">
        <v>3</v>
      </c>
      <c r="L59" s="47">
        <v>0</v>
      </c>
      <c r="M59" s="33">
        <v>4</v>
      </c>
      <c r="N59" s="33">
        <v>1</v>
      </c>
      <c r="O59" s="47">
        <v>7</v>
      </c>
      <c r="P59" s="47">
        <v>0</v>
      </c>
      <c r="Q59" s="47">
        <v>0</v>
      </c>
      <c r="R59" s="47">
        <v>3</v>
      </c>
      <c r="S59" s="47">
        <v>1</v>
      </c>
      <c r="T59" s="47">
        <v>0</v>
      </c>
      <c r="U59" s="47">
        <v>1</v>
      </c>
      <c r="V59" s="47">
        <f t="shared" si="2"/>
        <v>27</v>
      </c>
      <c r="W59" s="47">
        <v>33</v>
      </c>
      <c r="X59" s="56">
        <f t="shared" si="3"/>
        <v>0.27</v>
      </c>
      <c r="Y59" s="49" t="s">
        <v>247</v>
      </c>
      <c r="Z59" s="35" t="s">
        <v>493</v>
      </c>
      <c r="AA59" s="54" t="s">
        <v>342</v>
      </c>
      <c r="AB59" s="48" t="s">
        <v>318</v>
      </c>
      <c r="AC59" s="46" t="s">
        <v>238</v>
      </c>
      <c r="AD59" s="52">
        <v>9</v>
      </c>
      <c r="AE59" s="51"/>
      <c r="AF59" s="46" t="s">
        <v>372</v>
      </c>
      <c r="AG59" s="46" t="s">
        <v>353</v>
      </c>
      <c r="AH59" s="46" t="s">
        <v>355</v>
      </c>
    </row>
    <row r="60" spans="1:34" s="2" customFormat="1" ht="18" customHeight="1" x14ac:dyDescent="0.3">
      <c r="A60" s="47" t="s">
        <v>131</v>
      </c>
      <c r="B60" s="47">
        <v>0</v>
      </c>
      <c r="C60" s="47">
        <v>3</v>
      </c>
      <c r="D60" s="47">
        <v>0</v>
      </c>
      <c r="E60" s="33">
        <v>0</v>
      </c>
      <c r="F60" s="33">
        <v>0</v>
      </c>
      <c r="G60" s="47">
        <v>0</v>
      </c>
      <c r="H60" s="47">
        <v>0</v>
      </c>
      <c r="I60" s="47">
        <v>2</v>
      </c>
      <c r="J60" s="47">
        <v>2</v>
      </c>
      <c r="K60" s="47">
        <v>3</v>
      </c>
      <c r="L60" s="47">
        <v>1</v>
      </c>
      <c r="M60" s="33">
        <v>0</v>
      </c>
      <c r="N60" s="33">
        <v>1</v>
      </c>
      <c r="O60" s="47">
        <v>2</v>
      </c>
      <c r="P60" s="47">
        <v>5</v>
      </c>
      <c r="Q60" s="47">
        <v>2</v>
      </c>
      <c r="R60" s="47">
        <v>2</v>
      </c>
      <c r="S60" s="47">
        <v>1</v>
      </c>
      <c r="T60" s="47">
        <v>0</v>
      </c>
      <c r="U60" s="47">
        <v>0</v>
      </c>
      <c r="V60" s="47">
        <f t="shared" si="2"/>
        <v>24</v>
      </c>
      <c r="W60" s="47">
        <v>34</v>
      </c>
      <c r="X60" s="56">
        <f t="shared" si="3"/>
        <v>0.24</v>
      </c>
      <c r="Y60" s="49" t="s">
        <v>247</v>
      </c>
      <c r="Z60" s="35" t="s">
        <v>495</v>
      </c>
      <c r="AA60" s="54" t="s">
        <v>292</v>
      </c>
      <c r="AB60" s="48" t="s">
        <v>391</v>
      </c>
      <c r="AC60" s="46" t="s">
        <v>238</v>
      </c>
      <c r="AD60" s="52">
        <v>9</v>
      </c>
      <c r="AE60" s="51"/>
      <c r="AF60" s="46" t="s">
        <v>372</v>
      </c>
      <c r="AG60" s="46" t="s">
        <v>353</v>
      </c>
      <c r="AH60" s="46" t="s">
        <v>355</v>
      </c>
    </row>
    <row r="61" spans="1:34" s="2" customFormat="1" ht="18" customHeight="1" x14ac:dyDescent="0.3">
      <c r="A61" s="47" t="s">
        <v>225</v>
      </c>
      <c r="B61" s="47">
        <v>0</v>
      </c>
      <c r="C61" s="47">
        <v>1</v>
      </c>
      <c r="D61" s="47">
        <v>0</v>
      </c>
      <c r="E61" s="33">
        <v>0</v>
      </c>
      <c r="F61" s="33">
        <v>3</v>
      </c>
      <c r="G61" s="47">
        <v>0</v>
      </c>
      <c r="H61" s="47">
        <v>0</v>
      </c>
      <c r="I61" s="47">
        <v>2</v>
      </c>
      <c r="J61" s="47">
        <v>5</v>
      </c>
      <c r="K61" s="47">
        <v>2</v>
      </c>
      <c r="L61" s="47">
        <v>0</v>
      </c>
      <c r="M61" s="33">
        <v>4</v>
      </c>
      <c r="N61" s="33">
        <v>1</v>
      </c>
      <c r="O61" s="47">
        <v>0</v>
      </c>
      <c r="P61" s="47">
        <v>0</v>
      </c>
      <c r="Q61" s="47">
        <v>0</v>
      </c>
      <c r="R61" s="47">
        <v>0</v>
      </c>
      <c r="S61" s="47">
        <v>3</v>
      </c>
      <c r="T61" s="47">
        <v>0</v>
      </c>
      <c r="U61" s="47">
        <v>2</v>
      </c>
      <c r="V61" s="47">
        <f t="shared" si="2"/>
        <v>23</v>
      </c>
      <c r="W61" s="47">
        <v>35</v>
      </c>
      <c r="X61" s="56">
        <f t="shared" si="3"/>
        <v>0.23</v>
      </c>
      <c r="Y61" s="49" t="s">
        <v>247</v>
      </c>
      <c r="Z61" s="35" t="s">
        <v>473</v>
      </c>
      <c r="AA61" s="54" t="s">
        <v>418</v>
      </c>
      <c r="AB61" s="48" t="s">
        <v>474</v>
      </c>
      <c r="AC61" s="46" t="s">
        <v>248</v>
      </c>
      <c r="AD61" s="52">
        <v>9</v>
      </c>
      <c r="AE61" s="51"/>
      <c r="AF61" s="46" t="s">
        <v>455</v>
      </c>
      <c r="AG61" s="46" t="s">
        <v>360</v>
      </c>
      <c r="AH61" s="46" t="s">
        <v>355</v>
      </c>
    </row>
    <row r="62" spans="1:34" s="2" customFormat="1" ht="18" customHeight="1" x14ac:dyDescent="0.3">
      <c r="A62" s="47" t="s">
        <v>135</v>
      </c>
      <c r="B62" s="47">
        <v>0</v>
      </c>
      <c r="C62" s="47">
        <v>0</v>
      </c>
      <c r="D62" s="47">
        <v>0</v>
      </c>
      <c r="E62" s="33">
        <v>0</v>
      </c>
      <c r="F62" s="33">
        <v>0</v>
      </c>
      <c r="G62" s="47">
        <v>0</v>
      </c>
      <c r="H62" s="47">
        <v>0</v>
      </c>
      <c r="I62" s="47">
        <v>5</v>
      </c>
      <c r="J62" s="47">
        <v>8</v>
      </c>
      <c r="K62" s="47">
        <v>4</v>
      </c>
      <c r="L62" s="47">
        <v>0</v>
      </c>
      <c r="M62" s="33">
        <v>1</v>
      </c>
      <c r="N62" s="33">
        <v>0</v>
      </c>
      <c r="O62" s="47">
        <v>0</v>
      </c>
      <c r="P62" s="47">
        <v>0</v>
      </c>
      <c r="Q62" s="47">
        <v>0</v>
      </c>
      <c r="R62" s="47">
        <v>0</v>
      </c>
      <c r="S62" s="47">
        <v>2</v>
      </c>
      <c r="T62" s="47">
        <v>1</v>
      </c>
      <c r="U62" s="47">
        <v>2</v>
      </c>
      <c r="V62" s="47">
        <f t="shared" si="2"/>
        <v>23</v>
      </c>
      <c r="W62" s="47">
        <v>35</v>
      </c>
      <c r="X62" s="56">
        <f t="shared" si="3"/>
        <v>0.23</v>
      </c>
      <c r="Y62" s="49" t="s">
        <v>247</v>
      </c>
      <c r="Z62" s="35" t="s">
        <v>533</v>
      </c>
      <c r="AA62" s="54" t="s">
        <v>534</v>
      </c>
      <c r="AB62" s="48" t="s">
        <v>535</v>
      </c>
      <c r="AC62" s="46" t="s">
        <v>238</v>
      </c>
      <c r="AD62" s="52">
        <v>9</v>
      </c>
      <c r="AE62" s="51"/>
      <c r="AF62" s="46" t="s">
        <v>372</v>
      </c>
      <c r="AG62" s="46" t="s">
        <v>353</v>
      </c>
      <c r="AH62" s="46" t="s">
        <v>355</v>
      </c>
    </row>
    <row r="63" spans="1:34" s="2" customFormat="1" ht="18" customHeight="1" x14ac:dyDescent="0.3">
      <c r="A63" s="47" t="s">
        <v>173</v>
      </c>
      <c r="B63" s="47">
        <v>0</v>
      </c>
      <c r="C63" s="47">
        <v>0</v>
      </c>
      <c r="D63" s="47">
        <v>1</v>
      </c>
      <c r="E63" s="33">
        <v>0</v>
      </c>
      <c r="F63" s="33">
        <v>0</v>
      </c>
      <c r="G63" s="47">
        <v>1</v>
      </c>
      <c r="H63" s="47">
        <v>0</v>
      </c>
      <c r="I63" s="47">
        <v>3</v>
      </c>
      <c r="J63" s="47">
        <v>6</v>
      </c>
      <c r="K63" s="47">
        <v>3</v>
      </c>
      <c r="L63" s="47">
        <v>0</v>
      </c>
      <c r="M63" s="33">
        <v>2</v>
      </c>
      <c r="N63" s="33">
        <v>1</v>
      </c>
      <c r="O63" s="47">
        <v>0</v>
      </c>
      <c r="P63" s="47">
        <v>0</v>
      </c>
      <c r="Q63" s="47">
        <v>0</v>
      </c>
      <c r="R63" s="47">
        <v>0</v>
      </c>
      <c r="S63" s="47">
        <v>5</v>
      </c>
      <c r="T63" s="47">
        <v>0</v>
      </c>
      <c r="U63" s="47">
        <v>0</v>
      </c>
      <c r="V63" s="47">
        <f t="shared" si="2"/>
        <v>22</v>
      </c>
      <c r="W63" s="47">
        <v>36</v>
      </c>
      <c r="X63" s="56">
        <f t="shared" si="3"/>
        <v>0.22</v>
      </c>
      <c r="Y63" s="49" t="s">
        <v>247</v>
      </c>
      <c r="Z63" s="35" t="s">
        <v>523</v>
      </c>
      <c r="AA63" s="54" t="s">
        <v>469</v>
      </c>
      <c r="AB63" s="48" t="s">
        <v>310</v>
      </c>
      <c r="AC63" s="46" t="s">
        <v>244</v>
      </c>
      <c r="AD63" s="52">
        <v>9</v>
      </c>
      <c r="AE63" s="51"/>
      <c r="AF63" s="46" t="s">
        <v>365</v>
      </c>
      <c r="AG63" s="46" t="s">
        <v>360</v>
      </c>
      <c r="AH63" s="46" t="s">
        <v>299</v>
      </c>
    </row>
    <row r="64" spans="1:34" s="2" customFormat="1" ht="18" customHeight="1" x14ac:dyDescent="0.3">
      <c r="A64" s="47" t="s">
        <v>219</v>
      </c>
      <c r="B64" s="47">
        <v>1</v>
      </c>
      <c r="C64" s="47">
        <v>3</v>
      </c>
      <c r="D64" s="47">
        <v>0</v>
      </c>
      <c r="E64" s="33">
        <v>0</v>
      </c>
      <c r="F64" s="33">
        <v>0</v>
      </c>
      <c r="G64" s="47">
        <v>0</v>
      </c>
      <c r="H64" s="47">
        <v>0</v>
      </c>
      <c r="I64" s="47">
        <v>2</v>
      </c>
      <c r="J64" s="47">
        <v>0</v>
      </c>
      <c r="K64" s="47">
        <v>3</v>
      </c>
      <c r="L64" s="47">
        <v>2</v>
      </c>
      <c r="M64" s="33">
        <v>0</v>
      </c>
      <c r="N64" s="33">
        <v>0</v>
      </c>
      <c r="O64" s="47">
        <v>3</v>
      </c>
      <c r="P64" s="47">
        <v>2</v>
      </c>
      <c r="Q64" s="47">
        <v>0</v>
      </c>
      <c r="R64" s="47">
        <v>2</v>
      </c>
      <c r="S64" s="47">
        <v>2</v>
      </c>
      <c r="T64" s="47">
        <v>0</v>
      </c>
      <c r="U64" s="47">
        <v>2</v>
      </c>
      <c r="V64" s="47">
        <f t="shared" si="2"/>
        <v>22</v>
      </c>
      <c r="W64" s="47">
        <v>36</v>
      </c>
      <c r="X64" s="56">
        <f t="shared" si="3"/>
        <v>0.22</v>
      </c>
      <c r="Y64" s="49" t="s">
        <v>247</v>
      </c>
      <c r="Z64" s="35" t="s">
        <v>549</v>
      </c>
      <c r="AA64" s="54" t="s">
        <v>292</v>
      </c>
      <c r="AB64" s="48" t="s">
        <v>313</v>
      </c>
      <c r="AC64" s="46" t="s">
        <v>241</v>
      </c>
      <c r="AD64" s="52">
        <v>9</v>
      </c>
      <c r="AE64" s="51"/>
      <c r="AF64" s="46" t="s">
        <v>368</v>
      </c>
      <c r="AG64" s="46" t="s">
        <v>277</v>
      </c>
      <c r="AH64" s="46" t="s">
        <v>369</v>
      </c>
    </row>
    <row r="65" spans="1:34" s="2" customFormat="1" ht="18" customHeight="1" x14ac:dyDescent="0.3">
      <c r="A65" s="47" t="s">
        <v>133</v>
      </c>
      <c r="B65" s="47">
        <v>0</v>
      </c>
      <c r="C65" s="47">
        <v>0</v>
      </c>
      <c r="D65" s="47">
        <v>0</v>
      </c>
      <c r="E65" s="33">
        <v>0</v>
      </c>
      <c r="F65" s="33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33">
        <v>4</v>
      </c>
      <c r="N65" s="33">
        <v>0</v>
      </c>
      <c r="O65" s="47">
        <v>2</v>
      </c>
      <c r="P65" s="47">
        <v>10</v>
      </c>
      <c r="Q65" s="47">
        <v>1</v>
      </c>
      <c r="R65" s="47">
        <v>1</v>
      </c>
      <c r="S65" s="47">
        <v>0</v>
      </c>
      <c r="T65" s="47">
        <v>0</v>
      </c>
      <c r="U65" s="47">
        <v>1</v>
      </c>
      <c r="V65" s="47">
        <f t="shared" si="2"/>
        <v>19</v>
      </c>
      <c r="W65" s="47">
        <v>37</v>
      </c>
      <c r="X65" s="56">
        <f t="shared" si="3"/>
        <v>0.19</v>
      </c>
      <c r="Y65" s="49" t="s">
        <v>247</v>
      </c>
      <c r="Z65" s="35" t="s">
        <v>509</v>
      </c>
      <c r="AA65" s="54" t="s">
        <v>510</v>
      </c>
      <c r="AB65" s="48" t="s">
        <v>278</v>
      </c>
      <c r="AC65" s="46" t="s">
        <v>238</v>
      </c>
      <c r="AD65" s="52">
        <v>9</v>
      </c>
      <c r="AE65" s="51"/>
      <c r="AF65" s="46" t="s">
        <v>372</v>
      </c>
      <c r="AG65" s="46" t="s">
        <v>353</v>
      </c>
      <c r="AH65" s="46" t="s">
        <v>355</v>
      </c>
    </row>
    <row r="66" spans="1:34" s="2" customFormat="1" ht="18" customHeight="1" x14ac:dyDescent="0.3">
      <c r="A66" s="47" t="s">
        <v>185</v>
      </c>
      <c r="B66" s="47">
        <v>0</v>
      </c>
      <c r="C66" s="47">
        <v>1</v>
      </c>
      <c r="D66" s="47">
        <v>0</v>
      </c>
      <c r="E66" s="33">
        <v>0</v>
      </c>
      <c r="F66" s="33">
        <v>0</v>
      </c>
      <c r="G66" s="47">
        <v>0</v>
      </c>
      <c r="H66" s="47">
        <v>0</v>
      </c>
      <c r="I66" s="47">
        <v>3</v>
      </c>
      <c r="J66" s="47">
        <v>2</v>
      </c>
      <c r="K66" s="47">
        <v>3</v>
      </c>
      <c r="L66" s="47">
        <v>0</v>
      </c>
      <c r="M66" s="33">
        <v>2</v>
      </c>
      <c r="N66" s="33">
        <v>1</v>
      </c>
      <c r="O66" s="47">
        <v>0</v>
      </c>
      <c r="P66" s="47">
        <v>2</v>
      </c>
      <c r="Q66" s="47">
        <v>2</v>
      </c>
      <c r="R66" s="47">
        <v>0</v>
      </c>
      <c r="S66" s="47">
        <v>0</v>
      </c>
      <c r="T66" s="47">
        <v>0</v>
      </c>
      <c r="U66" s="47">
        <v>0</v>
      </c>
      <c r="V66" s="47">
        <f t="shared" si="2"/>
        <v>16</v>
      </c>
      <c r="W66" s="47">
        <v>38</v>
      </c>
      <c r="X66" s="56">
        <f t="shared" si="3"/>
        <v>0.16</v>
      </c>
      <c r="Y66" s="49" t="s">
        <v>247</v>
      </c>
      <c r="Z66" s="35" t="s">
        <v>536</v>
      </c>
      <c r="AA66" s="54" t="s">
        <v>312</v>
      </c>
      <c r="AB66" s="48" t="s">
        <v>290</v>
      </c>
      <c r="AC66" s="46" t="s">
        <v>248</v>
      </c>
      <c r="AD66" s="52">
        <v>9</v>
      </c>
      <c r="AE66" s="51"/>
      <c r="AF66" s="46" t="s">
        <v>455</v>
      </c>
      <c r="AG66" s="46" t="s">
        <v>360</v>
      </c>
      <c r="AH66" s="46" t="s">
        <v>355</v>
      </c>
    </row>
    <row r="67" spans="1:34" s="2" customFormat="1" ht="18" customHeight="1" x14ac:dyDescent="0.3">
      <c r="A67" s="47" t="s">
        <v>181</v>
      </c>
      <c r="B67" s="47">
        <v>1</v>
      </c>
      <c r="C67" s="47">
        <v>1</v>
      </c>
      <c r="D67" s="47">
        <v>0</v>
      </c>
      <c r="E67" s="33">
        <v>0</v>
      </c>
      <c r="F67" s="33">
        <v>0</v>
      </c>
      <c r="G67" s="47">
        <v>1</v>
      </c>
      <c r="H67" s="47">
        <v>0</v>
      </c>
      <c r="I67" s="47">
        <v>1</v>
      </c>
      <c r="J67" s="47">
        <v>0</v>
      </c>
      <c r="K67" s="47">
        <v>0</v>
      </c>
      <c r="L67" s="47">
        <v>0</v>
      </c>
      <c r="M67" s="33">
        <v>1</v>
      </c>
      <c r="N67" s="33">
        <v>1</v>
      </c>
      <c r="O67" s="47">
        <v>6</v>
      </c>
      <c r="P67" s="47">
        <v>0</v>
      </c>
      <c r="Q67" s="47">
        <v>0</v>
      </c>
      <c r="R67" s="47">
        <v>4</v>
      </c>
      <c r="S67" s="47">
        <v>0</v>
      </c>
      <c r="T67" s="47">
        <v>0</v>
      </c>
      <c r="U67" s="47">
        <v>0</v>
      </c>
      <c r="V67" s="47">
        <f t="shared" si="2"/>
        <v>16</v>
      </c>
      <c r="W67" s="47">
        <v>38</v>
      </c>
      <c r="X67" s="56">
        <f t="shared" si="3"/>
        <v>0.16</v>
      </c>
      <c r="Y67" s="49" t="s">
        <v>247</v>
      </c>
      <c r="Z67" s="35" t="s">
        <v>564</v>
      </c>
      <c r="AA67" s="54" t="s">
        <v>565</v>
      </c>
      <c r="AB67" s="48" t="s">
        <v>348</v>
      </c>
      <c r="AC67" s="46" t="s">
        <v>239</v>
      </c>
      <c r="AD67" s="52">
        <v>9</v>
      </c>
      <c r="AE67" s="51"/>
      <c r="AF67" s="46" t="s">
        <v>352</v>
      </c>
      <c r="AG67" s="46" t="s">
        <v>353</v>
      </c>
      <c r="AH67" s="46" t="s">
        <v>299</v>
      </c>
    </row>
    <row r="68" spans="1:34" s="2" customFormat="1" ht="18" customHeight="1" x14ac:dyDescent="0.3">
      <c r="A68" s="47" t="s">
        <v>201</v>
      </c>
      <c r="B68" s="47">
        <v>0</v>
      </c>
      <c r="C68" s="47">
        <v>0</v>
      </c>
      <c r="D68" s="47">
        <v>0</v>
      </c>
      <c r="E68" s="33">
        <v>1</v>
      </c>
      <c r="F68" s="33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33">
        <v>0</v>
      </c>
      <c r="N68" s="33">
        <v>0</v>
      </c>
      <c r="O68" s="47">
        <v>1</v>
      </c>
      <c r="P68" s="47">
        <v>10</v>
      </c>
      <c r="Q68" s="47">
        <v>1</v>
      </c>
      <c r="R68" s="47">
        <v>0</v>
      </c>
      <c r="S68" s="47">
        <v>1</v>
      </c>
      <c r="T68" s="47">
        <v>0</v>
      </c>
      <c r="U68" s="47">
        <v>1</v>
      </c>
      <c r="V68" s="47">
        <f t="shared" si="2"/>
        <v>15</v>
      </c>
      <c r="W68" s="47">
        <v>39</v>
      </c>
      <c r="X68" s="56">
        <f t="shared" si="3"/>
        <v>0.15</v>
      </c>
      <c r="Y68" s="49" t="s">
        <v>247</v>
      </c>
      <c r="Z68" s="35" t="s">
        <v>566</v>
      </c>
      <c r="AA68" s="54" t="s">
        <v>567</v>
      </c>
      <c r="AB68" s="48" t="s">
        <v>313</v>
      </c>
      <c r="AC68" s="46" t="s">
        <v>243</v>
      </c>
      <c r="AD68" s="52">
        <v>9</v>
      </c>
      <c r="AE68" s="51"/>
      <c r="AF68" s="46" t="s">
        <v>359</v>
      </c>
      <c r="AG68" s="46" t="s">
        <v>360</v>
      </c>
      <c r="AH68" s="46" t="s">
        <v>361</v>
      </c>
    </row>
    <row r="69" spans="1:34" s="2" customFormat="1" ht="18" customHeight="1" x14ac:dyDescent="0.3">
      <c r="A69" s="47" t="s">
        <v>224</v>
      </c>
      <c r="B69" s="47">
        <v>0</v>
      </c>
      <c r="C69" s="47">
        <v>0</v>
      </c>
      <c r="D69" s="47">
        <v>0</v>
      </c>
      <c r="E69" s="33">
        <v>0</v>
      </c>
      <c r="F69" s="33">
        <v>0</v>
      </c>
      <c r="G69" s="47">
        <v>0</v>
      </c>
      <c r="H69" s="47">
        <v>1</v>
      </c>
      <c r="I69" s="47">
        <v>2</v>
      </c>
      <c r="J69" s="47">
        <v>4</v>
      </c>
      <c r="K69" s="47">
        <v>2</v>
      </c>
      <c r="L69" s="47">
        <v>0</v>
      </c>
      <c r="M69" s="33">
        <v>2</v>
      </c>
      <c r="N69" s="33">
        <v>0</v>
      </c>
      <c r="O69" s="47">
        <v>0</v>
      </c>
      <c r="P69" s="47">
        <v>2</v>
      </c>
      <c r="Q69" s="47">
        <v>0</v>
      </c>
      <c r="R69" s="47">
        <v>0</v>
      </c>
      <c r="S69" s="47">
        <v>1</v>
      </c>
      <c r="T69" s="47">
        <v>0</v>
      </c>
      <c r="U69" s="47">
        <v>0</v>
      </c>
      <c r="V69" s="47">
        <f t="shared" si="2"/>
        <v>14</v>
      </c>
      <c r="W69" s="47">
        <v>40</v>
      </c>
      <c r="X69" s="56">
        <f t="shared" si="3"/>
        <v>0.14000000000000001</v>
      </c>
      <c r="Y69" s="49" t="s">
        <v>247</v>
      </c>
      <c r="Z69" s="35" t="s">
        <v>471</v>
      </c>
      <c r="AA69" s="54" t="s">
        <v>312</v>
      </c>
      <c r="AB69" s="48" t="s">
        <v>290</v>
      </c>
      <c r="AC69" s="46" t="s">
        <v>248</v>
      </c>
      <c r="AD69" s="52">
        <v>9</v>
      </c>
      <c r="AE69" s="51"/>
      <c r="AF69" s="46" t="s">
        <v>455</v>
      </c>
      <c r="AG69" s="46" t="s">
        <v>360</v>
      </c>
      <c r="AH69" s="46" t="s">
        <v>355</v>
      </c>
    </row>
    <row r="70" spans="1:34" s="2" customFormat="1" ht="18" customHeight="1" x14ac:dyDescent="0.3">
      <c r="A70" s="47" t="s">
        <v>223</v>
      </c>
      <c r="B70" s="47">
        <v>0</v>
      </c>
      <c r="C70" s="47">
        <v>1</v>
      </c>
      <c r="D70" s="47">
        <v>0</v>
      </c>
      <c r="E70" s="33">
        <v>0</v>
      </c>
      <c r="F70" s="33">
        <v>0</v>
      </c>
      <c r="G70" s="47">
        <v>0</v>
      </c>
      <c r="H70" s="47">
        <v>0</v>
      </c>
      <c r="I70" s="47">
        <v>3</v>
      </c>
      <c r="J70" s="47">
        <v>4</v>
      </c>
      <c r="K70" s="47">
        <v>3</v>
      </c>
      <c r="L70" s="47">
        <v>0</v>
      </c>
      <c r="M70" s="33">
        <v>0</v>
      </c>
      <c r="N70" s="33">
        <v>1</v>
      </c>
      <c r="O70" s="47">
        <v>0</v>
      </c>
      <c r="P70" s="47">
        <v>0</v>
      </c>
      <c r="Q70" s="47">
        <v>0</v>
      </c>
      <c r="R70" s="47">
        <v>1</v>
      </c>
      <c r="S70" s="47">
        <v>0</v>
      </c>
      <c r="T70" s="47">
        <v>0</v>
      </c>
      <c r="U70" s="47">
        <v>0</v>
      </c>
      <c r="V70" s="47">
        <f t="shared" si="2"/>
        <v>13</v>
      </c>
      <c r="W70" s="47">
        <v>41</v>
      </c>
      <c r="X70" s="56">
        <f t="shared" si="3"/>
        <v>0.13</v>
      </c>
      <c r="Y70" s="49" t="s">
        <v>247</v>
      </c>
      <c r="Z70" s="35" t="s">
        <v>463</v>
      </c>
      <c r="AA70" s="54" t="s">
        <v>464</v>
      </c>
      <c r="AB70" s="48" t="s">
        <v>465</v>
      </c>
      <c r="AC70" s="46" t="s">
        <v>248</v>
      </c>
      <c r="AD70" s="52">
        <v>9</v>
      </c>
      <c r="AE70" s="51"/>
      <c r="AF70" s="46" t="s">
        <v>455</v>
      </c>
      <c r="AG70" s="46" t="s">
        <v>360</v>
      </c>
      <c r="AH70" s="46" t="s">
        <v>355</v>
      </c>
    </row>
    <row r="71" spans="1:34" s="2" customFormat="1" ht="18" customHeight="1" x14ac:dyDescent="0.3">
      <c r="A71" s="47" t="s">
        <v>200</v>
      </c>
      <c r="B71" s="47">
        <v>0</v>
      </c>
      <c r="C71" s="47">
        <v>0</v>
      </c>
      <c r="D71" s="47">
        <v>0</v>
      </c>
      <c r="E71" s="33">
        <v>3</v>
      </c>
      <c r="F71" s="33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33">
        <v>0</v>
      </c>
      <c r="N71" s="33">
        <v>0</v>
      </c>
      <c r="O71" s="47">
        <v>1</v>
      </c>
      <c r="P71" s="47">
        <v>2</v>
      </c>
      <c r="Q71" s="47">
        <v>0</v>
      </c>
      <c r="R71" s="47">
        <v>2</v>
      </c>
      <c r="S71" s="47">
        <v>2</v>
      </c>
      <c r="T71" s="47">
        <v>3</v>
      </c>
      <c r="U71" s="47">
        <v>0</v>
      </c>
      <c r="V71" s="47">
        <f t="shared" si="2"/>
        <v>13</v>
      </c>
      <c r="W71" s="47">
        <v>41</v>
      </c>
      <c r="X71" s="56">
        <f t="shared" si="3"/>
        <v>0.13</v>
      </c>
      <c r="Y71" s="49" t="s">
        <v>247</v>
      </c>
      <c r="Z71" s="35" t="s">
        <v>528</v>
      </c>
      <c r="AA71" s="54" t="s">
        <v>408</v>
      </c>
      <c r="AB71" s="48" t="s">
        <v>369</v>
      </c>
      <c r="AC71" s="46" t="s">
        <v>243</v>
      </c>
      <c r="AD71" s="52">
        <v>9</v>
      </c>
      <c r="AE71" s="51"/>
      <c r="AF71" s="46" t="s">
        <v>359</v>
      </c>
      <c r="AG71" s="46" t="s">
        <v>360</v>
      </c>
      <c r="AH71" s="46" t="s">
        <v>361</v>
      </c>
    </row>
    <row r="72" spans="1:34" s="2" customFormat="1" ht="18" customHeight="1" x14ac:dyDescent="0.3">
      <c r="A72" s="47" t="s">
        <v>192</v>
      </c>
      <c r="B72" s="47">
        <v>0</v>
      </c>
      <c r="C72" s="47">
        <v>0</v>
      </c>
      <c r="D72" s="47">
        <v>0</v>
      </c>
      <c r="E72" s="33">
        <v>0</v>
      </c>
      <c r="F72" s="33">
        <v>0</v>
      </c>
      <c r="G72" s="47">
        <v>0</v>
      </c>
      <c r="H72" s="47">
        <v>0</v>
      </c>
      <c r="I72" s="47">
        <v>0</v>
      </c>
      <c r="J72" s="47">
        <v>2</v>
      </c>
      <c r="K72" s="47">
        <v>2</v>
      </c>
      <c r="L72" s="47">
        <v>0</v>
      </c>
      <c r="M72" s="33">
        <v>0</v>
      </c>
      <c r="N72" s="33">
        <v>0</v>
      </c>
      <c r="O72" s="47">
        <v>3</v>
      </c>
      <c r="P72" s="47">
        <v>0</v>
      </c>
      <c r="Q72" s="47">
        <v>1</v>
      </c>
      <c r="R72" s="47">
        <v>2</v>
      </c>
      <c r="S72" s="47">
        <v>1</v>
      </c>
      <c r="T72" s="47">
        <v>0</v>
      </c>
      <c r="U72" s="47">
        <v>0</v>
      </c>
      <c r="V72" s="47">
        <f t="shared" ref="V72:V77" si="4">SUM(B72:U72)</f>
        <v>11</v>
      </c>
      <c r="W72" s="47">
        <v>42</v>
      </c>
      <c r="X72" s="56">
        <f t="shared" ref="X72:X77" si="5">V72/100</f>
        <v>0.11</v>
      </c>
      <c r="Y72" s="49" t="s">
        <v>247</v>
      </c>
      <c r="Z72" s="35" t="s">
        <v>494</v>
      </c>
      <c r="AA72" s="54" t="s">
        <v>292</v>
      </c>
      <c r="AB72" s="48" t="s">
        <v>278</v>
      </c>
      <c r="AC72" s="46" t="s">
        <v>249</v>
      </c>
      <c r="AD72" s="52">
        <v>9</v>
      </c>
      <c r="AE72" s="51"/>
      <c r="AF72" s="46" t="s">
        <v>448</v>
      </c>
      <c r="AG72" s="46" t="s">
        <v>449</v>
      </c>
      <c r="AH72" s="46" t="s">
        <v>395</v>
      </c>
    </row>
    <row r="73" spans="1:34" s="2" customFormat="1" ht="18" customHeight="1" x14ac:dyDescent="0.3">
      <c r="A73" s="47" t="s">
        <v>134</v>
      </c>
      <c r="B73" s="47">
        <v>0</v>
      </c>
      <c r="C73" s="47">
        <v>1</v>
      </c>
      <c r="D73" s="47">
        <v>1</v>
      </c>
      <c r="E73" s="33">
        <v>0</v>
      </c>
      <c r="F73" s="33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33">
        <v>4</v>
      </c>
      <c r="N73" s="33">
        <v>0</v>
      </c>
      <c r="O73" s="47">
        <v>0</v>
      </c>
      <c r="P73" s="47">
        <v>0</v>
      </c>
      <c r="Q73" s="47">
        <v>0</v>
      </c>
      <c r="R73" s="47">
        <v>0</v>
      </c>
      <c r="S73" s="47">
        <v>2</v>
      </c>
      <c r="T73" s="47">
        <v>1</v>
      </c>
      <c r="U73" s="47">
        <v>2</v>
      </c>
      <c r="V73" s="47">
        <f t="shared" si="4"/>
        <v>11</v>
      </c>
      <c r="W73" s="47">
        <v>42</v>
      </c>
      <c r="X73" s="56">
        <f t="shared" si="5"/>
        <v>0.11</v>
      </c>
      <c r="Y73" s="49" t="s">
        <v>247</v>
      </c>
      <c r="Z73" s="35" t="s">
        <v>530</v>
      </c>
      <c r="AA73" s="54" t="s">
        <v>531</v>
      </c>
      <c r="AB73" s="48" t="s">
        <v>532</v>
      </c>
      <c r="AC73" s="46" t="s">
        <v>238</v>
      </c>
      <c r="AD73" s="52">
        <v>9</v>
      </c>
      <c r="AE73" s="51"/>
      <c r="AF73" s="46" t="s">
        <v>372</v>
      </c>
      <c r="AG73" s="46" t="s">
        <v>353</v>
      </c>
      <c r="AH73" s="46" t="s">
        <v>355</v>
      </c>
    </row>
    <row r="74" spans="1:34" s="2" customFormat="1" ht="18" customHeight="1" x14ac:dyDescent="0.3">
      <c r="A74" s="47" t="s">
        <v>190</v>
      </c>
      <c r="B74" s="47">
        <v>0</v>
      </c>
      <c r="C74" s="47">
        <v>1</v>
      </c>
      <c r="D74" s="47">
        <v>0</v>
      </c>
      <c r="E74" s="33">
        <v>0</v>
      </c>
      <c r="F74" s="33">
        <v>0</v>
      </c>
      <c r="G74" s="47">
        <v>0</v>
      </c>
      <c r="H74" s="47">
        <v>0</v>
      </c>
      <c r="I74" s="47">
        <v>0</v>
      </c>
      <c r="J74" s="47">
        <v>2</v>
      </c>
      <c r="K74" s="47">
        <v>1</v>
      </c>
      <c r="L74" s="47">
        <v>0</v>
      </c>
      <c r="M74" s="33">
        <v>2</v>
      </c>
      <c r="N74" s="33">
        <v>0</v>
      </c>
      <c r="O74" s="47">
        <v>0</v>
      </c>
      <c r="P74" s="47">
        <v>0</v>
      </c>
      <c r="Q74" s="47">
        <v>0</v>
      </c>
      <c r="R74" s="47">
        <v>2</v>
      </c>
      <c r="S74" s="47">
        <v>2</v>
      </c>
      <c r="T74" s="47">
        <v>0</v>
      </c>
      <c r="U74" s="47">
        <v>0</v>
      </c>
      <c r="V74" s="47">
        <f t="shared" si="4"/>
        <v>10</v>
      </c>
      <c r="W74" s="47">
        <v>43</v>
      </c>
      <c r="X74" s="56">
        <f t="shared" si="5"/>
        <v>0.1</v>
      </c>
      <c r="Y74" s="49" t="s">
        <v>247</v>
      </c>
      <c r="Z74" s="35" t="s">
        <v>475</v>
      </c>
      <c r="AA74" s="54" t="s">
        <v>306</v>
      </c>
      <c r="AB74" s="48" t="s">
        <v>375</v>
      </c>
      <c r="AC74" s="46" t="s">
        <v>249</v>
      </c>
      <c r="AD74" s="52">
        <v>9</v>
      </c>
      <c r="AE74" s="51"/>
      <c r="AF74" s="46" t="s">
        <v>448</v>
      </c>
      <c r="AG74" s="46" t="s">
        <v>449</v>
      </c>
      <c r="AH74" s="46" t="s">
        <v>395</v>
      </c>
    </row>
    <row r="75" spans="1:34" s="2" customFormat="1" ht="18" customHeight="1" x14ac:dyDescent="0.3">
      <c r="A75" s="47" t="s">
        <v>170</v>
      </c>
      <c r="B75" s="47">
        <v>1</v>
      </c>
      <c r="C75" s="47">
        <v>0</v>
      </c>
      <c r="D75" s="47">
        <v>0</v>
      </c>
      <c r="E75" s="33">
        <v>0</v>
      </c>
      <c r="F75" s="33">
        <v>0</v>
      </c>
      <c r="G75" s="47">
        <v>0</v>
      </c>
      <c r="H75" s="47">
        <v>1</v>
      </c>
      <c r="I75" s="47">
        <v>0</v>
      </c>
      <c r="J75" s="47">
        <v>2</v>
      </c>
      <c r="K75" s="47">
        <v>3</v>
      </c>
      <c r="L75" s="47">
        <v>0</v>
      </c>
      <c r="M75" s="33">
        <v>1</v>
      </c>
      <c r="N75" s="33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f t="shared" si="4"/>
        <v>8</v>
      </c>
      <c r="W75" s="47">
        <v>44</v>
      </c>
      <c r="X75" s="56">
        <f t="shared" si="5"/>
        <v>0.08</v>
      </c>
      <c r="Y75" s="49" t="s">
        <v>247</v>
      </c>
      <c r="Z75" s="35" t="s">
        <v>472</v>
      </c>
      <c r="AA75" s="54" t="s">
        <v>342</v>
      </c>
      <c r="AB75" s="48" t="s">
        <v>307</v>
      </c>
      <c r="AC75" s="46" t="s">
        <v>242</v>
      </c>
      <c r="AD75" s="52">
        <v>9</v>
      </c>
      <c r="AE75" s="51"/>
      <c r="AF75" s="46" t="s">
        <v>370</v>
      </c>
      <c r="AG75" s="46" t="s">
        <v>371</v>
      </c>
      <c r="AH75" s="46" t="s">
        <v>278</v>
      </c>
    </row>
    <row r="76" spans="1:34" s="2" customFormat="1" ht="18" customHeight="1" x14ac:dyDescent="0.3">
      <c r="A76" s="47" t="s">
        <v>193</v>
      </c>
      <c r="B76" s="47">
        <v>0</v>
      </c>
      <c r="C76" s="47">
        <v>1</v>
      </c>
      <c r="D76" s="47">
        <v>0</v>
      </c>
      <c r="E76" s="33">
        <v>0</v>
      </c>
      <c r="F76" s="33">
        <v>0</v>
      </c>
      <c r="G76" s="47">
        <v>0</v>
      </c>
      <c r="H76" s="47">
        <v>0</v>
      </c>
      <c r="I76" s="47">
        <v>0</v>
      </c>
      <c r="J76" s="47">
        <v>1</v>
      </c>
      <c r="K76" s="47">
        <v>1</v>
      </c>
      <c r="L76" s="47">
        <v>0</v>
      </c>
      <c r="M76" s="33">
        <v>2</v>
      </c>
      <c r="N76" s="33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f t="shared" si="4"/>
        <v>5</v>
      </c>
      <c r="W76" s="47">
        <v>45</v>
      </c>
      <c r="X76" s="56">
        <f t="shared" si="5"/>
        <v>0.05</v>
      </c>
      <c r="Y76" s="49" t="s">
        <v>247</v>
      </c>
      <c r="Z76" s="35" t="s">
        <v>540</v>
      </c>
      <c r="AA76" s="54" t="s">
        <v>469</v>
      </c>
      <c r="AB76" s="48" t="s">
        <v>348</v>
      </c>
      <c r="AC76" s="46" t="s">
        <v>249</v>
      </c>
      <c r="AD76" s="52">
        <v>9</v>
      </c>
      <c r="AE76" s="51"/>
      <c r="AF76" s="46" t="s">
        <v>448</v>
      </c>
      <c r="AG76" s="46" t="s">
        <v>449</v>
      </c>
      <c r="AH76" s="46" t="s">
        <v>395</v>
      </c>
    </row>
    <row r="77" spans="1:34" s="2" customFormat="1" ht="18" customHeight="1" x14ac:dyDescent="0.3">
      <c r="A77" s="47" t="s">
        <v>171</v>
      </c>
      <c r="B77" s="47">
        <v>0</v>
      </c>
      <c r="C77" s="47">
        <v>0</v>
      </c>
      <c r="D77" s="47">
        <v>0</v>
      </c>
      <c r="E77" s="33">
        <v>0</v>
      </c>
      <c r="F77" s="33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33">
        <v>1</v>
      </c>
      <c r="N77" s="33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f t="shared" si="4"/>
        <v>1</v>
      </c>
      <c r="W77" s="47">
        <v>46</v>
      </c>
      <c r="X77" s="56">
        <f t="shared" si="5"/>
        <v>0.01</v>
      </c>
      <c r="Y77" s="49" t="s">
        <v>247</v>
      </c>
      <c r="Z77" s="35" t="s">
        <v>521</v>
      </c>
      <c r="AA77" s="54" t="s">
        <v>289</v>
      </c>
      <c r="AB77" s="48" t="s">
        <v>355</v>
      </c>
      <c r="AC77" s="46" t="s">
        <v>242</v>
      </c>
      <c r="AD77" s="52">
        <v>9</v>
      </c>
      <c r="AE77" s="51"/>
      <c r="AF77" s="46" t="s">
        <v>370</v>
      </c>
      <c r="AG77" s="46" t="s">
        <v>371</v>
      </c>
      <c r="AH77" s="46" t="s">
        <v>278</v>
      </c>
    </row>
    <row r="78" spans="1:34" s="2" customFormat="1" x14ac:dyDescent="0.3">
      <c r="A78" s="90" t="s">
        <v>14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28"/>
      <c r="P78" s="28"/>
      <c r="Q78" s="28"/>
      <c r="R78" s="28"/>
      <c r="S78" s="28"/>
      <c r="T78" s="28"/>
      <c r="U78" s="28"/>
      <c r="V78" s="28"/>
      <c r="W78" s="16"/>
      <c r="X78" s="17"/>
      <c r="Y78" s="17"/>
      <c r="Z78" s="4"/>
      <c r="AA78" s="4"/>
      <c r="AB78" s="4"/>
      <c r="AC78" s="36"/>
      <c r="AD78" s="5"/>
      <c r="AE78" s="5"/>
      <c r="AF78" s="4"/>
      <c r="AG78" s="6"/>
      <c r="AH78" s="6"/>
    </row>
    <row r="79" spans="1:34" s="2" customFormat="1" x14ac:dyDescent="0.3">
      <c r="A79" s="3" t="s">
        <v>15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17"/>
      <c r="X79" s="17"/>
      <c r="Y79" s="17"/>
      <c r="Z79" s="4"/>
      <c r="AA79" s="4"/>
      <c r="AB79" s="4"/>
      <c r="AC79" s="36"/>
      <c r="AD79" s="5"/>
      <c r="AE79" s="5"/>
      <c r="AF79" s="4"/>
      <c r="AG79" s="6"/>
      <c r="AH79" s="6"/>
    </row>
    <row r="80" spans="1:34" s="2" customForma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17"/>
      <c r="X80" s="17"/>
      <c r="Y80" s="18"/>
      <c r="Z80" s="4"/>
      <c r="AA80" s="4"/>
      <c r="AB80" s="4"/>
      <c r="AC80" s="36"/>
      <c r="AD80" s="5"/>
      <c r="AE80" s="5"/>
      <c r="AF80" s="4"/>
      <c r="AG80" s="6"/>
      <c r="AH80" s="6"/>
    </row>
    <row r="81" spans="1:34" s="2" customForma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Y81" s="8"/>
      <c r="Z81" s="4"/>
      <c r="AA81" s="4"/>
      <c r="AB81" s="4"/>
      <c r="AC81" s="36"/>
      <c r="AD81" s="5"/>
      <c r="AE81" s="5"/>
      <c r="AF81" s="4"/>
      <c r="AG81" s="6"/>
      <c r="AH81" s="6"/>
    </row>
    <row r="82" spans="1:34" s="2" customForma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Y82" s="8"/>
      <c r="Z82" s="4"/>
      <c r="AA82" s="4"/>
      <c r="AB82" s="4"/>
      <c r="AC82" s="36"/>
      <c r="AD82" s="5"/>
      <c r="AE82" s="5"/>
      <c r="AF82" s="4"/>
      <c r="AG82" s="6"/>
      <c r="AH82" s="6"/>
    </row>
    <row r="83" spans="1:34" s="8" customForma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Z83" s="4"/>
      <c r="AA83" s="4"/>
      <c r="AB83" s="4"/>
      <c r="AC83" s="36"/>
      <c r="AD83" s="5"/>
      <c r="AE83" s="5"/>
      <c r="AF83" s="4"/>
      <c r="AG83" s="6"/>
      <c r="AH83" s="6"/>
    </row>
    <row r="84" spans="1:34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3"/>
      <c r="X84" s="29"/>
      <c r="Y84" s="11"/>
      <c r="Z84" s="4"/>
      <c r="AA84" s="4"/>
      <c r="AB84" s="4"/>
      <c r="AC84" s="36"/>
      <c r="AD84" s="5"/>
      <c r="AE84" s="5"/>
      <c r="AF84" s="4"/>
      <c r="AG84" s="6"/>
      <c r="AH84" s="6"/>
    </row>
    <row r="85" spans="1:34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3"/>
      <c r="X85" s="29"/>
      <c r="Y85" s="11"/>
      <c r="Z85" s="4"/>
      <c r="AA85" s="4"/>
      <c r="AB85" s="4"/>
      <c r="AC85" s="36"/>
      <c r="AD85" s="5"/>
      <c r="AE85" s="5"/>
      <c r="AF85" s="4"/>
      <c r="AG85" s="6"/>
      <c r="AH85" s="6"/>
    </row>
    <row r="86" spans="1:34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3"/>
      <c r="X86" s="29"/>
      <c r="Y86" s="11"/>
      <c r="Z86" s="4"/>
      <c r="AA86" s="4"/>
      <c r="AB86" s="4"/>
      <c r="AC86" s="36"/>
      <c r="AD86" s="5"/>
      <c r="AE86" s="5"/>
      <c r="AF86" s="4"/>
      <c r="AG86" s="6"/>
      <c r="AH86" s="6"/>
    </row>
    <row r="87" spans="1:34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3"/>
      <c r="X87" s="29"/>
      <c r="Y87" s="11"/>
      <c r="Z87" s="4"/>
      <c r="AA87" s="4"/>
      <c r="AB87" s="4"/>
      <c r="AC87" s="36"/>
      <c r="AD87" s="5"/>
      <c r="AE87" s="5"/>
      <c r="AF87" s="4"/>
      <c r="AG87" s="6"/>
      <c r="AH87" s="6"/>
    </row>
    <row r="88" spans="1:34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3"/>
      <c r="X88" s="29"/>
      <c r="Y88" s="11"/>
      <c r="Z88" s="4"/>
      <c r="AA88" s="4"/>
      <c r="AB88" s="4"/>
      <c r="AC88" s="36"/>
      <c r="AD88" s="5"/>
      <c r="AE88" s="5"/>
      <c r="AF88" s="4"/>
      <c r="AG88" s="6"/>
      <c r="AH88" s="6"/>
    </row>
    <row r="89" spans="1:34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3"/>
      <c r="X89" s="29"/>
      <c r="Y89" s="11"/>
      <c r="Z89" s="4"/>
      <c r="AA89" s="4"/>
      <c r="AB89" s="4"/>
      <c r="AC89" s="36"/>
      <c r="AD89" s="5"/>
      <c r="AE89" s="5"/>
      <c r="AF89" s="4"/>
      <c r="AG89" s="6"/>
      <c r="AH89" s="6"/>
    </row>
    <row r="90" spans="1:34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3"/>
      <c r="X90" s="29"/>
      <c r="Y90" s="11"/>
      <c r="Z90" s="4"/>
      <c r="AA90" s="4"/>
      <c r="AB90" s="4"/>
      <c r="AC90" s="36"/>
      <c r="AD90" s="5"/>
      <c r="AE90" s="5"/>
      <c r="AF90" s="4"/>
      <c r="AG90" s="6"/>
      <c r="AH90" s="6"/>
    </row>
    <row r="91" spans="1:34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4"/>
      <c r="X91" s="29"/>
      <c r="Y91" s="12"/>
      <c r="Z91" s="6"/>
      <c r="AA91" s="6"/>
      <c r="AB91" s="6"/>
      <c r="AC91" s="36"/>
      <c r="AD91" s="5"/>
      <c r="AE91" s="30"/>
      <c r="AF91" s="6"/>
      <c r="AG91" s="6"/>
      <c r="AH91" s="6"/>
    </row>
  </sheetData>
  <sheetProtection password="C0DB" sheet="1" objects="1" scenarios="1" sort="0" autoFilter="0"/>
  <sortState ref="A8:AH77">
    <sortCondition descending="1" ref="X8:X77"/>
  </sortState>
  <mergeCells count="22">
    <mergeCell ref="A3:Z3"/>
    <mergeCell ref="A4:A7"/>
    <mergeCell ref="B4:N5"/>
    <mergeCell ref="V4:V7"/>
    <mergeCell ref="W4:W7"/>
    <mergeCell ref="X4:X7"/>
    <mergeCell ref="Y4:Y7"/>
    <mergeCell ref="Z4:Z7"/>
    <mergeCell ref="A78:N78"/>
    <mergeCell ref="O6:U6"/>
    <mergeCell ref="AG4:AG7"/>
    <mergeCell ref="AH4:AH7"/>
    <mergeCell ref="B6:D6"/>
    <mergeCell ref="E6:F6"/>
    <mergeCell ref="G6:L6"/>
    <mergeCell ref="M6:N6"/>
    <mergeCell ref="AA4:AA7"/>
    <mergeCell ref="AB4:AB7"/>
    <mergeCell ref="AC4:AC7"/>
    <mergeCell ref="AD4:AD7"/>
    <mergeCell ref="AE4:AE7"/>
    <mergeCell ref="AF4:AF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topLeftCell="C1" zoomScaleNormal="100" zoomScaleSheetLayoutView="75" workbookViewId="0">
      <selection activeCell="W8" sqref="W8:AD43"/>
    </sheetView>
  </sheetViews>
  <sheetFormatPr defaultColWidth="8.85546875" defaultRowHeight="15" x14ac:dyDescent="0.25"/>
  <cols>
    <col min="1" max="1" width="11.42578125" style="7" customWidth="1"/>
    <col min="2" max="22" width="4.5703125" style="7" customWidth="1"/>
    <col min="23" max="23" width="15.7109375" style="7" customWidth="1"/>
    <col min="24" max="24" width="7.85546875" style="7" customWidth="1"/>
    <col min="25" max="25" width="13.7109375" style="8" customWidth="1"/>
    <col min="26" max="26" width="15.140625" style="8" customWidth="1"/>
    <col min="27" max="27" width="18.42578125" style="20" customWidth="1"/>
    <col min="28" max="28" width="15.5703125" style="20" customWidth="1"/>
    <col min="29" max="29" width="21" style="20" customWidth="1"/>
    <col min="30" max="30" width="48.7109375" style="37" customWidth="1"/>
    <col min="31" max="31" width="7.42578125" style="32" customWidth="1"/>
    <col min="32" max="32" width="9.42578125" style="32" customWidth="1"/>
    <col min="33" max="33" width="17.42578125" style="20" customWidth="1"/>
    <col min="34" max="34" width="13.85546875" style="20" customWidth="1"/>
    <col min="35" max="35" width="19.5703125" style="20" customWidth="1"/>
  </cols>
  <sheetData>
    <row r="1" spans="1:35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2"/>
      <c r="Z1" s="9" t="s">
        <v>0</v>
      </c>
      <c r="AA1" s="3"/>
      <c r="AB1" s="3"/>
      <c r="AC1" s="3"/>
      <c r="AD1" s="3"/>
      <c r="AE1" s="19"/>
      <c r="AF1" s="19"/>
      <c r="AG1" s="3"/>
      <c r="AH1" s="3"/>
    </row>
    <row r="2" spans="1:35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9"/>
      <c r="Y2" s="10"/>
      <c r="Z2" s="21" t="s">
        <v>18</v>
      </c>
      <c r="AA2" s="3"/>
      <c r="AB2" s="3"/>
      <c r="AC2" s="3"/>
      <c r="AD2" s="3"/>
      <c r="AE2" s="19"/>
      <c r="AF2" s="19"/>
      <c r="AG2" s="3"/>
      <c r="AH2" s="3"/>
      <c r="AI2" s="3"/>
    </row>
    <row r="3" spans="1:35" ht="18.75" x14ac:dyDescent="0.3">
      <c r="A3" s="91" t="s">
        <v>27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/>
      <c r="Y3" s="92"/>
      <c r="Z3" s="92"/>
      <c r="AA3" s="92"/>
      <c r="AB3" s="3"/>
      <c r="AC3" s="22"/>
      <c r="AD3" s="15"/>
      <c r="AE3" s="23"/>
      <c r="AF3" s="23"/>
      <c r="AG3" s="24"/>
      <c r="AH3" s="3"/>
      <c r="AI3" s="3"/>
    </row>
    <row r="4" spans="1:35" ht="18.75" customHeight="1" x14ac:dyDescent="0.3">
      <c r="A4" s="121" t="s">
        <v>1</v>
      </c>
      <c r="B4" s="122" t="s">
        <v>17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26"/>
      <c r="Q4" s="26"/>
      <c r="R4" s="26"/>
      <c r="S4" s="26"/>
      <c r="T4" s="26"/>
      <c r="U4" s="26"/>
      <c r="V4" s="26"/>
      <c r="W4" s="65" t="s">
        <v>2</v>
      </c>
      <c r="X4" s="65" t="s">
        <v>3</v>
      </c>
      <c r="Y4" s="93" t="s">
        <v>13</v>
      </c>
      <c r="Z4" s="69" t="s">
        <v>16</v>
      </c>
      <c r="AA4" s="112" t="s">
        <v>7</v>
      </c>
      <c r="AB4" s="109" t="s">
        <v>8</v>
      </c>
      <c r="AC4" s="112" t="s">
        <v>9</v>
      </c>
      <c r="AD4" s="101" t="s">
        <v>5</v>
      </c>
      <c r="AE4" s="115" t="s">
        <v>4</v>
      </c>
      <c r="AF4" s="118" t="s">
        <v>6</v>
      </c>
      <c r="AG4" s="101" t="s">
        <v>10</v>
      </c>
      <c r="AH4" s="101" t="s">
        <v>11</v>
      </c>
      <c r="AI4" s="101" t="s">
        <v>12</v>
      </c>
    </row>
    <row r="5" spans="1:35" ht="15" customHeight="1" x14ac:dyDescent="0.25">
      <c r="A5" s="121"/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27"/>
      <c r="Q5" s="27"/>
      <c r="R5" s="27"/>
      <c r="S5" s="27"/>
      <c r="T5" s="27"/>
      <c r="U5" s="27"/>
      <c r="V5" s="27"/>
      <c r="W5" s="65"/>
      <c r="X5" s="65"/>
      <c r="Y5" s="94"/>
      <c r="Z5" s="70"/>
      <c r="AA5" s="113"/>
      <c r="AB5" s="110"/>
      <c r="AC5" s="113"/>
      <c r="AD5" s="102"/>
      <c r="AE5" s="116"/>
      <c r="AF5" s="119"/>
      <c r="AG5" s="102"/>
      <c r="AH5" s="102"/>
      <c r="AI5" s="102"/>
    </row>
    <row r="6" spans="1:35" ht="26.25" customHeight="1" x14ac:dyDescent="0.25">
      <c r="A6" s="121"/>
      <c r="B6" s="98" t="s">
        <v>19</v>
      </c>
      <c r="C6" s="99"/>
      <c r="D6" s="100"/>
      <c r="E6" s="104" t="s">
        <v>20</v>
      </c>
      <c r="F6" s="105"/>
      <c r="G6" s="105"/>
      <c r="H6" s="106" t="s">
        <v>21</v>
      </c>
      <c r="I6" s="107"/>
      <c r="J6" s="107"/>
      <c r="K6" s="107"/>
      <c r="L6" s="107"/>
      <c r="M6" s="107"/>
      <c r="N6" s="108" t="s">
        <v>22</v>
      </c>
      <c r="O6" s="108"/>
      <c r="P6" s="98" t="s">
        <v>26</v>
      </c>
      <c r="Q6" s="99"/>
      <c r="R6" s="99"/>
      <c r="S6" s="99"/>
      <c r="T6" s="99"/>
      <c r="U6" s="99"/>
      <c r="V6" s="100"/>
      <c r="W6" s="65"/>
      <c r="X6" s="65"/>
      <c r="Y6" s="94"/>
      <c r="Z6" s="70"/>
      <c r="AA6" s="113"/>
      <c r="AB6" s="110"/>
      <c r="AC6" s="113"/>
      <c r="AD6" s="102"/>
      <c r="AE6" s="116"/>
      <c r="AF6" s="119"/>
      <c r="AG6" s="102"/>
      <c r="AH6" s="102"/>
      <c r="AI6" s="102"/>
    </row>
    <row r="7" spans="1:35" s="57" customFormat="1" ht="36" customHeight="1" x14ac:dyDescent="0.25">
      <c r="A7" s="121"/>
      <c r="B7" s="58">
        <v>1</v>
      </c>
      <c r="C7" s="58">
        <v>2</v>
      </c>
      <c r="D7" s="58">
        <v>3</v>
      </c>
      <c r="E7" s="59">
        <v>1</v>
      </c>
      <c r="F7" s="59">
        <v>2</v>
      </c>
      <c r="G7" s="59">
        <v>3</v>
      </c>
      <c r="H7" s="58">
        <v>1</v>
      </c>
      <c r="I7" s="58">
        <v>2</v>
      </c>
      <c r="J7" s="58">
        <v>3</v>
      </c>
      <c r="K7" s="58">
        <v>4</v>
      </c>
      <c r="L7" s="58">
        <v>5</v>
      </c>
      <c r="M7" s="58">
        <v>6</v>
      </c>
      <c r="N7" s="59">
        <v>1</v>
      </c>
      <c r="O7" s="59">
        <v>2</v>
      </c>
      <c r="P7" s="58">
        <v>1</v>
      </c>
      <c r="Q7" s="58">
        <v>2</v>
      </c>
      <c r="R7" s="58">
        <v>3</v>
      </c>
      <c r="S7" s="58">
        <v>4</v>
      </c>
      <c r="T7" s="58">
        <v>5</v>
      </c>
      <c r="U7" s="58">
        <v>6</v>
      </c>
      <c r="V7" s="58">
        <v>7</v>
      </c>
      <c r="W7" s="65"/>
      <c r="X7" s="65"/>
      <c r="Y7" s="95"/>
      <c r="Z7" s="71"/>
      <c r="AA7" s="114"/>
      <c r="AB7" s="111"/>
      <c r="AC7" s="114"/>
      <c r="AD7" s="103"/>
      <c r="AE7" s="117"/>
      <c r="AF7" s="120"/>
      <c r="AG7" s="103"/>
      <c r="AH7" s="103"/>
      <c r="AI7" s="103"/>
    </row>
    <row r="8" spans="1:35" s="2" customFormat="1" ht="18" customHeight="1" x14ac:dyDescent="0.3">
      <c r="A8" s="47" t="s">
        <v>166</v>
      </c>
      <c r="B8" s="47">
        <v>3</v>
      </c>
      <c r="C8" s="47">
        <v>3</v>
      </c>
      <c r="D8" s="47">
        <v>3</v>
      </c>
      <c r="E8" s="33">
        <v>3</v>
      </c>
      <c r="F8" s="33">
        <v>5</v>
      </c>
      <c r="G8" s="33">
        <v>10</v>
      </c>
      <c r="H8" s="47">
        <v>0</v>
      </c>
      <c r="I8" s="47">
        <v>3</v>
      </c>
      <c r="J8" s="47">
        <v>3</v>
      </c>
      <c r="K8" s="47">
        <v>7</v>
      </c>
      <c r="L8" s="47">
        <v>5</v>
      </c>
      <c r="M8" s="47">
        <v>6</v>
      </c>
      <c r="N8" s="33">
        <v>4</v>
      </c>
      <c r="O8" s="33">
        <v>2</v>
      </c>
      <c r="P8" s="47">
        <v>15</v>
      </c>
      <c r="Q8" s="47">
        <v>15</v>
      </c>
      <c r="R8" s="47">
        <v>5</v>
      </c>
      <c r="S8" s="47">
        <v>6</v>
      </c>
      <c r="T8" s="47">
        <v>9</v>
      </c>
      <c r="U8" s="47">
        <v>9</v>
      </c>
      <c r="V8" s="47">
        <v>6</v>
      </c>
      <c r="W8" s="38">
        <f t="shared" ref="W8:W43" si="0">SUM(B8:V8)</f>
        <v>122</v>
      </c>
      <c r="X8" s="38">
        <v>1</v>
      </c>
      <c r="Y8" s="55">
        <f t="shared" ref="Y8:Y43" si="1">W8/135</f>
        <v>0.90370370370370368</v>
      </c>
      <c r="Z8" s="39" t="s">
        <v>245</v>
      </c>
      <c r="AA8" s="40" t="s">
        <v>615</v>
      </c>
      <c r="AB8" s="41" t="s">
        <v>334</v>
      </c>
      <c r="AC8" s="40" t="s">
        <v>391</v>
      </c>
      <c r="AD8" s="42" t="s">
        <v>252</v>
      </c>
      <c r="AE8" s="43">
        <v>10</v>
      </c>
      <c r="AF8" s="44"/>
      <c r="AG8" s="42" t="s">
        <v>454</v>
      </c>
      <c r="AH8" s="42" t="s">
        <v>443</v>
      </c>
      <c r="AI8" s="42" t="s">
        <v>332</v>
      </c>
    </row>
    <row r="9" spans="1:35" s="2" customFormat="1" ht="18" customHeight="1" x14ac:dyDescent="0.3">
      <c r="A9" s="47" t="s">
        <v>144</v>
      </c>
      <c r="B9" s="47">
        <v>3</v>
      </c>
      <c r="C9" s="47">
        <v>3</v>
      </c>
      <c r="D9" s="47">
        <v>3</v>
      </c>
      <c r="E9" s="33">
        <v>2</v>
      </c>
      <c r="F9" s="33">
        <v>7</v>
      </c>
      <c r="G9" s="33">
        <v>10</v>
      </c>
      <c r="H9" s="47">
        <v>1</v>
      </c>
      <c r="I9" s="47">
        <v>3</v>
      </c>
      <c r="J9" s="47">
        <v>4</v>
      </c>
      <c r="K9" s="47">
        <v>8</v>
      </c>
      <c r="L9" s="47">
        <v>7</v>
      </c>
      <c r="M9" s="47">
        <v>6</v>
      </c>
      <c r="N9" s="33">
        <v>3</v>
      </c>
      <c r="O9" s="33">
        <v>0</v>
      </c>
      <c r="P9" s="47">
        <v>13</v>
      </c>
      <c r="Q9" s="47">
        <v>15</v>
      </c>
      <c r="R9" s="47">
        <v>5</v>
      </c>
      <c r="S9" s="47">
        <v>5</v>
      </c>
      <c r="T9" s="47">
        <v>9</v>
      </c>
      <c r="U9" s="47">
        <v>9</v>
      </c>
      <c r="V9" s="47">
        <v>5</v>
      </c>
      <c r="W9" s="38">
        <f t="shared" si="0"/>
        <v>121</v>
      </c>
      <c r="X9" s="38">
        <v>2</v>
      </c>
      <c r="Y9" s="55">
        <f t="shared" si="1"/>
        <v>0.89629629629629626</v>
      </c>
      <c r="Z9" s="39" t="s">
        <v>246</v>
      </c>
      <c r="AA9" s="40" t="s">
        <v>588</v>
      </c>
      <c r="AB9" s="41" t="s">
        <v>449</v>
      </c>
      <c r="AC9" s="40" t="s">
        <v>290</v>
      </c>
      <c r="AD9" s="42" t="s">
        <v>257</v>
      </c>
      <c r="AE9" s="43">
        <v>10</v>
      </c>
      <c r="AF9" s="44"/>
      <c r="AG9" s="42" t="s">
        <v>579</v>
      </c>
      <c r="AH9" s="42" t="s">
        <v>360</v>
      </c>
      <c r="AI9" s="42" t="s">
        <v>520</v>
      </c>
    </row>
    <row r="10" spans="1:35" s="2" customFormat="1" ht="18" customHeight="1" x14ac:dyDescent="0.3">
      <c r="A10" s="47" t="s">
        <v>141</v>
      </c>
      <c r="B10" s="47">
        <v>3</v>
      </c>
      <c r="C10" s="47">
        <v>3</v>
      </c>
      <c r="D10" s="47">
        <v>2</v>
      </c>
      <c r="E10" s="33">
        <v>2</v>
      </c>
      <c r="F10" s="33">
        <v>0</v>
      </c>
      <c r="G10" s="33">
        <v>9</v>
      </c>
      <c r="H10" s="47">
        <v>1</v>
      </c>
      <c r="I10" s="47">
        <v>3</v>
      </c>
      <c r="J10" s="47">
        <v>5</v>
      </c>
      <c r="K10" s="47">
        <v>8</v>
      </c>
      <c r="L10" s="47">
        <v>8</v>
      </c>
      <c r="M10" s="47">
        <v>6</v>
      </c>
      <c r="N10" s="33">
        <v>4</v>
      </c>
      <c r="O10" s="33">
        <v>2</v>
      </c>
      <c r="P10" s="47">
        <v>11</v>
      </c>
      <c r="Q10" s="47">
        <v>10</v>
      </c>
      <c r="R10" s="47">
        <v>5</v>
      </c>
      <c r="S10" s="47">
        <v>5</v>
      </c>
      <c r="T10" s="47">
        <v>9</v>
      </c>
      <c r="U10" s="47">
        <v>9</v>
      </c>
      <c r="V10" s="47">
        <v>5</v>
      </c>
      <c r="W10" s="38">
        <f t="shared" si="0"/>
        <v>110</v>
      </c>
      <c r="X10" s="38">
        <v>3</v>
      </c>
      <c r="Y10" s="55">
        <f t="shared" si="1"/>
        <v>0.81481481481481477</v>
      </c>
      <c r="Z10" s="39" t="s">
        <v>246</v>
      </c>
      <c r="AA10" s="40" t="s">
        <v>592</v>
      </c>
      <c r="AB10" s="41" t="s">
        <v>593</v>
      </c>
      <c r="AC10" s="40" t="s">
        <v>355</v>
      </c>
      <c r="AD10" s="42" t="s">
        <v>244</v>
      </c>
      <c r="AE10" s="43">
        <v>10</v>
      </c>
      <c r="AF10" s="44"/>
      <c r="AG10" s="42" t="s">
        <v>365</v>
      </c>
      <c r="AH10" s="42" t="s">
        <v>360</v>
      </c>
      <c r="AI10" s="42" t="s">
        <v>299</v>
      </c>
    </row>
    <row r="11" spans="1:35" s="2" customFormat="1" ht="18" customHeight="1" x14ac:dyDescent="0.3">
      <c r="A11" s="47" t="s">
        <v>232</v>
      </c>
      <c r="B11" s="47">
        <v>3</v>
      </c>
      <c r="C11" s="47">
        <v>3</v>
      </c>
      <c r="D11" s="47">
        <v>1</v>
      </c>
      <c r="E11" s="33">
        <v>2</v>
      </c>
      <c r="F11" s="33">
        <v>7</v>
      </c>
      <c r="G11" s="33">
        <v>10</v>
      </c>
      <c r="H11" s="47">
        <v>1</v>
      </c>
      <c r="I11" s="47">
        <v>3</v>
      </c>
      <c r="J11" s="47">
        <v>4</v>
      </c>
      <c r="K11" s="47">
        <v>4</v>
      </c>
      <c r="L11" s="47">
        <v>3</v>
      </c>
      <c r="M11" s="47">
        <v>6</v>
      </c>
      <c r="N11" s="33">
        <v>2</v>
      </c>
      <c r="O11" s="33">
        <v>0</v>
      </c>
      <c r="P11" s="47">
        <v>8</v>
      </c>
      <c r="Q11" s="47">
        <v>6</v>
      </c>
      <c r="R11" s="47">
        <v>5</v>
      </c>
      <c r="S11" s="47">
        <v>4</v>
      </c>
      <c r="T11" s="47">
        <v>9</v>
      </c>
      <c r="U11" s="47">
        <v>9</v>
      </c>
      <c r="V11" s="47">
        <v>5</v>
      </c>
      <c r="W11" s="38">
        <f t="shared" si="0"/>
        <v>95</v>
      </c>
      <c r="X11" s="38">
        <v>4</v>
      </c>
      <c r="Y11" s="55">
        <f t="shared" si="1"/>
        <v>0.70370370370370372</v>
      </c>
      <c r="Z11" s="39" t="s">
        <v>246</v>
      </c>
      <c r="AA11" s="40" t="s">
        <v>625</v>
      </c>
      <c r="AB11" s="41" t="s">
        <v>626</v>
      </c>
      <c r="AC11" s="40" t="s">
        <v>627</v>
      </c>
      <c r="AD11" s="42" t="s">
        <v>262</v>
      </c>
      <c r="AE11" s="43">
        <v>10</v>
      </c>
      <c r="AF11" s="44"/>
      <c r="AG11" s="42" t="s">
        <v>587</v>
      </c>
      <c r="AH11" s="42" t="s">
        <v>277</v>
      </c>
      <c r="AI11" s="42" t="s">
        <v>480</v>
      </c>
    </row>
    <row r="12" spans="1:35" s="2" customFormat="1" ht="18" customHeight="1" x14ac:dyDescent="0.3">
      <c r="A12" s="47" t="s">
        <v>159</v>
      </c>
      <c r="B12" s="47">
        <v>3</v>
      </c>
      <c r="C12" s="47">
        <v>3</v>
      </c>
      <c r="D12" s="47">
        <v>3</v>
      </c>
      <c r="E12" s="33">
        <v>2</v>
      </c>
      <c r="F12" s="33">
        <v>0</v>
      </c>
      <c r="G12" s="33">
        <v>2</v>
      </c>
      <c r="H12" s="47">
        <v>0</v>
      </c>
      <c r="I12" s="47">
        <v>1</v>
      </c>
      <c r="J12" s="47">
        <v>5</v>
      </c>
      <c r="K12" s="47">
        <v>9</v>
      </c>
      <c r="L12" s="47">
        <v>7</v>
      </c>
      <c r="M12" s="47">
        <v>5</v>
      </c>
      <c r="N12" s="33">
        <v>4</v>
      </c>
      <c r="O12" s="33">
        <v>0</v>
      </c>
      <c r="P12" s="47">
        <v>15</v>
      </c>
      <c r="Q12" s="47">
        <v>8</v>
      </c>
      <c r="R12" s="47">
        <v>0</v>
      </c>
      <c r="S12" s="47">
        <v>4</v>
      </c>
      <c r="T12" s="47">
        <v>8</v>
      </c>
      <c r="U12" s="47">
        <v>8</v>
      </c>
      <c r="V12" s="47">
        <v>3</v>
      </c>
      <c r="W12" s="38">
        <f t="shared" si="0"/>
        <v>90</v>
      </c>
      <c r="X12" s="38">
        <v>5</v>
      </c>
      <c r="Y12" s="55">
        <f t="shared" si="1"/>
        <v>0.66666666666666663</v>
      </c>
      <c r="Z12" s="39" t="s">
        <v>246</v>
      </c>
      <c r="AA12" s="40" t="s">
        <v>602</v>
      </c>
      <c r="AB12" s="41" t="s">
        <v>469</v>
      </c>
      <c r="AC12" s="40" t="s">
        <v>278</v>
      </c>
      <c r="AD12" s="42" t="s">
        <v>259</v>
      </c>
      <c r="AE12" s="43">
        <v>10</v>
      </c>
      <c r="AF12" s="44"/>
      <c r="AG12" s="42" t="s">
        <v>577</v>
      </c>
      <c r="AH12" s="42" t="s">
        <v>394</v>
      </c>
      <c r="AI12" s="42" t="s">
        <v>452</v>
      </c>
    </row>
    <row r="13" spans="1:35" s="2" customFormat="1" ht="18" customHeight="1" x14ac:dyDescent="0.3">
      <c r="A13" s="47" t="s">
        <v>156</v>
      </c>
      <c r="B13" s="47">
        <v>2</v>
      </c>
      <c r="C13" s="47">
        <v>2</v>
      </c>
      <c r="D13" s="47">
        <v>0</v>
      </c>
      <c r="E13" s="33">
        <v>0</v>
      </c>
      <c r="F13" s="33">
        <v>3</v>
      </c>
      <c r="G13" s="33">
        <v>10</v>
      </c>
      <c r="H13" s="47">
        <v>0</v>
      </c>
      <c r="I13" s="47">
        <v>1</v>
      </c>
      <c r="J13" s="47">
        <v>4</v>
      </c>
      <c r="K13" s="47">
        <v>9</v>
      </c>
      <c r="L13" s="47">
        <v>6</v>
      </c>
      <c r="M13" s="47">
        <v>6</v>
      </c>
      <c r="N13" s="33">
        <v>1</v>
      </c>
      <c r="O13" s="33">
        <v>0</v>
      </c>
      <c r="P13" s="47">
        <v>14</v>
      </c>
      <c r="Q13" s="47">
        <v>13</v>
      </c>
      <c r="R13" s="47">
        <v>4</v>
      </c>
      <c r="S13" s="47">
        <v>4</v>
      </c>
      <c r="T13" s="47">
        <v>2</v>
      </c>
      <c r="U13" s="47">
        <v>6</v>
      </c>
      <c r="V13" s="47">
        <v>3</v>
      </c>
      <c r="W13" s="38">
        <f t="shared" si="0"/>
        <v>90</v>
      </c>
      <c r="X13" s="38">
        <v>5</v>
      </c>
      <c r="Y13" s="55">
        <f t="shared" si="1"/>
        <v>0.66666666666666663</v>
      </c>
      <c r="Z13" s="39" t="s">
        <v>246</v>
      </c>
      <c r="AA13" s="40" t="s">
        <v>612</v>
      </c>
      <c r="AB13" s="41" t="s">
        <v>309</v>
      </c>
      <c r="AC13" s="40" t="s">
        <v>310</v>
      </c>
      <c r="AD13" s="42" t="s">
        <v>249</v>
      </c>
      <c r="AE13" s="43">
        <v>10</v>
      </c>
      <c r="AF13" s="44"/>
      <c r="AG13" s="42" t="s">
        <v>448</v>
      </c>
      <c r="AH13" s="42" t="s">
        <v>449</v>
      </c>
      <c r="AI13" s="42" t="s">
        <v>395</v>
      </c>
    </row>
    <row r="14" spans="1:35" s="2" customFormat="1" ht="18" customHeight="1" x14ac:dyDescent="0.3">
      <c r="A14" s="47" t="s">
        <v>137</v>
      </c>
      <c r="B14" s="47">
        <v>2</v>
      </c>
      <c r="C14" s="47">
        <v>3</v>
      </c>
      <c r="D14" s="47">
        <v>0</v>
      </c>
      <c r="E14" s="33">
        <v>3</v>
      </c>
      <c r="F14" s="33">
        <v>7</v>
      </c>
      <c r="G14" s="33">
        <v>10</v>
      </c>
      <c r="H14" s="47">
        <v>1</v>
      </c>
      <c r="I14" s="47">
        <v>3</v>
      </c>
      <c r="J14" s="47">
        <v>4</v>
      </c>
      <c r="K14" s="47">
        <v>7</v>
      </c>
      <c r="L14" s="47">
        <v>7</v>
      </c>
      <c r="M14" s="47">
        <v>6</v>
      </c>
      <c r="N14" s="33">
        <v>4</v>
      </c>
      <c r="O14" s="33">
        <v>1</v>
      </c>
      <c r="P14" s="47">
        <v>8</v>
      </c>
      <c r="Q14" s="47">
        <v>6</v>
      </c>
      <c r="R14" s="47">
        <v>0</v>
      </c>
      <c r="S14" s="47">
        <v>4</v>
      </c>
      <c r="T14" s="47">
        <v>9</v>
      </c>
      <c r="U14" s="47">
        <v>0</v>
      </c>
      <c r="V14" s="47">
        <v>4</v>
      </c>
      <c r="W14" s="38">
        <f t="shared" si="0"/>
        <v>89</v>
      </c>
      <c r="X14" s="38">
        <v>6</v>
      </c>
      <c r="Y14" s="55">
        <f t="shared" si="1"/>
        <v>0.65925925925925921</v>
      </c>
      <c r="Z14" s="39" t="s">
        <v>246</v>
      </c>
      <c r="AA14" s="40" t="s">
        <v>595</v>
      </c>
      <c r="AB14" s="41" t="s">
        <v>596</v>
      </c>
      <c r="AC14" s="40" t="s">
        <v>364</v>
      </c>
      <c r="AD14" s="42" t="s">
        <v>235</v>
      </c>
      <c r="AE14" s="43">
        <v>10</v>
      </c>
      <c r="AF14" s="44"/>
      <c r="AG14" s="42" t="s">
        <v>354</v>
      </c>
      <c r="AH14" s="42" t="s">
        <v>329</v>
      </c>
      <c r="AI14" s="42" t="s">
        <v>355</v>
      </c>
    </row>
    <row r="15" spans="1:35" s="2" customFormat="1" ht="18" customHeight="1" x14ac:dyDescent="0.3">
      <c r="A15" s="47" t="s">
        <v>161</v>
      </c>
      <c r="B15" s="47">
        <v>2</v>
      </c>
      <c r="C15" s="47">
        <v>3</v>
      </c>
      <c r="D15" s="47">
        <v>0</v>
      </c>
      <c r="E15" s="33">
        <v>2</v>
      </c>
      <c r="F15" s="33">
        <v>0</v>
      </c>
      <c r="G15" s="33">
        <v>6</v>
      </c>
      <c r="H15" s="47">
        <v>0</v>
      </c>
      <c r="I15" s="47">
        <v>1</v>
      </c>
      <c r="J15" s="47">
        <v>5</v>
      </c>
      <c r="K15" s="47">
        <v>6</v>
      </c>
      <c r="L15" s="47">
        <v>5</v>
      </c>
      <c r="M15" s="47">
        <v>6</v>
      </c>
      <c r="N15" s="33">
        <v>4</v>
      </c>
      <c r="O15" s="33">
        <v>1</v>
      </c>
      <c r="P15" s="47">
        <v>15</v>
      </c>
      <c r="Q15" s="47">
        <v>9</v>
      </c>
      <c r="R15" s="47">
        <v>5</v>
      </c>
      <c r="S15" s="47">
        <v>2</v>
      </c>
      <c r="T15" s="47">
        <v>6</v>
      </c>
      <c r="U15" s="47">
        <v>3</v>
      </c>
      <c r="V15" s="47">
        <v>3</v>
      </c>
      <c r="W15" s="38">
        <f t="shared" si="0"/>
        <v>84</v>
      </c>
      <c r="X15" s="38">
        <v>7</v>
      </c>
      <c r="Y15" s="55">
        <f t="shared" si="1"/>
        <v>0.62222222222222223</v>
      </c>
      <c r="Z15" s="39" t="s">
        <v>246</v>
      </c>
      <c r="AA15" s="40" t="s">
        <v>590</v>
      </c>
      <c r="AB15" s="41" t="s">
        <v>591</v>
      </c>
      <c r="AC15" s="40" t="s">
        <v>307</v>
      </c>
      <c r="AD15" s="42" t="s">
        <v>263</v>
      </c>
      <c r="AE15" s="43">
        <v>10</v>
      </c>
      <c r="AF15" s="44"/>
      <c r="AG15" s="42" t="s">
        <v>580</v>
      </c>
      <c r="AH15" s="42" t="s">
        <v>581</v>
      </c>
      <c r="AI15" s="42" t="s">
        <v>375</v>
      </c>
    </row>
    <row r="16" spans="1:35" s="2" customFormat="1" ht="18" customHeight="1" x14ac:dyDescent="0.3">
      <c r="A16" s="47" t="s">
        <v>158</v>
      </c>
      <c r="B16" s="47">
        <v>2</v>
      </c>
      <c r="C16" s="47">
        <v>3</v>
      </c>
      <c r="D16" s="47">
        <v>0</v>
      </c>
      <c r="E16" s="33">
        <v>2</v>
      </c>
      <c r="F16" s="33">
        <v>5</v>
      </c>
      <c r="G16" s="33">
        <v>6</v>
      </c>
      <c r="H16" s="47">
        <v>1</v>
      </c>
      <c r="I16" s="47">
        <v>3</v>
      </c>
      <c r="J16" s="47">
        <v>5</v>
      </c>
      <c r="K16" s="47">
        <v>9</v>
      </c>
      <c r="L16" s="47">
        <v>9</v>
      </c>
      <c r="M16" s="47">
        <v>6</v>
      </c>
      <c r="N16" s="33">
        <v>2</v>
      </c>
      <c r="O16" s="33">
        <v>1</v>
      </c>
      <c r="P16" s="47">
        <v>8</v>
      </c>
      <c r="Q16" s="47">
        <v>7</v>
      </c>
      <c r="R16" s="47">
        <v>1</v>
      </c>
      <c r="S16" s="47">
        <v>4</v>
      </c>
      <c r="T16" s="47">
        <v>4</v>
      </c>
      <c r="U16" s="47">
        <v>4</v>
      </c>
      <c r="V16" s="47">
        <v>2</v>
      </c>
      <c r="W16" s="38">
        <f t="shared" si="0"/>
        <v>84</v>
      </c>
      <c r="X16" s="38">
        <v>7</v>
      </c>
      <c r="Y16" s="55">
        <f t="shared" si="1"/>
        <v>0.62222222222222223</v>
      </c>
      <c r="Z16" s="39" t="s">
        <v>246</v>
      </c>
      <c r="AA16" s="40" t="s">
        <v>623</v>
      </c>
      <c r="AB16" s="41" t="s">
        <v>624</v>
      </c>
      <c r="AC16" s="40" t="s">
        <v>505</v>
      </c>
      <c r="AD16" s="42" t="s">
        <v>249</v>
      </c>
      <c r="AE16" s="43">
        <v>10</v>
      </c>
      <c r="AF16" s="44"/>
      <c r="AG16" s="42" t="s">
        <v>448</v>
      </c>
      <c r="AH16" s="42" t="s">
        <v>449</v>
      </c>
      <c r="AI16" s="42" t="s">
        <v>395</v>
      </c>
    </row>
    <row r="17" spans="1:35" s="2" customFormat="1" ht="18" customHeight="1" x14ac:dyDescent="0.3">
      <c r="A17" s="47" t="s">
        <v>233</v>
      </c>
      <c r="B17" s="47">
        <v>2</v>
      </c>
      <c r="C17" s="47">
        <v>3</v>
      </c>
      <c r="D17" s="47">
        <v>0</v>
      </c>
      <c r="E17" s="33">
        <v>2</v>
      </c>
      <c r="F17" s="33">
        <v>5</v>
      </c>
      <c r="G17" s="33">
        <v>9</v>
      </c>
      <c r="H17" s="47">
        <v>1</v>
      </c>
      <c r="I17" s="47">
        <v>1</v>
      </c>
      <c r="J17" s="47">
        <v>5</v>
      </c>
      <c r="K17" s="47">
        <v>8</v>
      </c>
      <c r="L17" s="47">
        <v>5</v>
      </c>
      <c r="M17" s="47">
        <v>6</v>
      </c>
      <c r="N17" s="33">
        <v>0</v>
      </c>
      <c r="O17" s="33">
        <v>0</v>
      </c>
      <c r="P17" s="47">
        <v>8</v>
      </c>
      <c r="Q17" s="47">
        <v>8</v>
      </c>
      <c r="R17" s="47">
        <v>2</v>
      </c>
      <c r="S17" s="47">
        <v>0</v>
      </c>
      <c r="T17" s="47">
        <v>8</v>
      </c>
      <c r="U17" s="47">
        <v>9</v>
      </c>
      <c r="V17" s="47">
        <v>2</v>
      </c>
      <c r="W17" s="38">
        <f t="shared" si="0"/>
        <v>84</v>
      </c>
      <c r="X17" s="38">
        <v>7</v>
      </c>
      <c r="Y17" s="55">
        <f t="shared" si="1"/>
        <v>0.62222222222222223</v>
      </c>
      <c r="Z17" s="39" t="s">
        <v>246</v>
      </c>
      <c r="AA17" s="40" t="s">
        <v>634</v>
      </c>
      <c r="AB17" s="41" t="s">
        <v>363</v>
      </c>
      <c r="AC17" s="40" t="s">
        <v>278</v>
      </c>
      <c r="AD17" s="42" t="s">
        <v>260</v>
      </c>
      <c r="AE17" s="43">
        <v>10</v>
      </c>
      <c r="AF17" s="44"/>
      <c r="AG17" s="42" t="s">
        <v>571</v>
      </c>
      <c r="AH17" s="42" t="s">
        <v>572</v>
      </c>
      <c r="AI17" s="42" t="s">
        <v>395</v>
      </c>
    </row>
    <row r="18" spans="1:35" s="2" customFormat="1" ht="18" customHeight="1" x14ac:dyDescent="0.3">
      <c r="A18" s="47" t="s">
        <v>164</v>
      </c>
      <c r="B18" s="47">
        <v>2</v>
      </c>
      <c r="C18" s="47">
        <v>0</v>
      </c>
      <c r="D18" s="47">
        <v>3</v>
      </c>
      <c r="E18" s="33">
        <v>0</v>
      </c>
      <c r="F18" s="33">
        <v>3</v>
      </c>
      <c r="G18" s="33">
        <v>7</v>
      </c>
      <c r="H18" s="47">
        <v>0</v>
      </c>
      <c r="I18" s="47">
        <v>2</v>
      </c>
      <c r="J18" s="47">
        <v>3</v>
      </c>
      <c r="K18" s="47">
        <v>4</v>
      </c>
      <c r="L18" s="47">
        <v>6</v>
      </c>
      <c r="M18" s="47">
        <v>2</v>
      </c>
      <c r="N18" s="33">
        <v>1</v>
      </c>
      <c r="O18" s="33">
        <v>0</v>
      </c>
      <c r="P18" s="47">
        <v>8</v>
      </c>
      <c r="Q18" s="47">
        <v>12</v>
      </c>
      <c r="R18" s="47">
        <v>2</v>
      </c>
      <c r="S18" s="47">
        <v>5</v>
      </c>
      <c r="T18" s="47">
        <v>5</v>
      </c>
      <c r="U18" s="47">
        <v>6</v>
      </c>
      <c r="V18" s="47">
        <v>3</v>
      </c>
      <c r="W18" s="38">
        <f t="shared" si="0"/>
        <v>74</v>
      </c>
      <c r="X18" s="38">
        <v>8</v>
      </c>
      <c r="Y18" s="55">
        <f t="shared" si="1"/>
        <v>0.54814814814814816</v>
      </c>
      <c r="Z18" s="39" t="s">
        <v>246</v>
      </c>
      <c r="AA18" s="40" t="s">
        <v>605</v>
      </c>
      <c r="AB18" s="41" t="s">
        <v>606</v>
      </c>
      <c r="AC18" s="40" t="s">
        <v>520</v>
      </c>
      <c r="AD18" s="42" t="s">
        <v>264</v>
      </c>
      <c r="AE18" s="43">
        <v>10</v>
      </c>
      <c r="AF18" s="44"/>
      <c r="AG18" s="42" t="s">
        <v>584</v>
      </c>
      <c r="AH18" s="42" t="s">
        <v>277</v>
      </c>
      <c r="AI18" s="42" t="s">
        <v>520</v>
      </c>
    </row>
    <row r="19" spans="1:35" s="2" customFormat="1" ht="18" customHeight="1" x14ac:dyDescent="0.3">
      <c r="A19" s="47" t="s">
        <v>155</v>
      </c>
      <c r="B19" s="47">
        <v>2</v>
      </c>
      <c r="C19" s="47">
        <v>3</v>
      </c>
      <c r="D19" s="47">
        <v>0</v>
      </c>
      <c r="E19" s="33">
        <v>0</v>
      </c>
      <c r="F19" s="33">
        <v>0</v>
      </c>
      <c r="G19" s="33">
        <v>10</v>
      </c>
      <c r="H19" s="47">
        <v>1</v>
      </c>
      <c r="I19" s="47">
        <v>3</v>
      </c>
      <c r="J19" s="47">
        <v>5</v>
      </c>
      <c r="K19" s="47">
        <v>5</v>
      </c>
      <c r="L19" s="47">
        <v>4</v>
      </c>
      <c r="M19" s="47">
        <v>4</v>
      </c>
      <c r="N19" s="33">
        <v>2</v>
      </c>
      <c r="O19" s="33">
        <v>0</v>
      </c>
      <c r="P19" s="47">
        <v>7</v>
      </c>
      <c r="Q19" s="47">
        <v>12</v>
      </c>
      <c r="R19" s="47">
        <v>2</v>
      </c>
      <c r="S19" s="47">
        <v>5</v>
      </c>
      <c r="T19" s="47">
        <v>4</v>
      </c>
      <c r="U19" s="47">
        <v>2</v>
      </c>
      <c r="V19" s="47">
        <v>3</v>
      </c>
      <c r="W19" s="38">
        <f t="shared" si="0"/>
        <v>74</v>
      </c>
      <c r="X19" s="38">
        <v>8</v>
      </c>
      <c r="Y19" s="55">
        <f t="shared" si="1"/>
        <v>0.54814814814814816</v>
      </c>
      <c r="Z19" s="39" t="s">
        <v>246</v>
      </c>
      <c r="AA19" s="40" t="s">
        <v>635</v>
      </c>
      <c r="AB19" s="41" t="s">
        <v>309</v>
      </c>
      <c r="AC19" s="40" t="s">
        <v>318</v>
      </c>
      <c r="AD19" s="42" t="s">
        <v>248</v>
      </c>
      <c r="AE19" s="43">
        <v>10</v>
      </c>
      <c r="AF19" s="44"/>
      <c r="AG19" s="42" t="s">
        <v>455</v>
      </c>
      <c r="AH19" s="42" t="s">
        <v>360</v>
      </c>
      <c r="AI19" s="42" t="s">
        <v>355</v>
      </c>
    </row>
    <row r="20" spans="1:35" s="2" customFormat="1" ht="18" customHeight="1" x14ac:dyDescent="0.3">
      <c r="A20" s="47" t="s">
        <v>153</v>
      </c>
      <c r="B20" s="47">
        <v>2</v>
      </c>
      <c r="C20" s="47">
        <v>0</v>
      </c>
      <c r="D20" s="47">
        <v>0</v>
      </c>
      <c r="E20" s="33">
        <v>0</v>
      </c>
      <c r="F20" s="33">
        <v>0</v>
      </c>
      <c r="G20" s="33">
        <v>4</v>
      </c>
      <c r="H20" s="47">
        <v>1</v>
      </c>
      <c r="I20" s="47">
        <v>3</v>
      </c>
      <c r="J20" s="47">
        <v>5</v>
      </c>
      <c r="K20" s="47">
        <v>8</v>
      </c>
      <c r="L20" s="47">
        <v>7</v>
      </c>
      <c r="M20" s="47">
        <v>5</v>
      </c>
      <c r="N20" s="33">
        <v>1</v>
      </c>
      <c r="O20" s="33">
        <v>0</v>
      </c>
      <c r="P20" s="47">
        <v>13</v>
      </c>
      <c r="Q20" s="47">
        <v>11</v>
      </c>
      <c r="R20" s="47">
        <v>2</v>
      </c>
      <c r="S20" s="47">
        <v>3</v>
      </c>
      <c r="T20" s="47">
        <v>5</v>
      </c>
      <c r="U20" s="47">
        <v>0</v>
      </c>
      <c r="V20" s="47">
        <v>1</v>
      </c>
      <c r="W20" s="38">
        <f t="shared" si="0"/>
        <v>71</v>
      </c>
      <c r="X20" s="38">
        <v>9</v>
      </c>
      <c r="Y20" s="55">
        <f t="shared" si="1"/>
        <v>0.52592592592592591</v>
      </c>
      <c r="Z20" s="39" t="s">
        <v>246</v>
      </c>
      <c r="AA20" s="40" t="s">
        <v>613</v>
      </c>
      <c r="AB20" s="41" t="s">
        <v>342</v>
      </c>
      <c r="AC20" s="40" t="s">
        <v>326</v>
      </c>
      <c r="AD20" s="42" t="s">
        <v>248</v>
      </c>
      <c r="AE20" s="43">
        <v>10</v>
      </c>
      <c r="AF20" s="44"/>
      <c r="AG20" s="42" t="s">
        <v>455</v>
      </c>
      <c r="AH20" s="42" t="s">
        <v>360</v>
      </c>
      <c r="AI20" s="42" t="s">
        <v>355</v>
      </c>
    </row>
    <row r="21" spans="1:35" s="2" customFormat="1" ht="18" customHeight="1" x14ac:dyDescent="0.3">
      <c r="A21" s="47" t="s">
        <v>145</v>
      </c>
      <c r="B21" s="47">
        <v>1</v>
      </c>
      <c r="C21" s="47">
        <v>3</v>
      </c>
      <c r="D21" s="47">
        <v>0</v>
      </c>
      <c r="E21" s="33">
        <v>2</v>
      </c>
      <c r="F21" s="33">
        <v>3</v>
      </c>
      <c r="G21" s="33">
        <v>7</v>
      </c>
      <c r="H21" s="47">
        <v>0</v>
      </c>
      <c r="I21" s="47">
        <v>0</v>
      </c>
      <c r="J21" s="47">
        <v>2</v>
      </c>
      <c r="K21" s="47">
        <v>4</v>
      </c>
      <c r="L21" s="47">
        <v>3</v>
      </c>
      <c r="M21" s="47">
        <v>0</v>
      </c>
      <c r="N21" s="33">
        <v>3</v>
      </c>
      <c r="O21" s="33">
        <v>0</v>
      </c>
      <c r="P21" s="47">
        <v>9</v>
      </c>
      <c r="Q21" s="47">
        <v>6</v>
      </c>
      <c r="R21" s="47">
        <v>5</v>
      </c>
      <c r="S21" s="47">
        <v>2</v>
      </c>
      <c r="T21" s="47">
        <v>9</v>
      </c>
      <c r="U21" s="47">
        <v>6</v>
      </c>
      <c r="V21" s="47">
        <v>3</v>
      </c>
      <c r="W21" s="38">
        <f t="shared" si="0"/>
        <v>68</v>
      </c>
      <c r="X21" s="38">
        <v>10</v>
      </c>
      <c r="Y21" s="55">
        <f t="shared" si="1"/>
        <v>0.50370370370370365</v>
      </c>
      <c r="Z21" s="39" t="s">
        <v>246</v>
      </c>
      <c r="AA21" s="40" t="s">
        <v>616</v>
      </c>
      <c r="AB21" s="41" t="s">
        <v>390</v>
      </c>
      <c r="AC21" s="40" t="s">
        <v>364</v>
      </c>
      <c r="AD21" s="42" t="s">
        <v>257</v>
      </c>
      <c r="AE21" s="43">
        <v>10</v>
      </c>
      <c r="AF21" s="44"/>
      <c r="AG21" s="42" t="s">
        <v>579</v>
      </c>
      <c r="AH21" s="42" t="s">
        <v>360</v>
      </c>
      <c r="AI21" s="42" t="s">
        <v>520</v>
      </c>
    </row>
    <row r="22" spans="1:35" s="2" customFormat="1" ht="18" customHeight="1" x14ac:dyDescent="0.3">
      <c r="A22" s="47" t="s">
        <v>165</v>
      </c>
      <c r="B22" s="47">
        <v>1</v>
      </c>
      <c r="C22" s="47">
        <v>3</v>
      </c>
      <c r="D22" s="47">
        <v>0</v>
      </c>
      <c r="E22" s="33">
        <v>0</v>
      </c>
      <c r="F22" s="33">
        <v>0</v>
      </c>
      <c r="G22" s="33">
        <v>7</v>
      </c>
      <c r="H22" s="47">
        <v>0</v>
      </c>
      <c r="I22" s="47">
        <v>1</v>
      </c>
      <c r="J22" s="47">
        <v>2</v>
      </c>
      <c r="K22" s="47">
        <v>4</v>
      </c>
      <c r="L22" s="47">
        <v>2</v>
      </c>
      <c r="M22" s="47">
        <v>6</v>
      </c>
      <c r="N22" s="33">
        <v>1</v>
      </c>
      <c r="O22" s="33">
        <v>2</v>
      </c>
      <c r="P22" s="47">
        <v>4</v>
      </c>
      <c r="Q22" s="47">
        <v>11</v>
      </c>
      <c r="R22" s="47">
        <v>5</v>
      </c>
      <c r="S22" s="47">
        <v>4</v>
      </c>
      <c r="T22" s="47">
        <v>6</v>
      </c>
      <c r="U22" s="47">
        <v>6</v>
      </c>
      <c r="V22" s="47">
        <v>3</v>
      </c>
      <c r="W22" s="38">
        <f t="shared" si="0"/>
        <v>68</v>
      </c>
      <c r="X22" s="38">
        <v>10</v>
      </c>
      <c r="Y22" s="55">
        <f t="shared" si="1"/>
        <v>0.50370370370370365</v>
      </c>
      <c r="Z22" s="39" t="s">
        <v>246</v>
      </c>
      <c r="AA22" s="40" t="s">
        <v>628</v>
      </c>
      <c r="AB22" s="41" t="s">
        <v>606</v>
      </c>
      <c r="AC22" s="40" t="s">
        <v>310</v>
      </c>
      <c r="AD22" s="42" t="s">
        <v>267</v>
      </c>
      <c r="AE22" s="43">
        <v>10</v>
      </c>
      <c r="AF22" s="44"/>
      <c r="AG22" s="42" t="s">
        <v>576</v>
      </c>
      <c r="AH22" s="42" t="s">
        <v>329</v>
      </c>
      <c r="AI22" s="42" t="s">
        <v>278</v>
      </c>
    </row>
    <row r="23" spans="1:35" s="2" customFormat="1" ht="18" customHeight="1" x14ac:dyDescent="0.3">
      <c r="A23" s="47" t="s">
        <v>154</v>
      </c>
      <c r="B23" s="47">
        <v>3</v>
      </c>
      <c r="C23" s="47">
        <v>1</v>
      </c>
      <c r="D23" s="47">
        <v>0</v>
      </c>
      <c r="E23" s="33">
        <v>0</v>
      </c>
      <c r="F23" s="33">
        <v>0</v>
      </c>
      <c r="G23" s="33">
        <v>5</v>
      </c>
      <c r="H23" s="47">
        <v>1</v>
      </c>
      <c r="I23" s="47">
        <v>3</v>
      </c>
      <c r="J23" s="47">
        <v>4</v>
      </c>
      <c r="K23" s="47">
        <v>5</v>
      </c>
      <c r="L23" s="47">
        <v>5</v>
      </c>
      <c r="M23" s="47">
        <v>6</v>
      </c>
      <c r="N23" s="33">
        <v>0</v>
      </c>
      <c r="O23" s="33">
        <v>2</v>
      </c>
      <c r="P23" s="47">
        <v>4</v>
      </c>
      <c r="Q23" s="47">
        <v>3</v>
      </c>
      <c r="R23" s="47">
        <v>2</v>
      </c>
      <c r="S23" s="47">
        <v>3</v>
      </c>
      <c r="T23" s="47">
        <v>5</v>
      </c>
      <c r="U23" s="47">
        <v>8</v>
      </c>
      <c r="V23" s="47">
        <v>8</v>
      </c>
      <c r="W23" s="38">
        <f t="shared" si="0"/>
        <v>68</v>
      </c>
      <c r="X23" s="38">
        <v>10</v>
      </c>
      <c r="Y23" s="55">
        <f t="shared" si="1"/>
        <v>0.50370370370370365</v>
      </c>
      <c r="Z23" s="39" t="s">
        <v>246</v>
      </c>
      <c r="AA23" s="40" t="s">
        <v>633</v>
      </c>
      <c r="AB23" s="41" t="s">
        <v>342</v>
      </c>
      <c r="AC23" s="40" t="s">
        <v>307</v>
      </c>
      <c r="AD23" s="42" t="s">
        <v>248</v>
      </c>
      <c r="AE23" s="43">
        <v>10</v>
      </c>
      <c r="AF23" s="44"/>
      <c r="AG23" s="42" t="s">
        <v>455</v>
      </c>
      <c r="AH23" s="42" t="s">
        <v>360</v>
      </c>
      <c r="AI23" s="42" t="s">
        <v>355</v>
      </c>
    </row>
    <row r="24" spans="1:35" s="2" customFormat="1" ht="18" customHeight="1" x14ac:dyDescent="0.3">
      <c r="A24" s="47" t="s">
        <v>139</v>
      </c>
      <c r="B24" s="47">
        <v>0</v>
      </c>
      <c r="C24" s="47">
        <v>0</v>
      </c>
      <c r="D24" s="47">
        <v>0</v>
      </c>
      <c r="E24" s="33">
        <v>0</v>
      </c>
      <c r="F24" s="33">
        <v>3</v>
      </c>
      <c r="G24" s="33">
        <v>0</v>
      </c>
      <c r="H24" s="47">
        <v>1</v>
      </c>
      <c r="I24" s="47">
        <v>1</v>
      </c>
      <c r="J24" s="47">
        <v>3</v>
      </c>
      <c r="K24" s="47">
        <v>6</v>
      </c>
      <c r="L24" s="47">
        <v>4</v>
      </c>
      <c r="M24" s="47">
        <v>0</v>
      </c>
      <c r="N24" s="33">
        <v>2</v>
      </c>
      <c r="O24" s="33">
        <v>0</v>
      </c>
      <c r="P24" s="47">
        <v>10</v>
      </c>
      <c r="Q24" s="47">
        <v>13</v>
      </c>
      <c r="R24" s="47">
        <v>3</v>
      </c>
      <c r="S24" s="47">
        <v>1</v>
      </c>
      <c r="T24" s="47">
        <v>9</v>
      </c>
      <c r="U24" s="47">
        <v>6</v>
      </c>
      <c r="V24" s="47">
        <v>2</v>
      </c>
      <c r="W24" s="47">
        <f t="shared" si="0"/>
        <v>64</v>
      </c>
      <c r="X24" s="47">
        <v>11</v>
      </c>
      <c r="Y24" s="56">
        <f t="shared" si="1"/>
        <v>0.47407407407407409</v>
      </c>
      <c r="Z24" s="49" t="s">
        <v>247</v>
      </c>
      <c r="AA24" s="48" t="s">
        <v>622</v>
      </c>
      <c r="AB24" s="50" t="s">
        <v>280</v>
      </c>
      <c r="AC24" s="48" t="s">
        <v>337</v>
      </c>
      <c r="AD24" s="46" t="s">
        <v>235</v>
      </c>
      <c r="AE24" s="52">
        <v>10</v>
      </c>
      <c r="AF24" s="51"/>
      <c r="AG24" s="46" t="s">
        <v>362</v>
      </c>
      <c r="AH24" s="46" t="s">
        <v>363</v>
      </c>
      <c r="AI24" s="46" t="s">
        <v>364</v>
      </c>
    </row>
    <row r="25" spans="1:35" s="2" customFormat="1" ht="18" customHeight="1" x14ac:dyDescent="0.3">
      <c r="A25" s="47" t="s">
        <v>163</v>
      </c>
      <c r="B25" s="47">
        <v>3</v>
      </c>
      <c r="C25" s="47">
        <v>3</v>
      </c>
      <c r="D25" s="47">
        <v>1</v>
      </c>
      <c r="E25" s="33">
        <v>0</v>
      </c>
      <c r="F25" s="33">
        <v>5</v>
      </c>
      <c r="G25" s="33">
        <v>10</v>
      </c>
      <c r="H25" s="47">
        <v>0</v>
      </c>
      <c r="I25" s="47">
        <v>2</v>
      </c>
      <c r="J25" s="47">
        <v>2</v>
      </c>
      <c r="K25" s="47">
        <v>3</v>
      </c>
      <c r="L25" s="47">
        <v>3</v>
      </c>
      <c r="M25" s="47">
        <v>2</v>
      </c>
      <c r="N25" s="33">
        <v>4</v>
      </c>
      <c r="O25" s="33">
        <v>1</v>
      </c>
      <c r="P25" s="47">
        <v>2</v>
      </c>
      <c r="Q25" s="47">
        <v>10</v>
      </c>
      <c r="R25" s="47">
        <v>1</v>
      </c>
      <c r="S25" s="47">
        <v>2</v>
      </c>
      <c r="T25" s="47">
        <v>6</v>
      </c>
      <c r="U25" s="47">
        <v>0</v>
      </c>
      <c r="V25" s="47">
        <v>3</v>
      </c>
      <c r="W25" s="47">
        <f t="shared" si="0"/>
        <v>63</v>
      </c>
      <c r="X25" s="47">
        <v>12</v>
      </c>
      <c r="Y25" s="56">
        <f t="shared" si="1"/>
        <v>0.46666666666666667</v>
      </c>
      <c r="Z25" s="49" t="s">
        <v>247</v>
      </c>
      <c r="AA25" s="48" t="s">
        <v>407</v>
      </c>
      <c r="AB25" s="50" t="s">
        <v>609</v>
      </c>
      <c r="AC25" s="48" t="s">
        <v>520</v>
      </c>
      <c r="AD25" s="46" t="s">
        <v>250</v>
      </c>
      <c r="AE25" s="52">
        <v>10</v>
      </c>
      <c r="AF25" s="51"/>
      <c r="AG25" s="46" t="s">
        <v>586</v>
      </c>
      <c r="AH25" s="46" t="s">
        <v>431</v>
      </c>
      <c r="AI25" s="46" t="s">
        <v>278</v>
      </c>
    </row>
    <row r="26" spans="1:35" s="2" customFormat="1" ht="18" customHeight="1" x14ac:dyDescent="0.3">
      <c r="A26" s="47" t="s">
        <v>167</v>
      </c>
      <c r="B26" s="47">
        <v>3</v>
      </c>
      <c r="C26" s="47">
        <v>3</v>
      </c>
      <c r="D26" s="47">
        <v>0</v>
      </c>
      <c r="E26" s="33">
        <v>2</v>
      </c>
      <c r="F26" s="33">
        <v>0</v>
      </c>
      <c r="G26" s="33">
        <v>6</v>
      </c>
      <c r="H26" s="47">
        <v>0</v>
      </c>
      <c r="I26" s="47">
        <v>0</v>
      </c>
      <c r="J26" s="47">
        <v>5</v>
      </c>
      <c r="K26" s="47">
        <v>4</v>
      </c>
      <c r="L26" s="47">
        <v>4</v>
      </c>
      <c r="M26" s="47">
        <v>2</v>
      </c>
      <c r="N26" s="33">
        <v>1</v>
      </c>
      <c r="O26" s="33">
        <v>0</v>
      </c>
      <c r="P26" s="47">
        <v>8</v>
      </c>
      <c r="Q26" s="47">
        <v>9</v>
      </c>
      <c r="R26" s="47">
        <v>0</v>
      </c>
      <c r="S26" s="47">
        <v>0</v>
      </c>
      <c r="T26" s="47">
        <v>7</v>
      </c>
      <c r="U26" s="47">
        <v>5</v>
      </c>
      <c r="V26" s="47">
        <v>3</v>
      </c>
      <c r="W26" s="47">
        <f t="shared" si="0"/>
        <v>62</v>
      </c>
      <c r="X26" s="47">
        <v>13</v>
      </c>
      <c r="Y26" s="56">
        <f t="shared" si="1"/>
        <v>0.45925925925925926</v>
      </c>
      <c r="Z26" s="49" t="s">
        <v>247</v>
      </c>
      <c r="AA26" s="48" t="s">
        <v>607</v>
      </c>
      <c r="AB26" s="50" t="s">
        <v>608</v>
      </c>
      <c r="AC26" s="48" t="s">
        <v>498</v>
      </c>
      <c r="AD26" s="46" t="s">
        <v>254</v>
      </c>
      <c r="AE26" s="52">
        <v>10</v>
      </c>
      <c r="AF26" s="51"/>
      <c r="AG26" s="46" t="s">
        <v>585</v>
      </c>
      <c r="AH26" s="46" t="s">
        <v>371</v>
      </c>
      <c r="AI26" s="46" t="s">
        <v>391</v>
      </c>
    </row>
    <row r="27" spans="1:35" s="2" customFormat="1" ht="18" customHeight="1" x14ac:dyDescent="0.3">
      <c r="A27" s="47" t="s">
        <v>168</v>
      </c>
      <c r="B27" s="47">
        <v>2</v>
      </c>
      <c r="C27" s="47">
        <v>3</v>
      </c>
      <c r="D27" s="47">
        <v>0</v>
      </c>
      <c r="E27" s="33">
        <v>2</v>
      </c>
      <c r="F27" s="33">
        <v>3</v>
      </c>
      <c r="G27" s="33">
        <v>10</v>
      </c>
      <c r="H27" s="47">
        <v>1</v>
      </c>
      <c r="I27" s="47">
        <v>2</v>
      </c>
      <c r="J27" s="47">
        <v>3</v>
      </c>
      <c r="K27" s="47">
        <v>4</v>
      </c>
      <c r="L27" s="47">
        <v>4</v>
      </c>
      <c r="M27" s="47">
        <v>5</v>
      </c>
      <c r="N27" s="33">
        <v>2</v>
      </c>
      <c r="O27" s="33">
        <v>0</v>
      </c>
      <c r="P27" s="47">
        <v>0</v>
      </c>
      <c r="Q27" s="47">
        <v>0</v>
      </c>
      <c r="R27" s="47">
        <v>0</v>
      </c>
      <c r="S27" s="47">
        <v>3</v>
      </c>
      <c r="T27" s="47">
        <v>8</v>
      </c>
      <c r="U27" s="47">
        <v>7</v>
      </c>
      <c r="V27" s="47">
        <v>3</v>
      </c>
      <c r="W27" s="47">
        <f t="shared" si="0"/>
        <v>62</v>
      </c>
      <c r="X27" s="47">
        <v>13</v>
      </c>
      <c r="Y27" s="56">
        <f t="shared" si="1"/>
        <v>0.45925925925925926</v>
      </c>
      <c r="Z27" s="49" t="s">
        <v>247</v>
      </c>
      <c r="AA27" s="48" t="s">
        <v>611</v>
      </c>
      <c r="AB27" s="50" t="s">
        <v>295</v>
      </c>
      <c r="AC27" s="48" t="s">
        <v>304</v>
      </c>
      <c r="AD27" s="46" t="s">
        <v>254</v>
      </c>
      <c r="AE27" s="52">
        <v>10</v>
      </c>
      <c r="AF27" s="51"/>
      <c r="AG27" s="46" t="s">
        <v>585</v>
      </c>
      <c r="AH27" s="46" t="s">
        <v>371</v>
      </c>
      <c r="AI27" s="46" t="s">
        <v>391</v>
      </c>
    </row>
    <row r="28" spans="1:35" s="2" customFormat="1" ht="18" customHeight="1" x14ac:dyDescent="0.3">
      <c r="A28" s="47" t="s">
        <v>169</v>
      </c>
      <c r="B28" s="47">
        <v>1</v>
      </c>
      <c r="C28" s="47">
        <v>3</v>
      </c>
      <c r="D28" s="47">
        <v>0</v>
      </c>
      <c r="E28" s="33">
        <v>2</v>
      </c>
      <c r="F28" s="33">
        <v>0</v>
      </c>
      <c r="G28" s="33">
        <v>6</v>
      </c>
      <c r="H28" s="47">
        <v>1</v>
      </c>
      <c r="I28" s="47">
        <v>2</v>
      </c>
      <c r="J28" s="47">
        <v>3</v>
      </c>
      <c r="K28" s="47">
        <v>3</v>
      </c>
      <c r="L28" s="47">
        <v>2</v>
      </c>
      <c r="M28" s="47">
        <v>2</v>
      </c>
      <c r="N28" s="33">
        <v>3</v>
      </c>
      <c r="O28" s="33">
        <v>0</v>
      </c>
      <c r="P28" s="47">
        <v>6</v>
      </c>
      <c r="Q28" s="47">
        <v>5</v>
      </c>
      <c r="R28" s="47">
        <v>5</v>
      </c>
      <c r="S28" s="47">
        <v>4</v>
      </c>
      <c r="T28" s="47">
        <v>9</v>
      </c>
      <c r="U28" s="47">
        <v>1</v>
      </c>
      <c r="V28" s="47">
        <v>3</v>
      </c>
      <c r="W28" s="47">
        <f t="shared" si="0"/>
        <v>61</v>
      </c>
      <c r="X28" s="47">
        <v>14</v>
      </c>
      <c r="Y28" s="56">
        <f t="shared" si="1"/>
        <v>0.45185185185185184</v>
      </c>
      <c r="Z28" s="49" t="s">
        <v>247</v>
      </c>
      <c r="AA28" s="48" t="s">
        <v>629</v>
      </c>
      <c r="AB28" s="50" t="s">
        <v>347</v>
      </c>
      <c r="AC28" s="48" t="s">
        <v>375</v>
      </c>
      <c r="AD28" s="46" t="s">
        <v>254</v>
      </c>
      <c r="AE28" s="52">
        <v>10</v>
      </c>
      <c r="AF28" s="51"/>
      <c r="AG28" s="46" t="s">
        <v>585</v>
      </c>
      <c r="AH28" s="46" t="s">
        <v>371</v>
      </c>
      <c r="AI28" s="46" t="s">
        <v>391</v>
      </c>
    </row>
    <row r="29" spans="1:35" s="2" customFormat="1" ht="18" customHeight="1" x14ac:dyDescent="0.3">
      <c r="A29" s="47" t="s">
        <v>136</v>
      </c>
      <c r="B29" s="47">
        <v>0</v>
      </c>
      <c r="C29" s="47">
        <v>0</v>
      </c>
      <c r="D29" s="47">
        <v>0</v>
      </c>
      <c r="E29" s="33">
        <v>0</v>
      </c>
      <c r="F29" s="33">
        <v>0</v>
      </c>
      <c r="G29" s="33">
        <v>10</v>
      </c>
      <c r="H29" s="47">
        <v>0</v>
      </c>
      <c r="I29" s="47">
        <v>1</v>
      </c>
      <c r="J29" s="47">
        <v>3</v>
      </c>
      <c r="K29" s="47">
        <v>3</v>
      </c>
      <c r="L29" s="47">
        <v>2</v>
      </c>
      <c r="M29" s="47">
        <v>0</v>
      </c>
      <c r="N29" s="33">
        <v>4</v>
      </c>
      <c r="O29" s="33">
        <v>1</v>
      </c>
      <c r="P29" s="47">
        <v>12</v>
      </c>
      <c r="Q29" s="47">
        <v>11</v>
      </c>
      <c r="R29" s="47">
        <v>5</v>
      </c>
      <c r="S29" s="47">
        <v>4</v>
      </c>
      <c r="T29" s="47">
        <v>4</v>
      </c>
      <c r="U29" s="47">
        <v>0</v>
      </c>
      <c r="V29" s="47">
        <v>0</v>
      </c>
      <c r="W29" s="47">
        <f t="shared" si="0"/>
        <v>60</v>
      </c>
      <c r="X29" s="47">
        <v>15</v>
      </c>
      <c r="Y29" s="56">
        <f t="shared" si="1"/>
        <v>0.44444444444444442</v>
      </c>
      <c r="Z29" s="49" t="s">
        <v>247</v>
      </c>
      <c r="AA29" s="48" t="s">
        <v>589</v>
      </c>
      <c r="AB29" s="50" t="s">
        <v>510</v>
      </c>
      <c r="AC29" s="48" t="s">
        <v>278</v>
      </c>
      <c r="AD29" s="46" t="s">
        <v>235</v>
      </c>
      <c r="AE29" s="52">
        <v>10</v>
      </c>
      <c r="AF29" s="51"/>
      <c r="AG29" s="46" t="s">
        <v>362</v>
      </c>
      <c r="AH29" s="46" t="s">
        <v>363</v>
      </c>
      <c r="AI29" s="46" t="s">
        <v>364</v>
      </c>
    </row>
    <row r="30" spans="1:35" s="2" customFormat="1" ht="18" customHeight="1" x14ac:dyDescent="0.3">
      <c r="A30" s="47" t="s">
        <v>160</v>
      </c>
      <c r="B30" s="47">
        <v>2</v>
      </c>
      <c r="C30" s="47">
        <v>3</v>
      </c>
      <c r="D30" s="47">
        <v>0</v>
      </c>
      <c r="E30" s="33">
        <v>0</v>
      </c>
      <c r="F30" s="33">
        <v>3</v>
      </c>
      <c r="G30" s="33">
        <v>8</v>
      </c>
      <c r="H30" s="47">
        <v>0</v>
      </c>
      <c r="I30" s="47">
        <v>0</v>
      </c>
      <c r="J30" s="47">
        <v>3</v>
      </c>
      <c r="K30" s="47">
        <v>3</v>
      </c>
      <c r="L30" s="47">
        <v>3</v>
      </c>
      <c r="M30" s="47">
        <v>4</v>
      </c>
      <c r="N30" s="33">
        <v>1</v>
      </c>
      <c r="O30" s="33">
        <v>0</v>
      </c>
      <c r="P30" s="47">
        <v>10</v>
      </c>
      <c r="Q30" s="47">
        <v>10</v>
      </c>
      <c r="R30" s="47">
        <v>5</v>
      </c>
      <c r="S30" s="47">
        <v>0</v>
      </c>
      <c r="T30" s="47">
        <v>0</v>
      </c>
      <c r="U30" s="47">
        <v>0</v>
      </c>
      <c r="V30" s="47">
        <v>1</v>
      </c>
      <c r="W30" s="47">
        <f t="shared" si="0"/>
        <v>56</v>
      </c>
      <c r="X30" s="47">
        <v>16</v>
      </c>
      <c r="Y30" s="56">
        <f t="shared" si="1"/>
        <v>0.4148148148148148</v>
      </c>
      <c r="Z30" s="49" t="s">
        <v>247</v>
      </c>
      <c r="AA30" s="48" t="s">
        <v>630</v>
      </c>
      <c r="AB30" s="50" t="s">
        <v>631</v>
      </c>
      <c r="AC30" s="48" t="s">
        <v>318</v>
      </c>
      <c r="AD30" s="46" t="s">
        <v>259</v>
      </c>
      <c r="AE30" s="52">
        <v>10</v>
      </c>
      <c r="AF30" s="51"/>
      <c r="AG30" s="46" t="s">
        <v>577</v>
      </c>
      <c r="AH30" s="46" t="s">
        <v>394</v>
      </c>
      <c r="AI30" s="46" t="s">
        <v>452</v>
      </c>
    </row>
    <row r="31" spans="1:35" s="2" customFormat="1" ht="18" customHeight="1" x14ac:dyDescent="0.3">
      <c r="A31" s="47" t="s">
        <v>162</v>
      </c>
      <c r="B31" s="47">
        <v>3</v>
      </c>
      <c r="C31" s="47">
        <v>1</v>
      </c>
      <c r="D31" s="47">
        <v>0</v>
      </c>
      <c r="E31" s="33">
        <v>0</v>
      </c>
      <c r="F31" s="33">
        <v>0</v>
      </c>
      <c r="G31" s="33">
        <v>5</v>
      </c>
      <c r="H31" s="47">
        <v>0</v>
      </c>
      <c r="I31" s="47">
        <v>1</v>
      </c>
      <c r="J31" s="47">
        <v>3</v>
      </c>
      <c r="K31" s="47">
        <v>5</v>
      </c>
      <c r="L31" s="47">
        <v>3</v>
      </c>
      <c r="M31" s="47">
        <v>2</v>
      </c>
      <c r="N31" s="33">
        <v>0</v>
      </c>
      <c r="O31" s="33">
        <v>0</v>
      </c>
      <c r="P31" s="47">
        <v>2</v>
      </c>
      <c r="Q31" s="47">
        <v>10</v>
      </c>
      <c r="R31" s="47">
        <v>3</v>
      </c>
      <c r="S31" s="47">
        <v>5</v>
      </c>
      <c r="T31" s="47">
        <v>8</v>
      </c>
      <c r="U31" s="47">
        <v>1</v>
      </c>
      <c r="V31" s="47">
        <v>3</v>
      </c>
      <c r="W31" s="47">
        <f t="shared" si="0"/>
        <v>55</v>
      </c>
      <c r="X31" s="47">
        <v>17</v>
      </c>
      <c r="Y31" s="56">
        <f t="shared" si="1"/>
        <v>0.40740740740740738</v>
      </c>
      <c r="Z31" s="49" t="s">
        <v>247</v>
      </c>
      <c r="AA31" s="48" t="s">
        <v>618</v>
      </c>
      <c r="AB31" s="50" t="s">
        <v>567</v>
      </c>
      <c r="AC31" s="48" t="s">
        <v>296</v>
      </c>
      <c r="AD31" s="46" t="s">
        <v>250</v>
      </c>
      <c r="AE31" s="52">
        <v>10</v>
      </c>
      <c r="AF31" s="51"/>
      <c r="AG31" s="46" t="s">
        <v>586</v>
      </c>
      <c r="AH31" s="46" t="s">
        <v>431</v>
      </c>
      <c r="AI31" s="46" t="s">
        <v>278</v>
      </c>
    </row>
    <row r="32" spans="1:35" s="2" customFormat="1" ht="18" customHeight="1" x14ac:dyDescent="0.3">
      <c r="A32" s="47" t="s">
        <v>147</v>
      </c>
      <c r="B32" s="47">
        <v>1</v>
      </c>
      <c r="C32" s="47">
        <v>3</v>
      </c>
      <c r="D32" s="47">
        <v>1</v>
      </c>
      <c r="E32" s="33">
        <v>2</v>
      </c>
      <c r="F32" s="33">
        <v>3</v>
      </c>
      <c r="G32" s="33">
        <v>8</v>
      </c>
      <c r="H32" s="47">
        <v>0</v>
      </c>
      <c r="I32" s="47">
        <v>2</v>
      </c>
      <c r="J32" s="47">
        <v>3</v>
      </c>
      <c r="K32" s="47">
        <v>3</v>
      </c>
      <c r="L32" s="47">
        <v>2</v>
      </c>
      <c r="M32" s="47">
        <v>2</v>
      </c>
      <c r="N32" s="33">
        <v>2</v>
      </c>
      <c r="O32" s="33">
        <v>0</v>
      </c>
      <c r="P32" s="47">
        <v>3</v>
      </c>
      <c r="Q32" s="47">
        <v>2</v>
      </c>
      <c r="R32" s="47">
        <v>2</v>
      </c>
      <c r="S32" s="47">
        <v>2</v>
      </c>
      <c r="T32" s="47">
        <v>4</v>
      </c>
      <c r="U32" s="47">
        <v>3</v>
      </c>
      <c r="V32" s="47">
        <v>3</v>
      </c>
      <c r="W32" s="47">
        <f t="shared" si="0"/>
        <v>51</v>
      </c>
      <c r="X32" s="47">
        <v>18</v>
      </c>
      <c r="Y32" s="56">
        <f t="shared" si="1"/>
        <v>0.37777777777777777</v>
      </c>
      <c r="Z32" s="49" t="s">
        <v>247</v>
      </c>
      <c r="AA32" s="48" t="s">
        <v>617</v>
      </c>
      <c r="AB32" s="50" t="s">
        <v>598</v>
      </c>
      <c r="AC32" s="48" t="s">
        <v>355</v>
      </c>
      <c r="AD32" s="46" t="s">
        <v>266</v>
      </c>
      <c r="AE32" s="52">
        <v>10</v>
      </c>
      <c r="AF32" s="51"/>
      <c r="AG32" s="46" t="s">
        <v>582</v>
      </c>
      <c r="AH32" s="46" t="s">
        <v>415</v>
      </c>
      <c r="AI32" s="46" t="s">
        <v>416</v>
      </c>
    </row>
    <row r="33" spans="1:35" s="2" customFormat="1" ht="18" customHeight="1" x14ac:dyDescent="0.3">
      <c r="A33" s="47" t="s">
        <v>157</v>
      </c>
      <c r="B33" s="47">
        <v>2</v>
      </c>
      <c r="C33" s="47">
        <v>3</v>
      </c>
      <c r="D33" s="47">
        <v>0</v>
      </c>
      <c r="E33" s="33">
        <v>2</v>
      </c>
      <c r="F33" s="33">
        <v>0</v>
      </c>
      <c r="G33" s="33">
        <v>10</v>
      </c>
      <c r="H33" s="47">
        <v>1</v>
      </c>
      <c r="I33" s="47">
        <v>2</v>
      </c>
      <c r="J33" s="47">
        <v>4</v>
      </c>
      <c r="K33" s="47">
        <v>7</v>
      </c>
      <c r="L33" s="47">
        <v>4</v>
      </c>
      <c r="M33" s="47">
        <v>0</v>
      </c>
      <c r="N33" s="33">
        <v>0</v>
      </c>
      <c r="O33" s="33">
        <v>0</v>
      </c>
      <c r="P33" s="47">
        <v>1</v>
      </c>
      <c r="Q33" s="47">
        <v>0</v>
      </c>
      <c r="R33" s="47">
        <v>0</v>
      </c>
      <c r="S33" s="47">
        <v>3</v>
      </c>
      <c r="T33" s="47">
        <v>7</v>
      </c>
      <c r="U33" s="47">
        <v>3</v>
      </c>
      <c r="V33" s="47">
        <v>1</v>
      </c>
      <c r="W33" s="47">
        <f t="shared" si="0"/>
        <v>50</v>
      </c>
      <c r="X33" s="47">
        <v>19</v>
      </c>
      <c r="Y33" s="56">
        <f t="shared" si="1"/>
        <v>0.37037037037037035</v>
      </c>
      <c r="Z33" s="49" t="s">
        <v>247</v>
      </c>
      <c r="AA33" s="48" t="s">
        <v>619</v>
      </c>
      <c r="AB33" s="50" t="s">
        <v>620</v>
      </c>
      <c r="AC33" s="48" t="s">
        <v>621</v>
      </c>
      <c r="AD33" s="46" t="s">
        <v>249</v>
      </c>
      <c r="AE33" s="52">
        <v>10</v>
      </c>
      <c r="AF33" s="51"/>
      <c r="AG33" s="46" t="s">
        <v>448</v>
      </c>
      <c r="AH33" s="46" t="s">
        <v>449</v>
      </c>
      <c r="AI33" s="46" t="s">
        <v>395</v>
      </c>
    </row>
    <row r="34" spans="1:35" s="2" customFormat="1" ht="18" customHeight="1" x14ac:dyDescent="0.3">
      <c r="A34" s="47" t="s">
        <v>149</v>
      </c>
      <c r="B34" s="47">
        <v>0</v>
      </c>
      <c r="C34" s="47">
        <v>3</v>
      </c>
      <c r="D34" s="47">
        <v>0</v>
      </c>
      <c r="E34" s="33">
        <v>0</v>
      </c>
      <c r="F34" s="33">
        <v>0</v>
      </c>
      <c r="G34" s="33">
        <v>8</v>
      </c>
      <c r="H34" s="47">
        <v>0</v>
      </c>
      <c r="I34" s="47">
        <v>1</v>
      </c>
      <c r="J34" s="47">
        <v>3</v>
      </c>
      <c r="K34" s="47">
        <v>6</v>
      </c>
      <c r="L34" s="47">
        <v>3</v>
      </c>
      <c r="M34" s="47">
        <v>0</v>
      </c>
      <c r="N34" s="33">
        <v>0</v>
      </c>
      <c r="O34" s="33">
        <v>0</v>
      </c>
      <c r="P34" s="47">
        <v>9</v>
      </c>
      <c r="Q34" s="47">
        <v>5</v>
      </c>
      <c r="R34" s="47">
        <v>2</v>
      </c>
      <c r="S34" s="47">
        <v>0</v>
      </c>
      <c r="T34" s="47">
        <v>6</v>
      </c>
      <c r="U34" s="47">
        <v>0</v>
      </c>
      <c r="V34" s="47">
        <v>3</v>
      </c>
      <c r="W34" s="47">
        <f t="shared" si="0"/>
        <v>49</v>
      </c>
      <c r="X34" s="47">
        <v>20</v>
      </c>
      <c r="Y34" s="56">
        <f t="shared" si="1"/>
        <v>0.36296296296296299</v>
      </c>
      <c r="Z34" s="49" t="s">
        <v>247</v>
      </c>
      <c r="AA34" s="48" t="s">
        <v>311</v>
      </c>
      <c r="AB34" s="50" t="s">
        <v>609</v>
      </c>
      <c r="AC34" s="48" t="s">
        <v>335</v>
      </c>
      <c r="AD34" s="46" t="s">
        <v>241</v>
      </c>
      <c r="AE34" s="52">
        <v>10</v>
      </c>
      <c r="AF34" s="51"/>
      <c r="AG34" s="46" t="s">
        <v>368</v>
      </c>
      <c r="AH34" s="46" t="s">
        <v>277</v>
      </c>
      <c r="AI34" s="46" t="s">
        <v>369</v>
      </c>
    </row>
    <row r="35" spans="1:35" s="2" customFormat="1" ht="18" customHeight="1" x14ac:dyDescent="0.3">
      <c r="A35" s="47" t="s">
        <v>142</v>
      </c>
      <c r="B35" s="47">
        <v>2</v>
      </c>
      <c r="C35" s="47">
        <v>1</v>
      </c>
      <c r="D35" s="47">
        <v>0</v>
      </c>
      <c r="E35" s="33">
        <v>0</v>
      </c>
      <c r="F35" s="33">
        <v>0</v>
      </c>
      <c r="G35" s="33">
        <v>3</v>
      </c>
      <c r="H35" s="47">
        <v>1</v>
      </c>
      <c r="I35" s="47">
        <v>3</v>
      </c>
      <c r="J35" s="47">
        <v>3</v>
      </c>
      <c r="K35" s="47">
        <v>4</v>
      </c>
      <c r="L35" s="47">
        <v>3</v>
      </c>
      <c r="M35" s="47">
        <v>2</v>
      </c>
      <c r="N35" s="33">
        <v>0</v>
      </c>
      <c r="O35" s="33">
        <v>0</v>
      </c>
      <c r="P35" s="47">
        <v>5</v>
      </c>
      <c r="Q35" s="47">
        <v>5</v>
      </c>
      <c r="R35" s="47">
        <v>4</v>
      </c>
      <c r="S35" s="47">
        <v>4</v>
      </c>
      <c r="T35" s="47">
        <v>2</v>
      </c>
      <c r="U35" s="47">
        <v>3</v>
      </c>
      <c r="V35" s="47">
        <v>3</v>
      </c>
      <c r="W35" s="47">
        <f t="shared" si="0"/>
        <v>48</v>
      </c>
      <c r="X35" s="47">
        <v>21</v>
      </c>
      <c r="Y35" s="56">
        <f t="shared" si="1"/>
        <v>0.35555555555555557</v>
      </c>
      <c r="Z35" s="49" t="s">
        <v>247</v>
      </c>
      <c r="AA35" s="48" t="s">
        <v>594</v>
      </c>
      <c r="AB35" s="50" t="s">
        <v>371</v>
      </c>
      <c r="AC35" s="48" t="s">
        <v>313</v>
      </c>
      <c r="AD35" s="46" t="s">
        <v>239</v>
      </c>
      <c r="AE35" s="52">
        <v>10</v>
      </c>
      <c r="AF35" s="51"/>
      <c r="AG35" s="46" t="s">
        <v>352</v>
      </c>
      <c r="AH35" s="46" t="s">
        <v>353</v>
      </c>
      <c r="AI35" s="46" t="s">
        <v>299</v>
      </c>
    </row>
    <row r="36" spans="1:35" s="2" customFormat="1" ht="18" customHeight="1" x14ac:dyDescent="0.3">
      <c r="A36" s="47" t="s">
        <v>152</v>
      </c>
      <c r="B36" s="47">
        <v>1</v>
      </c>
      <c r="C36" s="47">
        <v>0</v>
      </c>
      <c r="D36" s="47">
        <v>1</v>
      </c>
      <c r="E36" s="33">
        <v>0</v>
      </c>
      <c r="F36" s="33">
        <v>0</v>
      </c>
      <c r="G36" s="33">
        <v>10</v>
      </c>
      <c r="H36" s="47">
        <v>1</v>
      </c>
      <c r="I36" s="47">
        <v>1</v>
      </c>
      <c r="J36" s="47">
        <v>2</v>
      </c>
      <c r="K36" s="47">
        <v>5</v>
      </c>
      <c r="L36" s="47">
        <v>2</v>
      </c>
      <c r="M36" s="47">
        <v>6</v>
      </c>
      <c r="N36" s="33">
        <v>2</v>
      </c>
      <c r="O36" s="33">
        <v>0</v>
      </c>
      <c r="P36" s="47">
        <v>2</v>
      </c>
      <c r="Q36" s="47">
        <v>2</v>
      </c>
      <c r="R36" s="47">
        <v>1</v>
      </c>
      <c r="S36" s="47">
        <v>1</v>
      </c>
      <c r="T36" s="47">
        <v>3</v>
      </c>
      <c r="U36" s="47">
        <v>1</v>
      </c>
      <c r="V36" s="47">
        <v>3</v>
      </c>
      <c r="W36" s="47">
        <f t="shared" si="0"/>
        <v>44</v>
      </c>
      <c r="X36" s="47">
        <v>22</v>
      </c>
      <c r="Y36" s="56">
        <f t="shared" si="1"/>
        <v>0.32592592592592595</v>
      </c>
      <c r="Z36" s="49" t="s">
        <v>247</v>
      </c>
      <c r="AA36" s="48" t="s">
        <v>610</v>
      </c>
      <c r="AB36" s="50" t="s">
        <v>387</v>
      </c>
      <c r="AC36" s="48" t="s">
        <v>498</v>
      </c>
      <c r="AD36" s="46" t="s">
        <v>248</v>
      </c>
      <c r="AE36" s="52">
        <v>10</v>
      </c>
      <c r="AF36" s="51"/>
      <c r="AG36" s="46" t="s">
        <v>455</v>
      </c>
      <c r="AH36" s="46" t="s">
        <v>360</v>
      </c>
      <c r="AI36" s="46" t="s">
        <v>355</v>
      </c>
    </row>
    <row r="37" spans="1:35" s="2" customFormat="1" ht="18" customHeight="1" x14ac:dyDescent="0.3">
      <c r="A37" s="47" t="s">
        <v>140</v>
      </c>
      <c r="B37" s="47">
        <v>2</v>
      </c>
      <c r="C37" s="47">
        <v>1</v>
      </c>
      <c r="D37" s="47">
        <v>0</v>
      </c>
      <c r="E37" s="33">
        <v>0</v>
      </c>
      <c r="F37" s="33">
        <v>0</v>
      </c>
      <c r="G37" s="33">
        <v>6</v>
      </c>
      <c r="H37" s="47">
        <v>0</v>
      </c>
      <c r="I37" s="47">
        <v>0</v>
      </c>
      <c r="J37" s="47">
        <v>4</v>
      </c>
      <c r="K37" s="47">
        <v>3</v>
      </c>
      <c r="L37" s="47">
        <v>2</v>
      </c>
      <c r="M37" s="47">
        <v>0</v>
      </c>
      <c r="N37" s="33">
        <v>1</v>
      </c>
      <c r="O37" s="33">
        <v>0</v>
      </c>
      <c r="P37" s="47">
        <v>11</v>
      </c>
      <c r="Q37" s="47">
        <v>3</v>
      </c>
      <c r="R37" s="47">
        <v>4</v>
      </c>
      <c r="S37" s="47">
        <v>1</v>
      </c>
      <c r="T37" s="47">
        <v>3</v>
      </c>
      <c r="U37" s="47">
        <v>0</v>
      </c>
      <c r="V37" s="47">
        <v>0</v>
      </c>
      <c r="W37" s="47">
        <f t="shared" si="0"/>
        <v>41</v>
      </c>
      <c r="X37" s="47">
        <v>23</v>
      </c>
      <c r="Y37" s="56">
        <f t="shared" si="1"/>
        <v>0.3037037037037037</v>
      </c>
      <c r="Z37" s="49" t="s">
        <v>247</v>
      </c>
      <c r="AA37" s="48" t="s">
        <v>294</v>
      </c>
      <c r="AB37" s="50" t="s">
        <v>603</v>
      </c>
      <c r="AC37" s="48" t="s">
        <v>335</v>
      </c>
      <c r="AD37" s="46" t="s">
        <v>265</v>
      </c>
      <c r="AE37" s="52">
        <v>10</v>
      </c>
      <c r="AF37" s="51"/>
      <c r="AG37" s="46" t="s">
        <v>583</v>
      </c>
      <c r="AH37" s="46" t="s">
        <v>394</v>
      </c>
      <c r="AI37" s="46" t="s">
        <v>452</v>
      </c>
    </row>
    <row r="38" spans="1:35" s="2" customFormat="1" ht="18" customHeight="1" x14ac:dyDescent="0.3">
      <c r="A38" s="47" t="s">
        <v>151</v>
      </c>
      <c r="B38" s="47">
        <v>1</v>
      </c>
      <c r="C38" s="47">
        <v>0</v>
      </c>
      <c r="D38" s="47">
        <v>0</v>
      </c>
      <c r="E38" s="33">
        <v>0</v>
      </c>
      <c r="F38" s="33">
        <v>0</v>
      </c>
      <c r="G38" s="33">
        <v>5</v>
      </c>
      <c r="H38" s="47">
        <v>1</v>
      </c>
      <c r="I38" s="47">
        <v>1</v>
      </c>
      <c r="J38" s="47">
        <v>4</v>
      </c>
      <c r="K38" s="47">
        <v>6</v>
      </c>
      <c r="L38" s="47">
        <v>4</v>
      </c>
      <c r="M38" s="47">
        <v>2</v>
      </c>
      <c r="N38" s="33">
        <v>0</v>
      </c>
      <c r="O38" s="33">
        <v>0</v>
      </c>
      <c r="P38" s="47">
        <v>4</v>
      </c>
      <c r="Q38" s="47">
        <v>1</v>
      </c>
      <c r="R38" s="47">
        <v>0</v>
      </c>
      <c r="S38" s="47">
        <v>3</v>
      </c>
      <c r="T38" s="47">
        <v>1</v>
      </c>
      <c r="U38" s="47">
        <v>3</v>
      </c>
      <c r="V38" s="47">
        <v>3</v>
      </c>
      <c r="W38" s="47">
        <f t="shared" si="0"/>
        <v>39</v>
      </c>
      <c r="X38" s="47">
        <v>24</v>
      </c>
      <c r="Y38" s="56">
        <f t="shared" si="1"/>
        <v>0.28888888888888886</v>
      </c>
      <c r="Z38" s="49" t="s">
        <v>247</v>
      </c>
      <c r="AA38" s="48" t="s">
        <v>600</v>
      </c>
      <c r="AB38" s="50" t="s">
        <v>601</v>
      </c>
      <c r="AC38" s="48" t="s">
        <v>278</v>
      </c>
      <c r="AD38" s="46" t="s">
        <v>248</v>
      </c>
      <c r="AE38" s="52">
        <v>10</v>
      </c>
      <c r="AF38" s="51"/>
      <c r="AG38" s="46" t="s">
        <v>455</v>
      </c>
      <c r="AH38" s="46" t="s">
        <v>360</v>
      </c>
      <c r="AI38" s="46" t="s">
        <v>355</v>
      </c>
    </row>
    <row r="39" spans="1:35" s="2" customFormat="1" ht="18" customHeight="1" x14ac:dyDescent="0.3">
      <c r="A39" s="47" t="s">
        <v>150</v>
      </c>
      <c r="B39" s="47">
        <v>2</v>
      </c>
      <c r="C39" s="47">
        <v>0</v>
      </c>
      <c r="D39" s="47">
        <v>0</v>
      </c>
      <c r="E39" s="33">
        <v>2</v>
      </c>
      <c r="F39" s="33">
        <v>3</v>
      </c>
      <c r="G39" s="33">
        <v>0</v>
      </c>
      <c r="H39" s="47">
        <v>1</v>
      </c>
      <c r="I39" s="47">
        <v>3</v>
      </c>
      <c r="J39" s="47">
        <v>0</v>
      </c>
      <c r="K39" s="47">
        <v>3</v>
      </c>
      <c r="L39" s="47">
        <v>2</v>
      </c>
      <c r="M39" s="47">
        <v>6</v>
      </c>
      <c r="N39" s="33">
        <v>0</v>
      </c>
      <c r="O39" s="33">
        <v>0</v>
      </c>
      <c r="P39" s="47">
        <v>0</v>
      </c>
      <c r="Q39" s="47">
        <v>0</v>
      </c>
      <c r="R39" s="47">
        <v>0</v>
      </c>
      <c r="S39" s="47">
        <v>1</v>
      </c>
      <c r="T39" s="47">
        <v>7</v>
      </c>
      <c r="U39" s="47">
        <v>0</v>
      </c>
      <c r="V39" s="47">
        <v>2</v>
      </c>
      <c r="W39" s="47">
        <f t="shared" si="0"/>
        <v>32</v>
      </c>
      <c r="X39" s="47">
        <v>25</v>
      </c>
      <c r="Y39" s="56">
        <f t="shared" si="1"/>
        <v>0.23703703703703705</v>
      </c>
      <c r="Z39" s="49" t="s">
        <v>247</v>
      </c>
      <c r="AA39" s="48" t="s">
        <v>597</v>
      </c>
      <c r="AB39" s="50" t="s">
        <v>598</v>
      </c>
      <c r="AC39" s="48" t="s">
        <v>375</v>
      </c>
      <c r="AD39" s="46" t="s">
        <v>248</v>
      </c>
      <c r="AE39" s="52">
        <v>10</v>
      </c>
      <c r="AF39" s="51"/>
      <c r="AG39" s="46" t="s">
        <v>455</v>
      </c>
      <c r="AH39" s="46" t="s">
        <v>360</v>
      </c>
      <c r="AI39" s="46" t="s">
        <v>355</v>
      </c>
    </row>
    <row r="40" spans="1:35" s="2" customFormat="1" ht="18" customHeight="1" x14ac:dyDescent="0.3">
      <c r="A40" s="47" t="s">
        <v>146</v>
      </c>
      <c r="B40" s="47">
        <v>3</v>
      </c>
      <c r="C40" s="47">
        <v>3</v>
      </c>
      <c r="D40" s="47">
        <v>1</v>
      </c>
      <c r="E40" s="33">
        <v>0</v>
      </c>
      <c r="F40" s="33">
        <v>0</v>
      </c>
      <c r="G40" s="33">
        <v>0</v>
      </c>
      <c r="H40" s="47">
        <v>0</v>
      </c>
      <c r="I40" s="47">
        <v>3</v>
      </c>
      <c r="J40" s="47">
        <v>1</v>
      </c>
      <c r="K40" s="47">
        <v>1</v>
      </c>
      <c r="L40" s="47">
        <v>1</v>
      </c>
      <c r="M40" s="47">
        <v>2</v>
      </c>
      <c r="N40" s="33">
        <v>2</v>
      </c>
      <c r="O40" s="33">
        <v>0</v>
      </c>
      <c r="P40" s="47">
        <v>2</v>
      </c>
      <c r="Q40" s="47">
        <v>5</v>
      </c>
      <c r="R40" s="47">
        <v>0</v>
      </c>
      <c r="S40" s="47">
        <v>2</v>
      </c>
      <c r="T40" s="47">
        <v>1</v>
      </c>
      <c r="U40" s="47">
        <v>1</v>
      </c>
      <c r="V40" s="47">
        <v>0</v>
      </c>
      <c r="W40" s="47">
        <f t="shared" si="0"/>
        <v>28</v>
      </c>
      <c r="X40" s="47">
        <v>26</v>
      </c>
      <c r="Y40" s="56">
        <f t="shared" si="1"/>
        <v>0.2074074074074074</v>
      </c>
      <c r="Z40" s="49" t="s">
        <v>247</v>
      </c>
      <c r="AA40" s="48" t="s">
        <v>599</v>
      </c>
      <c r="AB40" s="50" t="s">
        <v>560</v>
      </c>
      <c r="AC40" s="48" t="s">
        <v>290</v>
      </c>
      <c r="AD40" s="46" t="s">
        <v>266</v>
      </c>
      <c r="AE40" s="52">
        <v>10</v>
      </c>
      <c r="AF40" s="51"/>
      <c r="AG40" s="46" t="s">
        <v>582</v>
      </c>
      <c r="AH40" s="46" t="s">
        <v>415</v>
      </c>
      <c r="AI40" s="46" t="s">
        <v>416</v>
      </c>
    </row>
    <row r="41" spans="1:35" s="2" customFormat="1" ht="18" customHeight="1" x14ac:dyDescent="0.3">
      <c r="A41" s="47" t="s">
        <v>143</v>
      </c>
      <c r="B41" s="47">
        <v>2</v>
      </c>
      <c r="C41" s="47">
        <v>0</v>
      </c>
      <c r="D41" s="47">
        <v>0</v>
      </c>
      <c r="E41" s="33">
        <v>0</v>
      </c>
      <c r="F41" s="33">
        <v>0</v>
      </c>
      <c r="G41" s="33">
        <v>5</v>
      </c>
      <c r="H41" s="47">
        <v>0</v>
      </c>
      <c r="I41" s="47">
        <v>1</v>
      </c>
      <c r="J41" s="47">
        <v>2</v>
      </c>
      <c r="K41" s="47">
        <v>5</v>
      </c>
      <c r="L41" s="47">
        <v>4</v>
      </c>
      <c r="M41" s="47">
        <v>0</v>
      </c>
      <c r="N41" s="33">
        <v>1</v>
      </c>
      <c r="O41" s="33">
        <v>0</v>
      </c>
      <c r="P41" s="47">
        <v>0</v>
      </c>
      <c r="Q41" s="47">
        <v>0</v>
      </c>
      <c r="R41" s="47">
        <v>0</v>
      </c>
      <c r="S41" s="47">
        <v>0</v>
      </c>
      <c r="T41" s="47">
        <v>5</v>
      </c>
      <c r="U41" s="47">
        <v>0</v>
      </c>
      <c r="V41" s="47">
        <v>0</v>
      </c>
      <c r="W41" s="47">
        <f t="shared" si="0"/>
        <v>25</v>
      </c>
      <c r="X41" s="47">
        <v>27</v>
      </c>
      <c r="Y41" s="56">
        <f t="shared" si="1"/>
        <v>0.18518518518518517</v>
      </c>
      <c r="Z41" s="49" t="s">
        <v>247</v>
      </c>
      <c r="AA41" s="48" t="s">
        <v>604</v>
      </c>
      <c r="AB41" s="50" t="s">
        <v>334</v>
      </c>
      <c r="AC41" s="48" t="s">
        <v>470</v>
      </c>
      <c r="AD41" s="46" t="s">
        <v>239</v>
      </c>
      <c r="AE41" s="52">
        <v>10</v>
      </c>
      <c r="AF41" s="51"/>
      <c r="AG41" s="46" t="s">
        <v>352</v>
      </c>
      <c r="AH41" s="46" t="s">
        <v>353</v>
      </c>
      <c r="AI41" s="46" t="s">
        <v>299</v>
      </c>
    </row>
    <row r="42" spans="1:35" s="2" customFormat="1" ht="18" customHeight="1" x14ac:dyDescent="0.3">
      <c r="A42" s="47" t="s">
        <v>148</v>
      </c>
      <c r="B42" s="47">
        <v>1</v>
      </c>
      <c r="C42" s="47">
        <v>0</v>
      </c>
      <c r="D42" s="47">
        <v>1</v>
      </c>
      <c r="E42" s="33">
        <v>0</v>
      </c>
      <c r="F42" s="33">
        <v>0</v>
      </c>
      <c r="G42" s="33">
        <v>4</v>
      </c>
      <c r="H42" s="47">
        <v>1</v>
      </c>
      <c r="I42" s="47">
        <v>2</v>
      </c>
      <c r="J42" s="47">
        <v>1</v>
      </c>
      <c r="K42" s="47">
        <v>2</v>
      </c>
      <c r="L42" s="47">
        <v>3</v>
      </c>
      <c r="M42" s="47">
        <v>0</v>
      </c>
      <c r="N42" s="33">
        <v>1</v>
      </c>
      <c r="O42" s="33">
        <v>0</v>
      </c>
      <c r="P42" s="47">
        <v>0</v>
      </c>
      <c r="Q42" s="47">
        <v>0</v>
      </c>
      <c r="R42" s="47">
        <v>0</v>
      </c>
      <c r="S42" s="47">
        <v>3</v>
      </c>
      <c r="T42" s="47">
        <v>1</v>
      </c>
      <c r="U42" s="47">
        <v>0</v>
      </c>
      <c r="V42" s="47">
        <v>2</v>
      </c>
      <c r="W42" s="47">
        <f t="shared" si="0"/>
        <v>22</v>
      </c>
      <c r="X42" s="47">
        <v>28</v>
      </c>
      <c r="Y42" s="56">
        <f t="shared" si="1"/>
        <v>0.16296296296296298</v>
      </c>
      <c r="Z42" s="49" t="s">
        <v>247</v>
      </c>
      <c r="AA42" s="48" t="s">
        <v>632</v>
      </c>
      <c r="AB42" s="50" t="s">
        <v>315</v>
      </c>
      <c r="AC42" s="48" t="s">
        <v>552</v>
      </c>
      <c r="AD42" s="46" t="s">
        <v>266</v>
      </c>
      <c r="AE42" s="52">
        <v>10</v>
      </c>
      <c r="AF42" s="51"/>
      <c r="AG42" s="46" t="s">
        <v>582</v>
      </c>
      <c r="AH42" s="46" t="s">
        <v>415</v>
      </c>
      <c r="AI42" s="46" t="s">
        <v>416</v>
      </c>
    </row>
    <row r="43" spans="1:35" s="2" customFormat="1" ht="18" customHeight="1" x14ac:dyDescent="0.3">
      <c r="A43" s="47" t="s">
        <v>138</v>
      </c>
      <c r="B43" s="47">
        <v>1</v>
      </c>
      <c r="C43" s="47">
        <v>1</v>
      </c>
      <c r="D43" s="47">
        <v>0</v>
      </c>
      <c r="E43" s="33">
        <v>1</v>
      </c>
      <c r="F43" s="33">
        <v>0</v>
      </c>
      <c r="G43" s="33">
        <v>0</v>
      </c>
      <c r="H43" s="47">
        <v>0</v>
      </c>
      <c r="I43" s="47">
        <v>0</v>
      </c>
      <c r="J43" s="47">
        <v>0</v>
      </c>
      <c r="K43" s="47">
        <v>5</v>
      </c>
      <c r="L43" s="47">
        <v>3</v>
      </c>
      <c r="M43" s="47">
        <v>0</v>
      </c>
      <c r="N43" s="33">
        <v>1</v>
      </c>
      <c r="O43" s="33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f t="shared" si="0"/>
        <v>12</v>
      </c>
      <c r="X43" s="47">
        <v>29</v>
      </c>
      <c r="Y43" s="56">
        <f t="shared" si="1"/>
        <v>8.8888888888888892E-2</v>
      </c>
      <c r="Z43" s="49" t="s">
        <v>247</v>
      </c>
      <c r="AA43" s="48" t="s">
        <v>614</v>
      </c>
      <c r="AB43" s="50" t="s">
        <v>525</v>
      </c>
      <c r="AC43" s="48" t="s">
        <v>278</v>
      </c>
      <c r="AD43" s="46" t="s">
        <v>235</v>
      </c>
      <c r="AE43" s="52">
        <v>10</v>
      </c>
      <c r="AF43" s="51"/>
      <c r="AG43" s="46" t="s">
        <v>354</v>
      </c>
      <c r="AH43" s="46" t="s">
        <v>329</v>
      </c>
      <c r="AI43" s="46" t="s">
        <v>355</v>
      </c>
    </row>
    <row r="44" spans="1:35" s="2" customFormat="1" ht="18.75" x14ac:dyDescent="0.3">
      <c r="A44" s="90" t="s">
        <v>14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28"/>
      <c r="Q44" s="28"/>
      <c r="R44" s="28"/>
      <c r="S44" s="28"/>
      <c r="T44" s="28"/>
      <c r="U44" s="28"/>
      <c r="V44" s="28"/>
      <c r="W44" s="28"/>
      <c r="X44" s="16"/>
      <c r="Y44" s="17"/>
      <c r="Z44" s="17"/>
      <c r="AA44" s="4"/>
      <c r="AB44" s="4"/>
      <c r="AC44" s="4"/>
      <c r="AD44" s="36"/>
      <c r="AE44" s="5"/>
      <c r="AF44" s="5"/>
      <c r="AG44" s="4"/>
      <c r="AH44" s="6"/>
      <c r="AI44" s="6"/>
    </row>
    <row r="45" spans="1:35" s="2" customFormat="1" ht="18.75" x14ac:dyDescent="0.3">
      <c r="A45" s="3" t="s">
        <v>15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7"/>
      <c r="Y45" s="17"/>
      <c r="Z45" s="17"/>
      <c r="AA45" s="4"/>
      <c r="AB45" s="4"/>
      <c r="AC45" s="4"/>
      <c r="AD45" s="36"/>
      <c r="AE45" s="5"/>
      <c r="AF45" s="5"/>
      <c r="AG45" s="4"/>
      <c r="AH45" s="6"/>
      <c r="AI45" s="6"/>
    </row>
    <row r="46" spans="1:35" s="2" customFormat="1" ht="18.7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17"/>
      <c r="Y46" s="17"/>
      <c r="Z46" s="18"/>
      <c r="AA46" s="4"/>
      <c r="AB46" s="4"/>
      <c r="AC46" s="4"/>
      <c r="AD46" s="36"/>
      <c r="AE46" s="5"/>
      <c r="AF46" s="5"/>
      <c r="AG46" s="4"/>
      <c r="AH46" s="6"/>
      <c r="AI46" s="6"/>
    </row>
    <row r="47" spans="1:35" s="2" customFormat="1" ht="18.7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Z47" s="8"/>
      <c r="AA47" s="4"/>
      <c r="AB47" s="4"/>
      <c r="AC47" s="4"/>
      <c r="AD47" s="36"/>
      <c r="AE47" s="5"/>
      <c r="AF47" s="5"/>
      <c r="AG47" s="4"/>
      <c r="AH47" s="6"/>
      <c r="AI47" s="6"/>
    </row>
    <row r="48" spans="1:35" s="2" customFormat="1" ht="18.7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Z48" s="8"/>
      <c r="AA48" s="4"/>
      <c r="AB48" s="4"/>
      <c r="AC48" s="4"/>
      <c r="AD48" s="36"/>
      <c r="AE48" s="5"/>
      <c r="AF48" s="5"/>
      <c r="AG48" s="4"/>
      <c r="AH48" s="6"/>
      <c r="AI48" s="6"/>
    </row>
    <row r="49" spans="1:35" s="8" customFormat="1" ht="18.75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AA49" s="4"/>
      <c r="AB49" s="4"/>
      <c r="AC49" s="4"/>
      <c r="AD49" s="36"/>
      <c r="AE49" s="5"/>
      <c r="AF49" s="5"/>
      <c r="AG49" s="4"/>
      <c r="AH49" s="6"/>
      <c r="AI49" s="6"/>
    </row>
    <row r="50" spans="1:35" ht="18.7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3"/>
      <c r="Y50" s="29"/>
      <c r="Z50" s="11"/>
      <c r="AA50" s="4"/>
      <c r="AB50" s="4"/>
      <c r="AC50" s="4"/>
      <c r="AD50" s="36"/>
      <c r="AE50" s="5"/>
      <c r="AF50" s="5"/>
      <c r="AG50" s="4"/>
      <c r="AH50" s="6"/>
      <c r="AI50" s="6"/>
    </row>
    <row r="51" spans="1:35" ht="18.7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3"/>
      <c r="Y51" s="29"/>
      <c r="Z51" s="11"/>
      <c r="AA51" s="4"/>
      <c r="AB51" s="4"/>
      <c r="AC51" s="4"/>
      <c r="AD51" s="36"/>
      <c r="AE51" s="5"/>
      <c r="AF51" s="5"/>
      <c r="AG51" s="4"/>
      <c r="AH51" s="6"/>
      <c r="AI51" s="6"/>
    </row>
    <row r="52" spans="1:35" ht="18.7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3"/>
      <c r="Y52" s="29"/>
      <c r="Z52" s="11"/>
      <c r="AA52" s="4"/>
      <c r="AB52" s="4"/>
      <c r="AC52" s="4"/>
      <c r="AD52" s="36"/>
      <c r="AE52" s="5"/>
      <c r="AF52" s="5"/>
      <c r="AG52" s="4"/>
      <c r="AH52" s="6"/>
      <c r="AI52" s="6"/>
    </row>
    <row r="53" spans="1:35" ht="18.75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3"/>
      <c r="Y53" s="29"/>
      <c r="Z53" s="11"/>
      <c r="AA53" s="4"/>
      <c r="AB53" s="4"/>
      <c r="AC53" s="4"/>
      <c r="AD53" s="36"/>
      <c r="AE53" s="5"/>
      <c r="AF53" s="5"/>
      <c r="AG53" s="4"/>
      <c r="AH53" s="6"/>
      <c r="AI53" s="6"/>
    </row>
    <row r="54" spans="1:35" ht="18.75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3"/>
      <c r="Y54" s="29"/>
      <c r="Z54" s="11"/>
      <c r="AA54" s="4"/>
      <c r="AB54" s="4"/>
      <c r="AC54" s="4"/>
      <c r="AD54" s="36"/>
      <c r="AE54" s="5"/>
      <c r="AF54" s="5"/>
      <c r="AG54" s="4"/>
      <c r="AH54" s="6"/>
      <c r="AI54" s="6"/>
    </row>
    <row r="55" spans="1:35" ht="18.75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3"/>
      <c r="Y55" s="29"/>
      <c r="Z55" s="11"/>
      <c r="AA55" s="4"/>
      <c r="AB55" s="4"/>
      <c r="AC55" s="4"/>
      <c r="AD55" s="36"/>
      <c r="AE55" s="5"/>
      <c r="AF55" s="5"/>
      <c r="AG55" s="4"/>
      <c r="AH55" s="6"/>
      <c r="AI55" s="6"/>
    </row>
    <row r="56" spans="1:35" ht="18.75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3"/>
      <c r="Y56" s="29"/>
      <c r="Z56" s="11"/>
      <c r="AA56" s="4"/>
      <c r="AB56" s="4"/>
      <c r="AC56" s="4"/>
      <c r="AD56" s="36"/>
      <c r="AE56" s="5"/>
      <c r="AF56" s="5"/>
      <c r="AG56" s="4"/>
      <c r="AH56" s="6"/>
      <c r="AI56" s="6"/>
    </row>
    <row r="57" spans="1:35" ht="18.75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4"/>
      <c r="Y57" s="29"/>
      <c r="Z57" s="12"/>
      <c r="AA57" s="6"/>
      <c r="AB57" s="6"/>
      <c r="AC57" s="6"/>
      <c r="AD57" s="36"/>
      <c r="AE57" s="5"/>
      <c r="AF57" s="30"/>
      <c r="AG57" s="6"/>
      <c r="AH57" s="6"/>
      <c r="AI57" s="6"/>
    </row>
  </sheetData>
  <sheetProtection password="C0DB" sheet="1" objects="1" scenarios="1" sort="0" autoFilter="0"/>
  <autoFilter ref="A7:AI7"/>
  <sortState ref="A8:AI43">
    <sortCondition descending="1" ref="Y8:Y43"/>
  </sortState>
  <mergeCells count="22">
    <mergeCell ref="A3:AA3"/>
    <mergeCell ref="A4:A7"/>
    <mergeCell ref="B4:O5"/>
    <mergeCell ref="W4:W7"/>
    <mergeCell ref="X4:X7"/>
    <mergeCell ref="Y4:Y7"/>
    <mergeCell ref="Z4:Z7"/>
    <mergeCell ref="AA4:AA7"/>
    <mergeCell ref="A44:O44"/>
    <mergeCell ref="AH4:AH7"/>
    <mergeCell ref="AI4:AI7"/>
    <mergeCell ref="B6:D6"/>
    <mergeCell ref="E6:G6"/>
    <mergeCell ref="H6:M6"/>
    <mergeCell ref="N6:O6"/>
    <mergeCell ref="P6:V6"/>
    <mergeCell ref="AB4:AB7"/>
    <mergeCell ref="AC4:AC7"/>
    <mergeCell ref="AD4:AD7"/>
    <mergeCell ref="AE4:AE7"/>
    <mergeCell ref="AF4:AF7"/>
    <mergeCell ref="AG4:AG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"/>
  <sheetViews>
    <sheetView topLeftCell="A16" zoomScaleNormal="100" zoomScaleSheetLayoutView="75" workbookViewId="0">
      <selection activeCell="AA13" sqref="AA13"/>
    </sheetView>
  </sheetViews>
  <sheetFormatPr defaultColWidth="8.85546875" defaultRowHeight="15" x14ac:dyDescent="0.25"/>
  <cols>
    <col min="1" max="1" width="11.42578125" style="7" customWidth="1"/>
    <col min="2" max="22" width="5" style="7" customWidth="1"/>
    <col min="23" max="23" width="14.28515625" style="7" customWidth="1"/>
    <col min="24" max="24" width="7.85546875" style="7" customWidth="1"/>
    <col min="25" max="25" width="13.7109375" style="8" customWidth="1"/>
    <col min="26" max="26" width="15.28515625" style="8" customWidth="1"/>
    <col min="27" max="27" width="16" style="20" customWidth="1"/>
    <col min="28" max="28" width="15.5703125" style="20" customWidth="1"/>
    <col min="29" max="29" width="19.28515625" style="20" customWidth="1"/>
    <col min="30" max="30" width="49.140625" style="31" customWidth="1"/>
    <col min="31" max="31" width="7.42578125" style="32" customWidth="1"/>
    <col min="32" max="32" width="9.42578125" style="32" customWidth="1"/>
    <col min="33" max="33" width="20.85546875" style="20" customWidth="1"/>
    <col min="34" max="34" width="13.85546875" style="20" customWidth="1"/>
    <col min="35" max="35" width="18.42578125" style="20" customWidth="1"/>
  </cols>
  <sheetData>
    <row r="1" spans="1:35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2"/>
      <c r="Z1" s="9" t="s">
        <v>0</v>
      </c>
      <c r="AA1" s="3"/>
      <c r="AB1" s="3"/>
      <c r="AC1" s="3"/>
      <c r="AD1" s="9"/>
      <c r="AE1" s="19"/>
      <c r="AF1" s="19"/>
      <c r="AG1" s="3"/>
      <c r="AH1" s="3"/>
    </row>
    <row r="2" spans="1:35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9"/>
      <c r="Y2" s="10"/>
      <c r="Z2" s="21" t="s">
        <v>18</v>
      </c>
      <c r="AA2" s="3"/>
      <c r="AB2" s="3"/>
      <c r="AC2" s="3"/>
      <c r="AD2" s="9"/>
      <c r="AE2" s="19"/>
      <c r="AF2" s="19"/>
      <c r="AG2" s="3"/>
      <c r="AH2" s="3"/>
      <c r="AI2" s="3"/>
    </row>
    <row r="3" spans="1:35" ht="18.75" x14ac:dyDescent="0.3">
      <c r="A3" s="91" t="s">
        <v>28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/>
      <c r="Y3" s="92"/>
      <c r="Z3" s="92"/>
      <c r="AA3" s="92"/>
      <c r="AB3" s="3"/>
      <c r="AC3" s="22"/>
      <c r="AD3" s="15"/>
      <c r="AE3" s="23"/>
      <c r="AF3" s="23"/>
      <c r="AG3" s="24"/>
      <c r="AH3" s="3"/>
      <c r="AI3" s="3"/>
    </row>
    <row r="4" spans="1:35" s="57" customFormat="1" ht="18.75" customHeight="1" x14ac:dyDescent="0.25">
      <c r="A4" s="65" t="s">
        <v>1</v>
      </c>
      <c r="B4" s="69" t="s">
        <v>17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60"/>
      <c r="Q4" s="60"/>
      <c r="R4" s="60"/>
      <c r="S4" s="60"/>
      <c r="T4" s="60"/>
      <c r="U4" s="60"/>
      <c r="V4" s="60"/>
      <c r="W4" s="65" t="s">
        <v>2</v>
      </c>
      <c r="X4" s="65" t="s">
        <v>3</v>
      </c>
      <c r="Y4" s="93" t="s">
        <v>13</v>
      </c>
      <c r="Z4" s="69" t="s">
        <v>16</v>
      </c>
      <c r="AA4" s="66" t="s">
        <v>7</v>
      </c>
      <c r="AB4" s="72" t="s">
        <v>8</v>
      </c>
      <c r="AC4" s="66" t="s">
        <v>9</v>
      </c>
      <c r="AD4" s="93" t="s">
        <v>5</v>
      </c>
      <c r="AE4" s="93" t="s">
        <v>4</v>
      </c>
      <c r="AF4" s="75" t="s">
        <v>6</v>
      </c>
      <c r="AG4" s="62" t="s">
        <v>10</v>
      </c>
      <c r="AH4" s="62" t="s">
        <v>11</v>
      </c>
      <c r="AI4" s="62" t="s">
        <v>12</v>
      </c>
    </row>
    <row r="5" spans="1:35" s="57" customFormat="1" ht="15" customHeight="1" x14ac:dyDescent="0.25">
      <c r="A5" s="65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61"/>
      <c r="Q5" s="61"/>
      <c r="R5" s="61"/>
      <c r="S5" s="61"/>
      <c r="T5" s="61"/>
      <c r="U5" s="61"/>
      <c r="V5" s="61"/>
      <c r="W5" s="65"/>
      <c r="X5" s="65"/>
      <c r="Y5" s="94"/>
      <c r="Z5" s="70"/>
      <c r="AA5" s="67"/>
      <c r="AB5" s="73"/>
      <c r="AC5" s="67"/>
      <c r="AD5" s="96"/>
      <c r="AE5" s="96"/>
      <c r="AF5" s="76"/>
      <c r="AG5" s="63"/>
      <c r="AH5" s="63"/>
      <c r="AI5" s="63"/>
    </row>
    <row r="6" spans="1:35" s="57" customFormat="1" ht="15" customHeight="1" x14ac:dyDescent="0.25">
      <c r="A6" s="65"/>
      <c r="B6" s="81" t="s">
        <v>19</v>
      </c>
      <c r="C6" s="82"/>
      <c r="D6" s="83"/>
      <c r="E6" s="84" t="s">
        <v>20</v>
      </c>
      <c r="F6" s="85"/>
      <c r="G6" s="85"/>
      <c r="H6" s="87" t="s">
        <v>21</v>
      </c>
      <c r="I6" s="88"/>
      <c r="J6" s="88"/>
      <c r="K6" s="88"/>
      <c r="L6" s="88"/>
      <c r="M6" s="88"/>
      <c r="N6" s="89" t="s">
        <v>22</v>
      </c>
      <c r="O6" s="89"/>
      <c r="P6" s="81" t="s">
        <v>26</v>
      </c>
      <c r="Q6" s="82"/>
      <c r="R6" s="82"/>
      <c r="S6" s="82"/>
      <c r="T6" s="82"/>
      <c r="U6" s="82"/>
      <c r="V6" s="83"/>
      <c r="W6" s="65"/>
      <c r="X6" s="65"/>
      <c r="Y6" s="94"/>
      <c r="Z6" s="70"/>
      <c r="AA6" s="67"/>
      <c r="AB6" s="73"/>
      <c r="AC6" s="67"/>
      <c r="AD6" s="96"/>
      <c r="AE6" s="96"/>
      <c r="AF6" s="76"/>
      <c r="AG6" s="63"/>
      <c r="AH6" s="63"/>
      <c r="AI6" s="63"/>
    </row>
    <row r="7" spans="1:35" s="57" customFormat="1" ht="36" customHeight="1" x14ac:dyDescent="0.25">
      <c r="A7" s="65"/>
      <c r="B7" s="58">
        <v>1</v>
      </c>
      <c r="C7" s="58">
        <v>2</v>
      </c>
      <c r="D7" s="58">
        <v>3</v>
      </c>
      <c r="E7" s="59">
        <v>1</v>
      </c>
      <c r="F7" s="59">
        <v>2</v>
      </c>
      <c r="G7" s="59">
        <v>3</v>
      </c>
      <c r="H7" s="58">
        <v>1</v>
      </c>
      <c r="I7" s="58">
        <v>2</v>
      </c>
      <c r="J7" s="58">
        <v>3</v>
      </c>
      <c r="K7" s="58">
        <v>4</v>
      </c>
      <c r="L7" s="58">
        <v>5</v>
      </c>
      <c r="M7" s="58">
        <v>6</v>
      </c>
      <c r="N7" s="59">
        <v>1</v>
      </c>
      <c r="O7" s="59">
        <v>2</v>
      </c>
      <c r="P7" s="58">
        <v>1</v>
      </c>
      <c r="Q7" s="58">
        <v>2</v>
      </c>
      <c r="R7" s="58">
        <v>3</v>
      </c>
      <c r="S7" s="58">
        <v>4</v>
      </c>
      <c r="T7" s="58">
        <v>5</v>
      </c>
      <c r="U7" s="58">
        <v>6</v>
      </c>
      <c r="V7" s="58">
        <v>7</v>
      </c>
      <c r="W7" s="65"/>
      <c r="X7" s="65"/>
      <c r="Y7" s="95"/>
      <c r="Z7" s="71"/>
      <c r="AA7" s="68"/>
      <c r="AB7" s="74"/>
      <c r="AC7" s="68"/>
      <c r="AD7" s="97"/>
      <c r="AE7" s="97"/>
      <c r="AF7" s="77"/>
      <c r="AG7" s="64"/>
      <c r="AH7" s="64"/>
      <c r="AI7" s="64"/>
    </row>
    <row r="8" spans="1:35" s="2" customFormat="1" ht="18" customHeight="1" x14ac:dyDescent="0.3">
      <c r="A8" s="47" t="s">
        <v>39</v>
      </c>
      <c r="B8" s="47">
        <v>0</v>
      </c>
      <c r="C8" s="47">
        <v>3</v>
      </c>
      <c r="D8" s="47">
        <v>3</v>
      </c>
      <c r="E8" s="33">
        <v>3</v>
      </c>
      <c r="F8" s="33">
        <v>2</v>
      </c>
      <c r="G8" s="33">
        <v>6</v>
      </c>
      <c r="H8" s="47">
        <v>1</v>
      </c>
      <c r="I8" s="47">
        <v>3</v>
      </c>
      <c r="J8" s="47">
        <v>4</v>
      </c>
      <c r="K8" s="47">
        <v>7</v>
      </c>
      <c r="L8" s="47">
        <v>8</v>
      </c>
      <c r="M8" s="47">
        <v>6</v>
      </c>
      <c r="N8" s="33">
        <v>4</v>
      </c>
      <c r="O8" s="33">
        <v>2</v>
      </c>
      <c r="P8" s="47">
        <v>15</v>
      </c>
      <c r="Q8" s="47">
        <v>12</v>
      </c>
      <c r="R8" s="47">
        <v>5</v>
      </c>
      <c r="S8" s="47">
        <v>4</v>
      </c>
      <c r="T8" s="47">
        <v>9</v>
      </c>
      <c r="U8" s="47">
        <v>9</v>
      </c>
      <c r="V8" s="47">
        <v>6</v>
      </c>
      <c r="W8" s="38">
        <f t="shared" ref="W8:W41" si="0">SUM(B8:V8)</f>
        <v>112</v>
      </c>
      <c r="X8" s="38">
        <v>1</v>
      </c>
      <c r="Y8" s="55">
        <f t="shared" ref="Y8:Y41" si="1">W8/135</f>
        <v>0.82962962962962961</v>
      </c>
      <c r="Z8" s="39" t="s">
        <v>245</v>
      </c>
      <c r="AA8" s="40" t="s">
        <v>662</v>
      </c>
      <c r="AB8" s="41" t="s">
        <v>390</v>
      </c>
      <c r="AC8" s="40" t="s">
        <v>281</v>
      </c>
      <c r="AD8" s="42" t="s">
        <v>255</v>
      </c>
      <c r="AE8" s="43">
        <v>11</v>
      </c>
      <c r="AF8" s="44"/>
      <c r="AG8" s="42" t="s">
        <v>456</v>
      </c>
      <c r="AH8" s="42" t="s">
        <v>360</v>
      </c>
      <c r="AI8" s="42" t="s">
        <v>278</v>
      </c>
    </row>
    <row r="9" spans="1:35" s="2" customFormat="1" ht="18" customHeight="1" x14ac:dyDescent="0.3">
      <c r="A9" s="47" t="s">
        <v>40</v>
      </c>
      <c r="B9" s="47">
        <v>3</v>
      </c>
      <c r="C9" s="47">
        <v>0</v>
      </c>
      <c r="D9" s="47">
        <v>0</v>
      </c>
      <c r="E9" s="33">
        <v>3</v>
      </c>
      <c r="F9" s="33">
        <v>5</v>
      </c>
      <c r="G9" s="33">
        <v>10</v>
      </c>
      <c r="H9" s="47">
        <v>1</v>
      </c>
      <c r="I9" s="47">
        <v>1</v>
      </c>
      <c r="J9" s="47">
        <v>5</v>
      </c>
      <c r="K9" s="47">
        <v>8</v>
      </c>
      <c r="L9" s="47">
        <v>9</v>
      </c>
      <c r="M9" s="47">
        <v>4</v>
      </c>
      <c r="N9" s="33">
        <v>3</v>
      </c>
      <c r="O9" s="33">
        <v>0</v>
      </c>
      <c r="P9" s="47">
        <v>12</v>
      </c>
      <c r="Q9" s="47">
        <v>12</v>
      </c>
      <c r="R9" s="47">
        <v>5</v>
      </c>
      <c r="S9" s="47">
        <v>4</v>
      </c>
      <c r="T9" s="47">
        <v>9</v>
      </c>
      <c r="U9" s="47">
        <v>8</v>
      </c>
      <c r="V9" s="47">
        <v>6</v>
      </c>
      <c r="W9" s="38">
        <f t="shared" si="0"/>
        <v>108</v>
      </c>
      <c r="X9" s="38">
        <v>2</v>
      </c>
      <c r="Y9" s="55">
        <f t="shared" si="1"/>
        <v>0.8</v>
      </c>
      <c r="Z9" s="39" t="s">
        <v>272</v>
      </c>
      <c r="AA9" s="40" t="s">
        <v>685</v>
      </c>
      <c r="AB9" s="41" t="s">
        <v>394</v>
      </c>
      <c r="AC9" s="40" t="s">
        <v>391</v>
      </c>
      <c r="AD9" s="42" t="s">
        <v>240</v>
      </c>
      <c r="AE9" s="43">
        <v>11</v>
      </c>
      <c r="AF9" s="44"/>
      <c r="AG9" s="42" t="s">
        <v>695</v>
      </c>
      <c r="AH9" s="42" t="s">
        <v>277</v>
      </c>
      <c r="AI9" s="42" t="s">
        <v>375</v>
      </c>
    </row>
    <row r="10" spans="1:35" s="2" customFormat="1" ht="18" customHeight="1" x14ac:dyDescent="0.3">
      <c r="A10" s="47" t="s">
        <v>54</v>
      </c>
      <c r="B10" s="47">
        <v>3</v>
      </c>
      <c r="C10" s="47">
        <v>3</v>
      </c>
      <c r="D10" s="47">
        <v>3</v>
      </c>
      <c r="E10" s="33">
        <v>2</v>
      </c>
      <c r="F10" s="33">
        <v>7</v>
      </c>
      <c r="G10" s="33">
        <v>4</v>
      </c>
      <c r="H10" s="47">
        <v>1</v>
      </c>
      <c r="I10" s="47">
        <v>3</v>
      </c>
      <c r="J10" s="47">
        <v>4</v>
      </c>
      <c r="K10" s="47">
        <v>7</v>
      </c>
      <c r="L10" s="47">
        <v>6</v>
      </c>
      <c r="M10" s="47">
        <v>6</v>
      </c>
      <c r="N10" s="33">
        <v>4</v>
      </c>
      <c r="O10" s="33">
        <v>2</v>
      </c>
      <c r="P10" s="47">
        <v>13</v>
      </c>
      <c r="Q10" s="47">
        <v>5</v>
      </c>
      <c r="R10" s="47">
        <v>5</v>
      </c>
      <c r="S10" s="47">
        <v>6</v>
      </c>
      <c r="T10" s="47">
        <v>9</v>
      </c>
      <c r="U10" s="47">
        <v>9</v>
      </c>
      <c r="V10" s="47">
        <v>5</v>
      </c>
      <c r="W10" s="38">
        <f t="shared" si="0"/>
        <v>107</v>
      </c>
      <c r="X10" s="38">
        <v>3</v>
      </c>
      <c r="Y10" s="55">
        <f t="shared" si="1"/>
        <v>0.79259259259259263</v>
      </c>
      <c r="Z10" s="39" t="s">
        <v>272</v>
      </c>
      <c r="AA10" s="40" t="s">
        <v>234</v>
      </c>
      <c r="AB10" s="41" t="s">
        <v>342</v>
      </c>
      <c r="AC10" s="40" t="s">
        <v>299</v>
      </c>
      <c r="AD10" s="42" t="s">
        <v>270</v>
      </c>
      <c r="AE10" s="43">
        <v>11</v>
      </c>
      <c r="AF10" s="44"/>
      <c r="AG10" s="42" t="s">
        <v>569</v>
      </c>
      <c r="AH10" s="42"/>
      <c r="AI10" s="42"/>
    </row>
    <row r="11" spans="1:35" s="2" customFormat="1" ht="18" customHeight="1" x14ac:dyDescent="0.3">
      <c r="A11" s="47" t="s">
        <v>38</v>
      </c>
      <c r="B11" s="47">
        <v>3</v>
      </c>
      <c r="C11" s="47">
        <v>1</v>
      </c>
      <c r="D11" s="47">
        <v>1</v>
      </c>
      <c r="E11" s="33">
        <v>3</v>
      </c>
      <c r="F11" s="33">
        <v>3</v>
      </c>
      <c r="G11" s="33">
        <v>10</v>
      </c>
      <c r="H11" s="47">
        <v>0</v>
      </c>
      <c r="I11" s="47">
        <v>2</v>
      </c>
      <c r="J11" s="47">
        <v>4</v>
      </c>
      <c r="K11" s="47">
        <v>6</v>
      </c>
      <c r="L11" s="47">
        <v>7</v>
      </c>
      <c r="M11" s="47">
        <v>4</v>
      </c>
      <c r="N11" s="33">
        <v>2</v>
      </c>
      <c r="O11" s="33">
        <v>0</v>
      </c>
      <c r="P11" s="47">
        <v>12</v>
      </c>
      <c r="Q11" s="47">
        <v>12</v>
      </c>
      <c r="R11" s="47">
        <v>1</v>
      </c>
      <c r="S11" s="47">
        <v>3</v>
      </c>
      <c r="T11" s="47">
        <v>9</v>
      </c>
      <c r="U11" s="47">
        <v>9</v>
      </c>
      <c r="V11" s="47">
        <v>3</v>
      </c>
      <c r="W11" s="38">
        <f t="shared" si="0"/>
        <v>95</v>
      </c>
      <c r="X11" s="38">
        <v>4</v>
      </c>
      <c r="Y11" s="55">
        <f t="shared" si="1"/>
        <v>0.70370370370370372</v>
      </c>
      <c r="Z11" s="39" t="s">
        <v>272</v>
      </c>
      <c r="AA11" s="40" t="s">
        <v>664</v>
      </c>
      <c r="AB11" s="41" t="s">
        <v>449</v>
      </c>
      <c r="AC11" s="40" t="s">
        <v>278</v>
      </c>
      <c r="AD11" s="42" t="s">
        <v>271</v>
      </c>
      <c r="AE11" s="43">
        <v>11</v>
      </c>
      <c r="AF11" s="44"/>
      <c r="AG11" s="42" t="s">
        <v>327</v>
      </c>
      <c r="AH11" s="42" t="s">
        <v>693</v>
      </c>
      <c r="AI11" s="42" t="s">
        <v>520</v>
      </c>
    </row>
    <row r="12" spans="1:35" s="2" customFormat="1" ht="18" customHeight="1" x14ac:dyDescent="0.3">
      <c r="A12" s="47" t="s">
        <v>57</v>
      </c>
      <c r="B12" s="47">
        <v>3</v>
      </c>
      <c r="C12" s="47">
        <v>0</v>
      </c>
      <c r="D12" s="47">
        <v>0</v>
      </c>
      <c r="E12" s="33">
        <v>3</v>
      </c>
      <c r="F12" s="33">
        <v>7</v>
      </c>
      <c r="G12" s="33">
        <v>10</v>
      </c>
      <c r="H12" s="47">
        <v>1</v>
      </c>
      <c r="I12" s="47">
        <v>3</v>
      </c>
      <c r="J12" s="47">
        <v>4</v>
      </c>
      <c r="K12" s="47">
        <v>7</v>
      </c>
      <c r="L12" s="47">
        <v>7</v>
      </c>
      <c r="M12" s="47">
        <v>6</v>
      </c>
      <c r="N12" s="33">
        <v>2</v>
      </c>
      <c r="O12" s="33">
        <v>0</v>
      </c>
      <c r="P12" s="47">
        <v>2</v>
      </c>
      <c r="Q12" s="47">
        <v>10</v>
      </c>
      <c r="R12" s="47">
        <v>2</v>
      </c>
      <c r="S12" s="47">
        <v>6</v>
      </c>
      <c r="T12" s="47">
        <v>9</v>
      </c>
      <c r="U12" s="47">
        <v>9</v>
      </c>
      <c r="V12" s="47">
        <v>3</v>
      </c>
      <c r="W12" s="38">
        <f t="shared" si="0"/>
        <v>94</v>
      </c>
      <c r="X12" s="38">
        <v>5</v>
      </c>
      <c r="Y12" s="55">
        <f t="shared" si="1"/>
        <v>0.6962962962962963</v>
      </c>
      <c r="Z12" s="39" t="s">
        <v>272</v>
      </c>
      <c r="AA12" s="40" t="s">
        <v>649</v>
      </c>
      <c r="AB12" s="41" t="s">
        <v>408</v>
      </c>
      <c r="AC12" s="40" t="s">
        <v>299</v>
      </c>
      <c r="AD12" s="42" t="s">
        <v>252</v>
      </c>
      <c r="AE12" s="43">
        <v>11</v>
      </c>
      <c r="AF12" s="44"/>
      <c r="AG12" s="42" t="s">
        <v>454</v>
      </c>
      <c r="AH12" s="42" t="s">
        <v>443</v>
      </c>
      <c r="AI12" s="42" t="s">
        <v>332</v>
      </c>
    </row>
    <row r="13" spans="1:35" s="2" customFormat="1" ht="18" customHeight="1" x14ac:dyDescent="0.3">
      <c r="A13" s="47" t="s">
        <v>52</v>
      </c>
      <c r="B13" s="47">
        <v>3</v>
      </c>
      <c r="C13" s="47">
        <v>0</v>
      </c>
      <c r="D13" s="47">
        <v>0</v>
      </c>
      <c r="E13" s="33">
        <v>3</v>
      </c>
      <c r="F13" s="33">
        <v>7</v>
      </c>
      <c r="G13" s="33">
        <v>4</v>
      </c>
      <c r="H13" s="47">
        <v>1</v>
      </c>
      <c r="I13" s="47">
        <v>3</v>
      </c>
      <c r="J13" s="47">
        <v>3</v>
      </c>
      <c r="K13" s="47">
        <v>6</v>
      </c>
      <c r="L13" s="47">
        <v>5</v>
      </c>
      <c r="M13" s="47">
        <v>6</v>
      </c>
      <c r="N13" s="33">
        <v>2</v>
      </c>
      <c r="O13" s="33">
        <v>1</v>
      </c>
      <c r="P13" s="47">
        <v>8</v>
      </c>
      <c r="Q13" s="47">
        <v>5</v>
      </c>
      <c r="R13" s="47">
        <v>5</v>
      </c>
      <c r="S13" s="47">
        <v>6</v>
      </c>
      <c r="T13" s="47">
        <v>9</v>
      </c>
      <c r="U13" s="47">
        <v>6</v>
      </c>
      <c r="V13" s="47">
        <v>6</v>
      </c>
      <c r="W13" s="38">
        <f t="shared" si="0"/>
        <v>89</v>
      </c>
      <c r="X13" s="38">
        <v>6</v>
      </c>
      <c r="Y13" s="55">
        <f t="shared" si="1"/>
        <v>0.65925925925925921</v>
      </c>
      <c r="Z13" s="39" t="s">
        <v>272</v>
      </c>
      <c r="AA13" s="40" t="s">
        <v>648</v>
      </c>
      <c r="AB13" s="41" t="s">
        <v>598</v>
      </c>
      <c r="AC13" s="40" t="s">
        <v>313</v>
      </c>
      <c r="AD13" s="42" t="s">
        <v>263</v>
      </c>
      <c r="AE13" s="43">
        <v>11</v>
      </c>
      <c r="AF13" s="44"/>
      <c r="AG13" s="42" t="s">
        <v>580</v>
      </c>
      <c r="AH13" s="42" t="s">
        <v>581</v>
      </c>
      <c r="AI13" s="42" t="s">
        <v>375</v>
      </c>
    </row>
    <row r="14" spans="1:35" s="2" customFormat="1" ht="18" customHeight="1" x14ac:dyDescent="0.3">
      <c r="A14" s="47" t="s">
        <v>43</v>
      </c>
      <c r="B14" s="47">
        <v>0</v>
      </c>
      <c r="C14" s="47">
        <v>3</v>
      </c>
      <c r="D14" s="47">
        <v>0</v>
      </c>
      <c r="E14" s="33">
        <v>0</v>
      </c>
      <c r="F14" s="33">
        <v>0</v>
      </c>
      <c r="G14" s="33">
        <v>8</v>
      </c>
      <c r="H14" s="47">
        <v>1</v>
      </c>
      <c r="I14" s="47">
        <v>3</v>
      </c>
      <c r="J14" s="47">
        <v>3</v>
      </c>
      <c r="K14" s="47">
        <v>6</v>
      </c>
      <c r="L14" s="47">
        <v>6</v>
      </c>
      <c r="M14" s="47">
        <v>6</v>
      </c>
      <c r="N14" s="33">
        <v>2</v>
      </c>
      <c r="O14" s="33">
        <v>0</v>
      </c>
      <c r="P14" s="47">
        <v>10</v>
      </c>
      <c r="Q14" s="47">
        <v>10</v>
      </c>
      <c r="R14" s="47">
        <v>3</v>
      </c>
      <c r="S14" s="47">
        <v>6</v>
      </c>
      <c r="T14" s="47">
        <v>6</v>
      </c>
      <c r="U14" s="47">
        <v>9</v>
      </c>
      <c r="V14" s="47">
        <v>5</v>
      </c>
      <c r="W14" s="38">
        <f t="shared" si="0"/>
        <v>87</v>
      </c>
      <c r="X14" s="38">
        <v>7</v>
      </c>
      <c r="Y14" s="55">
        <f t="shared" si="1"/>
        <v>0.64444444444444449</v>
      </c>
      <c r="Z14" s="39" t="s">
        <v>272</v>
      </c>
      <c r="AA14" s="40" t="s">
        <v>656</v>
      </c>
      <c r="AB14" s="41" t="s">
        <v>657</v>
      </c>
      <c r="AC14" s="40" t="s">
        <v>658</v>
      </c>
      <c r="AD14" s="42" t="s">
        <v>248</v>
      </c>
      <c r="AE14" s="43">
        <v>11</v>
      </c>
      <c r="AF14" s="44"/>
      <c r="AG14" s="42" t="s">
        <v>455</v>
      </c>
      <c r="AH14" s="42" t="s">
        <v>360</v>
      </c>
      <c r="AI14" s="42" t="s">
        <v>355</v>
      </c>
    </row>
    <row r="15" spans="1:35" s="2" customFormat="1" ht="18" customHeight="1" x14ac:dyDescent="0.3">
      <c r="A15" s="47" t="s">
        <v>56</v>
      </c>
      <c r="B15" s="47">
        <v>3</v>
      </c>
      <c r="C15" s="47">
        <v>1</v>
      </c>
      <c r="D15" s="47">
        <v>0</v>
      </c>
      <c r="E15" s="33">
        <v>0</v>
      </c>
      <c r="F15" s="33">
        <v>2</v>
      </c>
      <c r="G15" s="33">
        <v>4</v>
      </c>
      <c r="H15" s="47">
        <v>1</v>
      </c>
      <c r="I15" s="47">
        <v>2</v>
      </c>
      <c r="J15" s="47">
        <v>3</v>
      </c>
      <c r="K15" s="47">
        <v>4</v>
      </c>
      <c r="L15" s="47">
        <v>5</v>
      </c>
      <c r="M15" s="47">
        <v>4</v>
      </c>
      <c r="N15" s="33">
        <v>4</v>
      </c>
      <c r="O15" s="33">
        <v>2</v>
      </c>
      <c r="P15" s="47">
        <v>1</v>
      </c>
      <c r="Q15" s="47">
        <v>15</v>
      </c>
      <c r="R15" s="47">
        <v>3</v>
      </c>
      <c r="S15" s="47">
        <v>5</v>
      </c>
      <c r="T15" s="47">
        <v>9</v>
      </c>
      <c r="U15" s="47">
        <v>9</v>
      </c>
      <c r="V15" s="47">
        <v>5</v>
      </c>
      <c r="W15" s="38">
        <f t="shared" si="0"/>
        <v>82</v>
      </c>
      <c r="X15" s="38">
        <v>8</v>
      </c>
      <c r="Y15" s="55">
        <f t="shared" si="1"/>
        <v>0.6074074074074074</v>
      </c>
      <c r="Z15" s="39" t="s">
        <v>272</v>
      </c>
      <c r="AA15" s="40" t="s">
        <v>681</v>
      </c>
      <c r="AB15" s="41" t="s">
        <v>531</v>
      </c>
      <c r="AC15" s="40" t="s">
        <v>682</v>
      </c>
      <c r="AD15" s="42" t="s">
        <v>251</v>
      </c>
      <c r="AE15" s="43">
        <v>11</v>
      </c>
      <c r="AF15" s="44"/>
      <c r="AG15" s="42" t="s">
        <v>450</v>
      </c>
      <c r="AH15" s="42" t="s">
        <v>451</v>
      </c>
      <c r="AI15" s="42" t="s">
        <v>452</v>
      </c>
    </row>
    <row r="16" spans="1:35" s="2" customFormat="1" ht="18" customHeight="1" x14ac:dyDescent="0.3">
      <c r="A16" s="47" t="s">
        <v>53</v>
      </c>
      <c r="B16" s="47">
        <v>3</v>
      </c>
      <c r="C16" s="47">
        <v>0</v>
      </c>
      <c r="D16" s="47">
        <v>0</v>
      </c>
      <c r="E16" s="33">
        <v>3</v>
      </c>
      <c r="F16" s="33">
        <v>6</v>
      </c>
      <c r="G16" s="33">
        <v>7</v>
      </c>
      <c r="H16" s="47">
        <v>0</v>
      </c>
      <c r="I16" s="47">
        <v>3</v>
      </c>
      <c r="J16" s="47">
        <v>4</v>
      </c>
      <c r="K16" s="47">
        <v>6</v>
      </c>
      <c r="L16" s="47">
        <v>6</v>
      </c>
      <c r="M16" s="47">
        <v>6</v>
      </c>
      <c r="N16" s="33">
        <v>4</v>
      </c>
      <c r="O16" s="33">
        <v>2</v>
      </c>
      <c r="P16" s="47">
        <v>3</v>
      </c>
      <c r="Q16" s="47">
        <v>5</v>
      </c>
      <c r="R16" s="47">
        <v>2</v>
      </c>
      <c r="S16" s="47">
        <v>2</v>
      </c>
      <c r="T16" s="47">
        <v>9</v>
      </c>
      <c r="U16" s="47">
        <v>6</v>
      </c>
      <c r="V16" s="47">
        <v>3</v>
      </c>
      <c r="W16" s="38">
        <f t="shared" si="0"/>
        <v>80</v>
      </c>
      <c r="X16" s="38">
        <v>9</v>
      </c>
      <c r="Y16" s="55">
        <f t="shared" si="1"/>
        <v>0.59259259259259256</v>
      </c>
      <c r="Z16" s="39" t="s">
        <v>272</v>
      </c>
      <c r="AA16" s="40" t="s">
        <v>667</v>
      </c>
      <c r="AB16" s="41" t="s">
        <v>342</v>
      </c>
      <c r="AC16" s="40" t="s">
        <v>307</v>
      </c>
      <c r="AD16" s="42" t="s">
        <v>263</v>
      </c>
      <c r="AE16" s="43">
        <v>11</v>
      </c>
      <c r="AF16" s="44"/>
      <c r="AG16" s="42" t="s">
        <v>580</v>
      </c>
      <c r="AH16" s="42" t="s">
        <v>581</v>
      </c>
      <c r="AI16" s="42" t="s">
        <v>375</v>
      </c>
    </row>
    <row r="17" spans="1:35" s="2" customFormat="1" ht="18" customHeight="1" x14ac:dyDescent="0.3">
      <c r="A17" s="47" t="s">
        <v>51</v>
      </c>
      <c r="B17" s="47">
        <v>0</v>
      </c>
      <c r="C17" s="47">
        <v>0</v>
      </c>
      <c r="D17" s="47">
        <v>1</v>
      </c>
      <c r="E17" s="33">
        <v>2</v>
      </c>
      <c r="F17" s="33">
        <v>3</v>
      </c>
      <c r="G17" s="33">
        <v>4</v>
      </c>
      <c r="H17" s="47">
        <v>0</v>
      </c>
      <c r="I17" s="47">
        <v>1</v>
      </c>
      <c r="J17" s="47">
        <v>5</v>
      </c>
      <c r="K17" s="47">
        <v>9</v>
      </c>
      <c r="L17" s="47">
        <v>8</v>
      </c>
      <c r="M17" s="47">
        <v>4</v>
      </c>
      <c r="N17" s="33">
        <v>1</v>
      </c>
      <c r="O17" s="33">
        <v>0</v>
      </c>
      <c r="P17" s="47">
        <v>5</v>
      </c>
      <c r="Q17" s="47">
        <v>7</v>
      </c>
      <c r="R17" s="47">
        <v>3</v>
      </c>
      <c r="S17" s="47">
        <v>3</v>
      </c>
      <c r="T17" s="47">
        <v>9</v>
      </c>
      <c r="U17" s="47">
        <v>8</v>
      </c>
      <c r="V17" s="47">
        <v>3</v>
      </c>
      <c r="W17" s="38">
        <f t="shared" si="0"/>
        <v>76</v>
      </c>
      <c r="X17" s="38">
        <v>10</v>
      </c>
      <c r="Y17" s="55">
        <f t="shared" si="1"/>
        <v>0.562962962962963</v>
      </c>
      <c r="Z17" s="39" t="s">
        <v>272</v>
      </c>
      <c r="AA17" s="40" t="s">
        <v>646</v>
      </c>
      <c r="AB17" s="41" t="s">
        <v>560</v>
      </c>
      <c r="AC17" s="40" t="s">
        <v>647</v>
      </c>
      <c r="AD17" s="42" t="s">
        <v>259</v>
      </c>
      <c r="AE17" s="43">
        <v>11</v>
      </c>
      <c r="AF17" s="44"/>
      <c r="AG17" s="42" t="s">
        <v>577</v>
      </c>
      <c r="AH17" s="42" t="s">
        <v>394</v>
      </c>
      <c r="AI17" s="42" t="s">
        <v>452</v>
      </c>
    </row>
    <row r="18" spans="1:35" s="2" customFormat="1" ht="18" customHeight="1" x14ac:dyDescent="0.3">
      <c r="A18" s="47" t="s">
        <v>55</v>
      </c>
      <c r="B18" s="47">
        <v>1</v>
      </c>
      <c r="C18" s="47">
        <v>0</v>
      </c>
      <c r="D18" s="47">
        <v>0</v>
      </c>
      <c r="E18" s="33">
        <v>2</v>
      </c>
      <c r="F18" s="33">
        <v>5</v>
      </c>
      <c r="G18" s="33">
        <v>5</v>
      </c>
      <c r="H18" s="47">
        <v>0</v>
      </c>
      <c r="I18" s="47">
        <v>0</v>
      </c>
      <c r="J18" s="47">
        <v>2</v>
      </c>
      <c r="K18" s="47">
        <v>5</v>
      </c>
      <c r="L18" s="47">
        <v>4</v>
      </c>
      <c r="M18" s="47">
        <v>6</v>
      </c>
      <c r="N18" s="33">
        <v>3</v>
      </c>
      <c r="O18" s="33">
        <v>0</v>
      </c>
      <c r="P18" s="47">
        <v>4</v>
      </c>
      <c r="Q18" s="47">
        <v>4</v>
      </c>
      <c r="R18" s="47">
        <v>0</v>
      </c>
      <c r="S18" s="47">
        <v>6</v>
      </c>
      <c r="T18" s="47">
        <v>9</v>
      </c>
      <c r="U18" s="47">
        <v>9</v>
      </c>
      <c r="V18" s="47">
        <v>3</v>
      </c>
      <c r="W18" s="38">
        <f t="shared" si="0"/>
        <v>68</v>
      </c>
      <c r="X18" s="38">
        <v>11</v>
      </c>
      <c r="Y18" s="55">
        <f t="shared" si="1"/>
        <v>0.50370370370370365</v>
      </c>
      <c r="Z18" s="39" t="s">
        <v>272</v>
      </c>
      <c r="AA18" s="40" t="s">
        <v>655</v>
      </c>
      <c r="AB18" s="41" t="s">
        <v>560</v>
      </c>
      <c r="AC18" s="40" t="s">
        <v>452</v>
      </c>
      <c r="AD18" s="42" t="s">
        <v>250</v>
      </c>
      <c r="AE18" s="43">
        <v>11</v>
      </c>
      <c r="AF18" s="44"/>
      <c r="AG18" s="42" t="s">
        <v>691</v>
      </c>
      <c r="AH18" s="42" t="s">
        <v>626</v>
      </c>
      <c r="AI18" s="42" t="s">
        <v>388</v>
      </c>
    </row>
    <row r="19" spans="1:35" s="2" customFormat="1" ht="18" customHeight="1" x14ac:dyDescent="0.3">
      <c r="A19" s="47" t="s">
        <v>58</v>
      </c>
      <c r="B19" s="47">
        <v>3</v>
      </c>
      <c r="C19" s="47">
        <v>0</v>
      </c>
      <c r="D19" s="47">
        <v>0</v>
      </c>
      <c r="E19" s="33">
        <v>2</v>
      </c>
      <c r="F19" s="33">
        <v>3</v>
      </c>
      <c r="G19" s="33">
        <v>8</v>
      </c>
      <c r="H19" s="47">
        <v>1</v>
      </c>
      <c r="I19" s="47">
        <v>3</v>
      </c>
      <c r="J19" s="47">
        <v>4</v>
      </c>
      <c r="K19" s="47">
        <v>6</v>
      </c>
      <c r="L19" s="47">
        <v>5</v>
      </c>
      <c r="M19" s="47">
        <v>2</v>
      </c>
      <c r="N19" s="33">
        <v>2</v>
      </c>
      <c r="O19" s="33">
        <v>0</v>
      </c>
      <c r="P19" s="47">
        <v>10</v>
      </c>
      <c r="Q19" s="47">
        <v>4</v>
      </c>
      <c r="R19" s="47">
        <v>0</v>
      </c>
      <c r="S19" s="47">
        <v>2</v>
      </c>
      <c r="T19" s="47">
        <v>9</v>
      </c>
      <c r="U19" s="47">
        <v>0</v>
      </c>
      <c r="V19" s="47">
        <v>3</v>
      </c>
      <c r="W19" s="38">
        <f t="shared" si="0"/>
        <v>67</v>
      </c>
      <c r="X19" s="38">
        <v>12</v>
      </c>
      <c r="Y19" s="55">
        <f t="shared" si="1"/>
        <v>0.49629629629629629</v>
      </c>
      <c r="Z19" s="39" t="s">
        <v>272</v>
      </c>
      <c r="AA19" s="40" t="s">
        <v>673</v>
      </c>
      <c r="AB19" s="41" t="s">
        <v>449</v>
      </c>
      <c r="AC19" s="40" t="s">
        <v>304</v>
      </c>
      <c r="AD19" s="42" t="s">
        <v>252</v>
      </c>
      <c r="AE19" s="43">
        <v>11</v>
      </c>
      <c r="AF19" s="44"/>
      <c r="AG19" s="42" t="s">
        <v>454</v>
      </c>
      <c r="AH19" s="42" t="s">
        <v>443</v>
      </c>
      <c r="AI19" s="42" t="s">
        <v>332</v>
      </c>
    </row>
    <row r="20" spans="1:35" s="2" customFormat="1" ht="18" customHeight="1" x14ac:dyDescent="0.3">
      <c r="A20" s="47" t="s">
        <v>30</v>
      </c>
      <c r="B20" s="47">
        <v>1</v>
      </c>
      <c r="C20" s="47">
        <v>0</v>
      </c>
      <c r="D20" s="47">
        <v>0</v>
      </c>
      <c r="E20" s="33">
        <v>2</v>
      </c>
      <c r="F20" s="33">
        <v>3</v>
      </c>
      <c r="G20" s="33">
        <v>7</v>
      </c>
      <c r="H20" s="47">
        <v>1</v>
      </c>
      <c r="I20" s="47">
        <v>3</v>
      </c>
      <c r="J20" s="47">
        <v>4</v>
      </c>
      <c r="K20" s="47">
        <v>5</v>
      </c>
      <c r="L20" s="47">
        <v>7</v>
      </c>
      <c r="M20" s="47">
        <v>6</v>
      </c>
      <c r="N20" s="33">
        <v>4</v>
      </c>
      <c r="O20" s="33">
        <v>1</v>
      </c>
      <c r="P20" s="47">
        <v>5</v>
      </c>
      <c r="Q20" s="47">
        <v>2</v>
      </c>
      <c r="R20" s="47">
        <v>1</v>
      </c>
      <c r="S20" s="47">
        <v>3</v>
      </c>
      <c r="T20" s="47">
        <v>7</v>
      </c>
      <c r="U20" s="47">
        <v>0</v>
      </c>
      <c r="V20" s="47">
        <v>0</v>
      </c>
      <c r="W20" s="38">
        <f t="shared" si="0"/>
        <v>62</v>
      </c>
      <c r="X20" s="38">
        <v>13</v>
      </c>
      <c r="Y20" s="55">
        <f t="shared" si="1"/>
        <v>0.45925925925925926</v>
      </c>
      <c r="Z20" s="39" t="s">
        <v>272</v>
      </c>
      <c r="AA20" s="40" t="s">
        <v>675</v>
      </c>
      <c r="AB20" s="41" t="s">
        <v>360</v>
      </c>
      <c r="AC20" s="40" t="s">
        <v>310</v>
      </c>
      <c r="AD20" s="42" t="s">
        <v>235</v>
      </c>
      <c r="AE20" s="43">
        <v>11</v>
      </c>
      <c r="AF20" s="44"/>
      <c r="AG20" s="42" t="s">
        <v>362</v>
      </c>
      <c r="AH20" s="42" t="s">
        <v>306</v>
      </c>
      <c r="AI20" s="42" t="s">
        <v>692</v>
      </c>
    </row>
    <row r="21" spans="1:35" s="2" customFormat="1" ht="18" customHeight="1" x14ac:dyDescent="0.3">
      <c r="A21" s="47" t="s">
        <v>44</v>
      </c>
      <c r="B21" s="47">
        <v>1</v>
      </c>
      <c r="C21" s="47">
        <v>0</v>
      </c>
      <c r="D21" s="47">
        <v>0</v>
      </c>
      <c r="E21" s="33">
        <v>0</v>
      </c>
      <c r="F21" s="33">
        <v>0</v>
      </c>
      <c r="G21" s="33">
        <v>6</v>
      </c>
      <c r="H21" s="47">
        <v>0</v>
      </c>
      <c r="I21" s="47">
        <v>0</v>
      </c>
      <c r="J21" s="47">
        <v>2</v>
      </c>
      <c r="K21" s="47">
        <v>6</v>
      </c>
      <c r="L21" s="47">
        <v>3</v>
      </c>
      <c r="M21" s="47">
        <v>0</v>
      </c>
      <c r="N21" s="33">
        <v>3</v>
      </c>
      <c r="O21" s="33">
        <v>0</v>
      </c>
      <c r="P21" s="47">
        <v>9</v>
      </c>
      <c r="Q21" s="47">
        <v>10</v>
      </c>
      <c r="R21" s="47">
        <v>5</v>
      </c>
      <c r="S21" s="47">
        <v>0</v>
      </c>
      <c r="T21" s="47">
        <v>9</v>
      </c>
      <c r="U21" s="47">
        <v>5</v>
      </c>
      <c r="V21" s="47">
        <v>3</v>
      </c>
      <c r="W21" s="38">
        <f t="shared" si="0"/>
        <v>62</v>
      </c>
      <c r="X21" s="38">
        <v>13</v>
      </c>
      <c r="Y21" s="55">
        <f t="shared" si="1"/>
        <v>0.45925925925925926</v>
      </c>
      <c r="Z21" s="39" t="s">
        <v>272</v>
      </c>
      <c r="AA21" s="40" t="s">
        <v>686</v>
      </c>
      <c r="AB21" s="41" t="s">
        <v>687</v>
      </c>
      <c r="AC21" s="40" t="s">
        <v>688</v>
      </c>
      <c r="AD21" s="42" t="s">
        <v>248</v>
      </c>
      <c r="AE21" s="43">
        <v>11</v>
      </c>
      <c r="AF21" s="44"/>
      <c r="AG21" s="42" t="s">
        <v>455</v>
      </c>
      <c r="AH21" s="42" t="s">
        <v>360</v>
      </c>
      <c r="AI21" s="42" t="s">
        <v>355</v>
      </c>
    </row>
    <row r="22" spans="1:35" s="2" customFormat="1" ht="18" customHeight="1" x14ac:dyDescent="0.3">
      <c r="A22" s="47" t="s">
        <v>42</v>
      </c>
      <c r="B22" s="47">
        <v>0</v>
      </c>
      <c r="C22" s="47">
        <v>0</v>
      </c>
      <c r="D22" s="47">
        <v>0</v>
      </c>
      <c r="E22" s="33">
        <v>2</v>
      </c>
      <c r="F22" s="33">
        <v>7</v>
      </c>
      <c r="G22" s="33">
        <v>7</v>
      </c>
      <c r="H22" s="47">
        <v>1</v>
      </c>
      <c r="I22" s="47">
        <v>3</v>
      </c>
      <c r="J22" s="47">
        <v>3</v>
      </c>
      <c r="K22" s="47">
        <v>4</v>
      </c>
      <c r="L22" s="47">
        <v>7</v>
      </c>
      <c r="M22" s="47">
        <v>6</v>
      </c>
      <c r="N22" s="33">
        <v>4</v>
      </c>
      <c r="O22" s="33">
        <v>1</v>
      </c>
      <c r="P22" s="47">
        <v>0</v>
      </c>
      <c r="Q22" s="47">
        <v>0</v>
      </c>
      <c r="R22" s="47">
        <v>0</v>
      </c>
      <c r="S22" s="47">
        <v>4</v>
      </c>
      <c r="T22" s="47">
        <v>8</v>
      </c>
      <c r="U22" s="47">
        <v>2</v>
      </c>
      <c r="V22" s="47">
        <v>2</v>
      </c>
      <c r="W22" s="47">
        <f t="shared" si="0"/>
        <v>61</v>
      </c>
      <c r="X22" s="47">
        <v>14</v>
      </c>
      <c r="Y22" s="56">
        <f t="shared" si="1"/>
        <v>0.45185185185185184</v>
      </c>
      <c r="Z22" s="49" t="s">
        <v>247</v>
      </c>
      <c r="AA22" s="48" t="s">
        <v>654</v>
      </c>
      <c r="AB22" s="50" t="s">
        <v>390</v>
      </c>
      <c r="AC22" s="48" t="s">
        <v>391</v>
      </c>
      <c r="AD22" s="46" t="s">
        <v>241</v>
      </c>
      <c r="AE22" s="52">
        <v>11</v>
      </c>
      <c r="AF22" s="51"/>
      <c r="AG22" s="46" t="s">
        <v>368</v>
      </c>
      <c r="AH22" s="46" t="s">
        <v>277</v>
      </c>
      <c r="AI22" s="46" t="s">
        <v>369</v>
      </c>
    </row>
    <row r="23" spans="1:35" s="2" customFormat="1" ht="18" customHeight="1" x14ac:dyDescent="0.3">
      <c r="A23" s="47" t="s">
        <v>61</v>
      </c>
      <c r="B23" s="47">
        <v>3</v>
      </c>
      <c r="C23" s="47">
        <v>0</v>
      </c>
      <c r="D23" s="47">
        <v>0</v>
      </c>
      <c r="E23" s="33">
        <v>1</v>
      </c>
      <c r="F23" s="33">
        <v>3</v>
      </c>
      <c r="G23" s="33">
        <v>7</v>
      </c>
      <c r="H23" s="47">
        <v>0</v>
      </c>
      <c r="I23" s="47">
        <v>0</v>
      </c>
      <c r="J23" s="47">
        <v>1</v>
      </c>
      <c r="K23" s="47">
        <v>3</v>
      </c>
      <c r="L23" s="47">
        <v>2</v>
      </c>
      <c r="M23" s="47">
        <v>2</v>
      </c>
      <c r="N23" s="33">
        <v>0</v>
      </c>
      <c r="O23" s="33">
        <v>0</v>
      </c>
      <c r="P23" s="47">
        <v>5</v>
      </c>
      <c r="Q23" s="47">
        <v>7</v>
      </c>
      <c r="R23" s="47">
        <v>1</v>
      </c>
      <c r="S23" s="47">
        <v>2</v>
      </c>
      <c r="T23" s="47">
        <v>9</v>
      </c>
      <c r="U23" s="47">
        <v>9</v>
      </c>
      <c r="V23" s="47">
        <v>2</v>
      </c>
      <c r="W23" s="47">
        <f t="shared" si="0"/>
        <v>57</v>
      </c>
      <c r="X23" s="47">
        <v>15</v>
      </c>
      <c r="Y23" s="56">
        <f t="shared" si="1"/>
        <v>0.42222222222222222</v>
      </c>
      <c r="Z23" s="49" t="s">
        <v>247</v>
      </c>
      <c r="AA23" s="48" t="s">
        <v>663</v>
      </c>
      <c r="AB23" s="50" t="s">
        <v>289</v>
      </c>
      <c r="AC23" s="48" t="s">
        <v>278</v>
      </c>
      <c r="AD23" s="46" t="s">
        <v>254</v>
      </c>
      <c r="AE23" s="52">
        <v>11</v>
      </c>
      <c r="AF23" s="51"/>
      <c r="AG23" s="46" t="s">
        <v>569</v>
      </c>
      <c r="AH23" s="46"/>
      <c r="AI23" s="46"/>
    </row>
    <row r="24" spans="1:35" s="2" customFormat="1" ht="18" customHeight="1" x14ac:dyDescent="0.3">
      <c r="A24" s="47" t="s">
        <v>62</v>
      </c>
      <c r="B24" s="47">
        <v>0</v>
      </c>
      <c r="C24" s="47">
        <v>1</v>
      </c>
      <c r="D24" s="47">
        <v>0</v>
      </c>
      <c r="E24" s="33">
        <v>0</v>
      </c>
      <c r="F24" s="33">
        <v>1</v>
      </c>
      <c r="G24" s="33">
        <v>5</v>
      </c>
      <c r="H24" s="47">
        <v>0</v>
      </c>
      <c r="I24" s="47">
        <v>1</v>
      </c>
      <c r="J24" s="47">
        <v>2</v>
      </c>
      <c r="K24" s="47">
        <v>2</v>
      </c>
      <c r="L24" s="47">
        <v>3</v>
      </c>
      <c r="M24" s="47">
        <v>4</v>
      </c>
      <c r="N24" s="33">
        <v>2</v>
      </c>
      <c r="O24" s="33">
        <v>0</v>
      </c>
      <c r="P24" s="47">
        <v>5</v>
      </c>
      <c r="Q24" s="47">
        <v>10</v>
      </c>
      <c r="R24" s="47">
        <v>4</v>
      </c>
      <c r="S24" s="47">
        <v>0</v>
      </c>
      <c r="T24" s="47">
        <v>9</v>
      </c>
      <c r="U24" s="47">
        <v>5</v>
      </c>
      <c r="V24" s="47">
        <v>3</v>
      </c>
      <c r="W24" s="47">
        <f t="shared" si="0"/>
        <v>57</v>
      </c>
      <c r="X24" s="47">
        <v>15</v>
      </c>
      <c r="Y24" s="56">
        <f t="shared" si="1"/>
        <v>0.42222222222222222</v>
      </c>
      <c r="Z24" s="49" t="s">
        <v>247</v>
      </c>
      <c r="AA24" s="48" t="s">
        <v>680</v>
      </c>
      <c r="AB24" s="50" t="s">
        <v>626</v>
      </c>
      <c r="AC24" s="48" t="s">
        <v>382</v>
      </c>
      <c r="AD24" s="46" t="s">
        <v>254</v>
      </c>
      <c r="AE24" s="52">
        <v>11</v>
      </c>
      <c r="AF24" s="51"/>
      <c r="AG24" s="46" t="s">
        <v>569</v>
      </c>
      <c r="AH24" s="46"/>
      <c r="AI24" s="46"/>
    </row>
    <row r="25" spans="1:35" s="2" customFormat="1" ht="18" customHeight="1" x14ac:dyDescent="0.3">
      <c r="A25" s="47" t="s">
        <v>45</v>
      </c>
      <c r="B25" s="47">
        <v>0</v>
      </c>
      <c r="C25" s="47">
        <v>0</v>
      </c>
      <c r="D25" s="47">
        <v>0</v>
      </c>
      <c r="E25" s="33">
        <v>3</v>
      </c>
      <c r="F25" s="33">
        <v>7</v>
      </c>
      <c r="G25" s="33">
        <v>5</v>
      </c>
      <c r="H25" s="47">
        <v>1</v>
      </c>
      <c r="I25" s="47">
        <v>3</v>
      </c>
      <c r="J25" s="47">
        <v>4</v>
      </c>
      <c r="K25" s="47">
        <v>5</v>
      </c>
      <c r="L25" s="47">
        <v>4</v>
      </c>
      <c r="M25" s="47">
        <v>6</v>
      </c>
      <c r="N25" s="33">
        <v>3</v>
      </c>
      <c r="O25" s="33">
        <v>0</v>
      </c>
      <c r="P25" s="47">
        <v>0</v>
      </c>
      <c r="Q25" s="47">
        <v>0</v>
      </c>
      <c r="R25" s="47">
        <v>0</v>
      </c>
      <c r="S25" s="47">
        <v>2</v>
      </c>
      <c r="T25" s="47">
        <v>3</v>
      </c>
      <c r="U25" s="47">
        <v>6</v>
      </c>
      <c r="V25" s="47">
        <v>2</v>
      </c>
      <c r="W25" s="47">
        <f t="shared" si="0"/>
        <v>54</v>
      </c>
      <c r="X25" s="47">
        <v>16</v>
      </c>
      <c r="Y25" s="56">
        <f t="shared" si="1"/>
        <v>0.4</v>
      </c>
      <c r="Z25" s="49" t="s">
        <v>247</v>
      </c>
      <c r="AA25" s="48" t="s">
        <v>652</v>
      </c>
      <c r="AB25" s="50" t="s">
        <v>637</v>
      </c>
      <c r="AC25" s="48" t="s">
        <v>653</v>
      </c>
      <c r="AD25" s="46" t="s">
        <v>268</v>
      </c>
      <c r="AE25" s="52">
        <v>11</v>
      </c>
      <c r="AF25" s="51"/>
      <c r="AG25" s="46" t="s">
        <v>690</v>
      </c>
      <c r="AH25" s="46" t="s">
        <v>363</v>
      </c>
      <c r="AI25" s="46" t="s">
        <v>364</v>
      </c>
    </row>
    <row r="26" spans="1:35" s="2" customFormat="1" ht="18" customHeight="1" x14ac:dyDescent="0.3">
      <c r="A26" s="47" t="s">
        <v>46</v>
      </c>
      <c r="B26" s="47">
        <v>1</v>
      </c>
      <c r="C26" s="47">
        <v>0</v>
      </c>
      <c r="D26" s="47">
        <v>0</v>
      </c>
      <c r="E26" s="33">
        <v>2</v>
      </c>
      <c r="F26" s="33">
        <v>0</v>
      </c>
      <c r="G26" s="33">
        <v>3</v>
      </c>
      <c r="H26" s="47">
        <v>0</v>
      </c>
      <c r="I26" s="47">
        <v>1</v>
      </c>
      <c r="J26" s="47">
        <v>4</v>
      </c>
      <c r="K26" s="47">
        <v>4</v>
      </c>
      <c r="L26" s="47">
        <v>1</v>
      </c>
      <c r="M26" s="47">
        <v>0</v>
      </c>
      <c r="N26" s="33">
        <v>0</v>
      </c>
      <c r="O26" s="33">
        <v>0</v>
      </c>
      <c r="P26" s="47">
        <v>10</v>
      </c>
      <c r="Q26" s="47">
        <v>10</v>
      </c>
      <c r="R26" s="47">
        <v>3</v>
      </c>
      <c r="S26" s="47">
        <v>0</v>
      </c>
      <c r="T26" s="47">
        <v>9</v>
      </c>
      <c r="U26" s="47">
        <v>3</v>
      </c>
      <c r="V26" s="47">
        <v>3</v>
      </c>
      <c r="W26" s="47">
        <f t="shared" si="0"/>
        <v>54</v>
      </c>
      <c r="X26" s="47">
        <v>16</v>
      </c>
      <c r="Y26" s="56">
        <f t="shared" si="1"/>
        <v>0.4</v>
      </c>
      <c r="Z26" s="49" t="s">
        <v>247</v>
      </c>
      <c r="AA26" s="48" t="s">
        <v>665</v>
      </c>
      <c r="AB26" s="50" t="s">
        <v>666</v>
      </c>
      <c r="AC26" s="48" t="s">
        <v>621</v>
      </c>
      <c r="AD26" s="46" t="s">
        <v>268</v>
      </c>
      <c r="AE26" s="52">
        <v>11</v>
      </c>
      <c r="AF26" s="51"/>
      <c r="AG26" s="46" t="s">
        <v>690</v>
      </c>
      <c r="AH26" s="46" t="s">
        <v>363</v>
      </c>
      <c r="AI26" s="46" t="s">
        <v>364</v>
      </c>
    </row>
    <row r="27" spans="1:35" s="2" customFormat="1" ht="18" customHeight="1" x14ac:dyDescent="0.3">
      <c r="A27" s="47" t="s">
        <v>50</v>
      </c>
      <c r="B27" s="47">
        <v>0</v>
      </c>
      <c r="C27" s="47">
        <v>0</v>
      </c>
      <c r="D27" s="47">
        <v>0</v>
      </c>
      <c r="E27" s="33">
        <v>0</v>
      </c>
      <c r="F27" s="33">
        <v>0</v>
      </c>
      <c r="G27" s="33">
        <v>2</v>
      </c>
      <c r="H27" s="47">
        <v>0</v>
      </c>
      <c r="I27" s="47">
        <v>1</v>
      </c>
      <c r="J27" s="47">
        <v>5</v>
      </c>
      <c r="K27" s="47">
        <v>6</v>
      </c>
      <c r="L27" s="47">
        <v>6</v>
      </c>
      <c r="M27" s="47">
        <v>1</v>
      </c>
      <c r="N27" s="33">
        <v>2</v>
      </c>
      <c r="O27" s="33">
        <v>1</v>
      </c>
      <c r="P27" s="47">
        <v>4</v>
      </c>
      <c r="Q27" s="47">
        <v>10</v>
      </c>
      <c r="R27" s="47">
        <v>3</v>
      </c>
      <c r="S27" s="47">
        <v>0</v>
      </c>
      <c r="T27" s="47">
        <v>8</v>
      </c>
      <c r="U27" s="47">
        <v>0</v>
      </c>
      <c r="V27" s="47">
        <v>2</v>
      </c>
      <c r="W27" s="47">
        <f t="shared" si="0"/>
        <v>51</v>
      </c>
      <c r="X27" s="47">
        <v>17</v>
      </c>
      <c r="Y27" s="56">
        <f t="shared" si="1"/>
        <v>0.37777777777777777</v>
      </c>
      <c r="Z27" s="49" t="s">
        <v>247</v>
      </c>
      <c r="AA27" s="48" t="s">
        <v>640</v>
      </c>
      <c r="AB27" s="50" t="s">
        <v>390</v>
      </c>
      <c r="AC27" s="48" t="s">
        <v>641</v>
      </c>
      <c r="AD27" s="46" t="s">
        <v>259</v>
      </c>
      <c r="AE27" s="52">
        <v>11</v>
      </c>
      <c r="AF27" s="51"/>
      <c r="AG27" s="46" t="s">
        <v>577</v>
      </c>
      <c r="AH27" s="46" t="s">
        <v>394</v>
      </c>
      <c r="AI27" s="46" t="s">
        <v>452</v>
      </c>
    </row>
    <row r="28" spans="1:35" s="2" customFormat="1" ht="18" customHeight="1" x14ac:dyDescent="0.3">
      <c r="A28" s="47" t="s">
        <v>47</v>
      </c>
      <c r="B28" s="47">
        <v>1</v>
      </c>
      <c r="C28" s="47">
        <v>0</v>
      </c>
      <c r="D28" s="47">
        <v>0</v>
      </c>
      <c r="E28" s="33">
        <v>3</v>
      </c>
      <c r="F28" s="33">
        <v>2</v>
      </c>
      <c r="G28" s="33">
        <v>8</v>
      </c>
      <c r="H28" s="47">
        <v>0</v>
      </c>
      <c r="I28" s="47">
        <v>3</v>
      </c>
      <c r="J28" s="47">
        <v>4</v>
      </c>
      <c r="K28" s="47">
        <v>4</v>
      </c>
      <c r="L28" s="47">
        <v>3</v>
      </c>
      <c r="M28" s="47">
        <v>6</v>
      </c>
      <c r="N28" s="33">
        <v>4</v>
      </c>
      <c r="O28" s="33">
        <v>1</v>
      </c>
      <c r="P28" s="47">
        <v>0</v>
      </c>
      <c r="Q28" s="47">
        <v>0</v>
      </c>
      <c r="R28" s="47">
        <v>0</v>
      </c>
      <c r="S28" s="47">
        <v>0</v>
      </c>
      <c r="T28" s="47">
        <v>9</v>
      </c>
      <c r="U28" s="47">
        <v>0</v>
      </c>
      <c r="V28" s="47">
        <v>3</v>
      </c>
      <c r="W28" s="47">
        <f t="shared" si="0"/>
        <v>51</v>
      </c>
      <c r="X28" s="47">
        <v>17</v>
      </c>
      <c r="Y28" s="56">
        <f t="shared" si="1"/>
        <v>0.37777777777777777</v>
      </c>
      <c r="Z28" s="49" t="s">
        <v>247</v>
      </c>
      <c r="AA28" s="48" t="s">
        <v>668</v>
      </c>
      <c r="AB28" s="50" t="s">
        <v>669</v>
      </c>
      <c r="AC28" s="48" t="s">
        <v>658</v>
      </c>
      <c r="AD28" s="46" t="s">
        <v>268</v>
      </c>
      <c r="AE28" s="52">
        <v>11</v>
      </c>
      <c r="AF28" s="51"/>
      <c r="AG28" s="46" t="s">
        <v>690</v>
      </c>
      <c r="AH28" s="46" t="s">
        <v>363</v>
      </c>
      <c r="AI28" s="46" t="s">
        <v>364</v>
      </c>
    </row>
    <row r="29" spans="1:35" s="2" customFormat="1" ht="18" customHeight="1" x14ac:dyDescent="0.3">
      <c r="A29" s="47" t="s">
        <v>41</v>
      </c>
      <c r="B29" s="47">
        <v>0</v>
      </c>
      <c r="C29" s="47">
        <v>0</v>
      </c>
      <c r="D29" s="47">
        <v>0</v>
      </c>
      <c r="E29" s="33">
        <v>3</v>
      </c>
      <c r="F29" s="33">
        <v>6</v>
      </c>
      <c r="G29" s="33">
        <v>6</v>
      </c>
      <c r="H29" s="47">
        <v>1</v>
      </c>
      <c r="I29" s="47">
        <v>1</v>
      </c>
      <c r="J29" s="47">
        <v>3</v>
      </c>
      <c r="K29" s="47">
        <v>4</v>
      </c>
      <c r="L29" s="47">
        <v>4</v>
      </c>
      <c r="M29" s="47">
        <v>4</v>
      </c>
      <c r="N29" s="33">
        <v>4</v>
      </c>
      <c r="O29" s="33">
        <v>0</v>
      </c>
      <c r="P29" s="47">
        <v>1</v>
      </c>
      <c r="Q29" s="47">
        <v>2</v>
      </c>
      <c r="R29" s="47">
        <v>0</v>
      </c>
      <c r="S29" s="47">
        <v>0</v>
      </c>
      <c r="T29" s="47">
        <v>9</v>
      </c>
      <c r="U29" s="47">
        <v>2</v>
      </c>
      <c r="V29" s="47">
        <v>0</v>
      </c>
      <c r="W29" s="47">
        <f t="shared" si="0"/>
        <v>50</v>
      </c>
      <c r="X29" s="47">
        <v>18</v>
      </c>
      <c r="Y29" s="56">
        <f t="shared" si="1"/>
        <v>0.37037037037037035</v>
      </c>
      <c r="Z29" s="49" t="s">
        <v>247</v>
      </c>
      <c r="AA29" s="48" t="s">
        <v>644</v>
      </c>
      <c r="AB29" s="50" t="s">
        <v>645</v>
      </c>
      <c r="AC29" s="48" t="s">
        <v>310</v>
      </c>
      <c r="AD29" s="46" t="s">
        <v>241</v>
      </c>
      <c r="AE29" s="52">
        <v>11</v>
      </c>
      <c r="AF29" s="51"/>
      <c r="AG29" s="46" t="s">
        <v>368</v>
      </c>
      <c r="AH29" s="46" t="s">
        <v>277</v>
      </c>
      <c r="AI29" s="46" t="s">
        <v>369</v>
      </c>
    </row>
    <row r="30" spans="1:35" s="2" customFormat="1" ht="18" customHeight="1" x14ac:dyDescent="0.3">
      <c r="A30" s="47" t="s">
        <v>59</v>
      </c>
      <c r="B30" s="47">
        <v>3</v>
      </c>
      <c r="C30" s="47">
        <v>0</v>
      </c>
      <c r="D30" s="47">
        <v>0</v>
      </c>
      <c r="E30" s="33">
        <v>0</v>
      </c>
      <c r="F30" s="33">
        <v>0</v>
      </c>
      <c r="G30" s="33">
        <v>4</v>
      </c>
      <c r="H30" s="47">
        <v>0</v>
      </c>
      <c r="I30" s="47">
        <v>1</v>
      </c>
      <c r="J30" s="47">
        <v>2</v>
      </c>
      <c r="K30" s="47">
        <v>3</v>
      </c>
      <c r="L30" s="47">
        <v>3</v>
      </c>
      <c r="M30" s="47">
        <v>3</v>
      </c>
      <c r="N30" s="33">
        <v>3</v>
      </c>
      <c r="O30" s="33">
        <v>0</v>
      </c>
      <c r="P30" s="47">
        <v>2</v>
      </c>
      <c r="Q30" s="47">
        <v>9</v>
      </c>
      <c r="R30" s="47">
        <v>0</v>
      </c>
      <c r="S30" s="47">
        <v>3</v>
      </c>
      <c r="T30" s="47">
        <v>3</v>
      </c>
      <c r="U30" s="47">
        <v>0</v>
      </c>
      <c r="V30" s="47">
        <v>3</v>
      </c>
      <c r="W30" s="47">
        <f t="shared" si="0"/>
        <v>42</v>
      </c>
      <c r="X30" s="47">
        <v>19</v>
      </c>
      <c r="Y30" s="56">
        <f t="shared" si="1"/>
        <v>0.31111111111111112</v>
      </c>
      <c r="Z30" s="49" t="s">
        <v>247</v>
      </c>
      <c r="AA30" s="48" t="s">
        <v>642</v>
      </c>
      <c r="AB30" s="50" t="s">
        <v>394</v>
      </c>
      <c r="AC30" s="48" t="s">
        <v>643</v>
      </c>
      <c r="AD30" s="46" t="s">
        <v>256</v>
      </c>
      <c r="AE30" s="52">
        <v>11</v>
      </c>
      <c r="AF30" s="51"/>
      <c r="AG30" s="46" t="s">
        <v>537</v>
      </c>
      <c r="AH30" s="46" t="s">
        <v>507</v>
      </c>
      <c r="AI30" s="46" t="s">
        <v>689</v>
      </c>
    </row>
    <row r="31" spans="1:35" s="2" customFormat="1" ht="18" customHeight="1" x14ac:dyDescent="0.3">
      <c r="A31" s="47" t="s">
        <v>48</v>
      </c>
      <c r="B31" s="47">
        <v>1</v>
      </c>
      <c r="C31" s="47">
        <v>0</v>
      </c>
      <c r="D31" s="47">
        <v>3</v>
      </c>
      <c r="E31" s="33">
        <v>1</v>
      </c>
      <c r="F31" s="33">
        <v>3</v>
      </c>
      <c r="G31" s="33">
        <v>0</v>
      </c>
      <c r="H31" s="47">
        <v>1</v>
      </c>
      <c r="I31" s="47">
        <v>3</v>
      </c>
      <c r="J31" s="47">
        <v>0</v>
      </c>
      <c r="K31" s="47">
        <v>6</v>
      </c>
      <c r="L31" s="47">
        <v>3</v>
      </c>
      <c r="M31" s="47">
        <v>6</v>
      </c>
      <c r="N31" s="33">
        <v>4</v>
      </c>
      <c r="O31" s="33">
        <v>1</v>
      </c>
      <c r="P31" s="47">
        <v>0</v>
      </c>
      <c r="Q31" s="47">
        <v>0</v>
      </c>
      <c r="R31" s="47">
        <v>0</v>
      </c>
      <c r="S31" s="47">
        <v>4</v>
      </c>
      <c r="T31" s="47">
        <v>4</v>
      </c>
      <c r="U31" s="47">
        <v>0</v>
      </c>
      <c r="V31" s="47">
        <v>2</v>
      </c>
      <c r="W31" s="47">
        <f t="shared" si="0"/>
        <v>42</v>
      </c>
      <c r="X31" s="47">
        <v>19</v>
      </c>
      <c r="Y31" s="56">
        <f t="shared" si="1"/>
        <v>0.31111111111111112</v>
      </c>
      <c r="Z31" s="49" t="s">
        <v>247</v>
      </c>
      <c r="AA31" s="48" t="s">
        <v>651</v>
      </c>
      <c r="AB31" s="50" t="s">
        <v>431</v>
      </c>
      <c r="AC31" s="48" t="s">
        <v>307</v>
      </c>
      <c r="AD31" s="46" t="s">
        <v>249</v>
      </c>
      <c r="AE31" s="52">
        <v>11</v>
      </c>
      <c r="AF31" s="51"/>
      <c r="AG31" s="46" t="s">
        <v>448</v>
      </c>
      <c r="AH31" s="46" t="s">
        <v>449</v>
      </c>
      <c r="AI31" s="46" t="s">
        <v>395</v>
      </c>
    </row>
    <row r="32" spans="1:35" s="2" customFormat="1" ht="18" customHeight="1" x14ac:dyDescent="0.3">
      <c r="A32" s="47" t="s">
        <v>29</v>
      </c>
      <c r="B32" s="47">
        <v>1</v>
      </c>
      <c r="C32" s="47">
        <v>0</v>
      </c>
      <c r="D32" s="47">
        <v>1</v>
      </c>
      <c r="E32" s="33">
        <v>2</v>
      </c>
      <c r="F32" s="33">
        <v>5</v>
      </c>
      <c r="G32" s="33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33">
        <v>2</v>
      </c>
      <c r="O32" s="33">
        <v>0</v>
      </c>
      <c r="P32" s="47">
        <v>0</v>
      </c>
      <c r="Q32" s="47">
        <v>0</v>
      </c>
      <c r="R32" s="47">
        <v>0</v>
      </c>
      <c r="S32" s="47">
        <v>0</v>
      </c>
      <c r="T32" s="47">
        <v>9</v>
      </c>
      <c r="U32" s="47">
        <v>9</v>
      </c>
      <c r="V32" s="47">
        <v>3</v>
      </c>
      <c r="W32" s="47">
        <f t="shared" si="0"/>
        <v>32</v>
      </c>
      <c r="X32" s="47">
        <v>20</v>
      </c>
      <c r="Y32" s="56">
        <f t="shared" si="1"/>
        <v>0.23703703703703705</v>
      </c>
      <c r="Z32" s="49" t="s">
        <v>247</v>
      </c>
      <c r="AA32" s="48" t="s">
        <v>659</v>
      </c>
      <c r="AB32" s="50" t="s">
        <v>277</v>
      </c>
      <c r="AC32" s="48" t="s">
        <v>335</v>
      </c>
      <c r="AD32" s="46" t="s">
        <v>235</v>
      </c>
      <c r="AE32" s="52">
        <v>11</v>
      </c>
      <c r="AF32" s="51"/>
      <c r="AG32" s="46" t="s">
        <v>362</v>
      </c>
      <c r="AH32" s="46" t="s">
        <v>306</v>
      </c>
      <c r="AI32" s="46" t="s">
        <v>692</v>
      </c>
    </row>
    <row r="33" spans="1:35" s="2" customFormat="1" ht="18" customHeight="1" x14ac:dyDescent="0.3">
      <c r="A33" s="47" t="s">
        <v>34</v>
      </c>
      <c r="B33" s="47">
        <v>2</v>
      </c>
      <c r="C33" s="47">
        <v>0</v>
      </c>
      <c r="D33" s="47">
        <v>0</v>
      </c>
      <c r="E33" s="33">
        <v>0</v>
      </c>
      <c r="F33" s="33">
        <v>0</v>
      </c>
      <c r="G33" s="33">
        <v>6</v>
      </c>
      <c r="H33" s="47">
        <v>0</v>
      </c>
      <c r="I33" s="47">
        <v>1</v>
      </c>
      <c r="J33" s="47">
        <v>3</v>
      </c>
      <c r="K33" s="47">
        <v>1</v>
      </c>
      <c r="L33" s="47">
        <v>3</v>
      </c>
      <c r="M33" s="47">
        <v>0</v>
      </c>
      <c r="N33" s="33">
        <v>0</v>
      </c>
      <c r="O33" s="33">
        <v>0</v>
      </c>
      <c r="P33" s="47">
        <v>0</v>
      </c>
      <c r="Q33" s="47">
        <v>0</v>
      </c>
      <c r="R33" s="47">
        <v>0</v>
      </c>
      <c r="S33" s="47">
        <v>4</v>
      </c>
      <c r="T33" s="47">
        <v>5</v>
      </c>
      <c r="U33" s="47">
        <v>0</v>
      </c>
      <c r="V33" s="47">
        <v>3</v>
      </c>
      <c r="W33" s="47">
        <f t="shared" si="0"/>
        <v>28</v>
      </c>
      <c r="X33" s="47">
        <v>21</v>
      </c>
      <c r="Y33" s="56">
        <f t="shared" si="1"/>
        <v>0.2074074074074074</v>
      </c>
      <c r="Z33" s="49" t="s">
        <v>247</v>
      </c>
      <c r="AA33" s="48" t="s">
        <v>660</v>
      </c>
      <c r="AB33" s="50" t="s">
        <v>661</v>
      </c>
      <c r="AC33" s="48" t="s">
        <v>290</v>
      </c>
      <c r="AD33" s="46" t="s">
        <v>238</v>
      </c>
      <c r="AE33" s="52">
        <v>11</v>
      </c>
      <c r="AF33" s="51"/>
      <c r="AG33" s="46" t="s">
        <v>372</v>
      </c>
      <c r="AH33" s="46" t="s">
        <v>353</v>
      </c>
      <c r="AI33" s="46" t="s">
        <v>355</v>
      </c>
    </row>
    <row r="34" spans="1:35" s="2" customFormat="1" ht="18" customHeight="1" x14ac:dyDescent="0.3">
      <c r="A34" s="47" t="s">
        <v>49</v>
      </c>
      <c r="B34" s="47">
        <v>0</v>
      </c>
      <c r="C34" s="47">
        <v>0</v>
      </c>
      <c r="D34" s="47">
        <v>1</v>
      </c>
      <c r="E34" s="33">
        <v>0</v>
      </c>
      <c r="F34" s="33">
        <v>0</v>
      </c>
      <c r="G34" s="33">
        <v>5</v>
      </c>
      <c r="H34" s="47">
        <v>1</v>
      </c>
      <c r="I34" s="47">
        <v>0</v>
      </c>
      <c r="J34" s="47">
        <v>5</v>
      </c>
      <c r="K34" s="47">
        <v>7</v>
      </c>
      <c r="L34" s="47">
        <v>5</v>
      </c>
      <c r="M34" s="47">
        <v>1</v>
      </c>
      <c r="N34" s="33">
        <v>3</v>
      </c>
      <c r="O34" s="33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f t="shared" si="0"/>
        <v>28</v>
      </c>
      <c r="X34" s="47">
        <v>21</v>
      </c>
      <c r="Y34" s="56">
        <f t="shared" si="1"/>
        <v>0.2074074074074074</v>
      </c>
      <c r="Z34" s="49" t="s">
        <v>247</v>
      </c>
      <c r="AA34" s="48" t="s">
        <v>683</v>
      </c>
      <c r="AB34" s="50" t="s">
        <v>684</v>
      </c>
      <c r="AC34" s="48" t="s">
        <v>638</v>
      </c>
      <c r="AD34" s="46" t="s">
        <v>269</v>
      </c>
      <c r="AE34" s="52">
        <v>11</v>
      </c>
      <c r="AF34" s="51"/>
      <c r="AG34" s="46" t="s">
        <v>694</v>
      </c>
      <c r="AH34" s="46" t="s">
        <v>360</v>
      </c>
      <c r="AI34" s="46" t="s">
        <v>332</v>
      </c>
    </row>
    <row r="35" spans="1:35" s="2" customFormat="1" ht="18" customHeight="1" x14ac:dyDescent="0.3">
      <c r="A35" s="47" t="s">
        <v>35</v>
      </c>
      <c r="B35" s="47">
        <v>0</v>
      </c>
      <c r="C35" s="47">
        <v>0</v>
      </c>
      <c r="D35" s="47">
        <v>1</v>
      </c>
      <c r="E35" s="33">
        <v>0</v>
      </c>
      <c r="F35" s="33">
        <v>0</v>
      </c>
      <c r="G35" s="33">
        <v>0</v>
      </c>
      <c r="H35" s="47">
        <v>0</v>
      </c>
      <c r="I35" s="47">
        <v>0</v>
      </c>
      <c r="J35" s="47">
        <v>0</v>
      </c>
      <c r="K35" s="47">
        <v>2</v>
      </c>
      <c r="L35" s="47">
        <v>3</v>
      </c>
      <c r="M35" s="47">
        <v>0</v>
      </c>
      <c r="N35" s="33">
        <v>4</v>
      </c>
      <c r="O35" s="33">
        <v>0</v>
      </c>
      <c r="P35" s="47">
        <v>10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f t="shared" si="0"/>
        <v>20</v>
      </c>
      <c r="X35" s="47">
        <v>22</v>
      </c>
      <c r="Y35" s="56">
        <f t="shared" si="1"/>
        <v>0.14814814814814814</v>
      </c>
      <c r="Z35" s="49" t="s">
        <v>247</v>
      </c>
      <c r="AA35" s="48" t="s">
        <v>670</v>
      </c>
      <c r="AB35" s="50" t="s">
        <v>671</v>
      </c>
      <c r="AC35" s="48" t="s">
        <v>672</v>
      </c>
      <c r="AD35" s="46" t="s">
        <v>238</v>
      </c>
      <c r="AE35" s="52">
        <v>11</v>
      </c>
      <c r="AF35" s="51"/>
      <c r="AG35" s="46" t="s">
        <v>372</v>
      </c>
      <c r="AH35" s="46" t="s">
        <v>353</v>
      </c>
      <c r="AI35" s="46" t="s">
        <v>355</v>
      </c>
    </row>
    <row r="36" spans="1:35" s="2" customFormat="1" ht="18" customHeight="1" x14ac:dyDescent="0.3">
      <c r="A36" s="47" t="s">
        <v>33</v>
      </c>
      <c r="B36" s="47">
        <v>0</v>
      </c>
      <c r="C36" s="47">
        <v>3</v>
      </c>
      <c r="D36" s="47">
        <v>0</v>
      </c>
      <c r="E36" s="33">
        <v>0</v>
      </c>
      <c r="F36" s="33">
        <v>0</v>
      </c>
      <c r="G36" s="33">
        <v>0</v>
      </c>
      <c r="H36" s="47">
        <v>0</v>
      </c>
      <c r="I36" s="47">
        <v>0</v>
      </c>
      <c r="J36" s="47">
        <v>3</v>
      </c>
      <c r="K36" s="47">
        <v>0</v>
      </c>
      <c r="L36" s="47">
        <v>1</v>
      </c>
      <c r="M36" s="47">
        <v>0</v>
      </c>
      <c r="N36" s="33">
        <v>3</v>
      </c>
      <c r="O36" s="33">
        <v>0</v>
      </c>
      <c r="P36" s="47">
        <v>0</v>
      </c>
      <c r="Q36" s="47">
        <v>0</v>
      </c>
      <c r="R36" s="47">
        <v>0</v>
      </c>
      <c r="S36" s="47">
        <v>1</v>
      </c>
      <c r="T36" s="47">
        <v>2</v>
      </c>
      <c r="U36" s="47">
        <v>3</v>
      </c>
      <c r="V36" s="47">
        <v>0</v>
      </c>
      <c r="W36" s="47">
        <f t="shared" si="0"/>
        <v>16</v>
      </c>
      <c r="X36" s="47">
        <v>23</v>
      </c>
      <c r="Y36" s="56">
        <f t="shared" si="1"/>
        <v>0.11851851851851852</v>
      </c>
      <c r="Z36" s="49" t="s">
        <v>247</v>
      </c>
      <c r="AA36" s="48" t="s">
        <v>650</v>
      </c>
      <c r="AB36" s="50" t="s">
        <v>565</v>
      </c>
      <c r="AC36" s="48" t="s">
        <v>313</v>
      </c>
      <c r="AD36" s="46" t="s">
        <v>238</v>
      </c>
      <c r="AE36" s="52">
        <v>11</v>
      </c>
      <c r="AF36" s="51"/>
      <c r="AG36" s="46" t="s">
        <v>372</v>
      </c>
      <c r="AH36" s="46" t="s">
        <v>353</v>
      </c>
      <c r="AI36" s="46" t="s">
        <v>355</v>
      </c>
    </row>
    <row r="37" spans="1:35" s="2" customFormat="1" ht="18" customHeight="1" x14ac:dyDescent="0.3">
      <c r="A37" s="47" t="s">
        <v>60</v>
      </c>
      <c r="B37" s="47">
        <v>1</v>
      </c>
      <c r="C37" s="47">
        <v>0</v>
      </c>
      <c r="D37" s="47">
        <v>0</v>
      </c>
      <c r="E37" s="33">
        <v>0</v>
      </c>
      <c r="F37" s="33">
        <v>0</v>
      </c>
      <c r="G37" s="33">
        <v>0</v>
      </c>
      <c r="H37" s="47">
        <v>0</v>
      </c>
      <c r="I37" s="47">
        <v>0</v>
      </c>
      <c r="J37" s="47">
        <v>2</v>
      </c>
      <c r="K37" s="47">
        <v>5</v>
      </c>
      <c r="L37" s="47">
        <v>2</v>
      </c>
      <c r="M37" s="47">
        <v>0</v>
      </c>
      <c r="N37" s="33">
        <v>3</v>
      </c>
      <c r="O37" s="33">
        <v>0</v>
      </c>
      <c r="P37" s="47">
        <v>3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f t="shared" si="0"/>
        <v>16</v>
      </c>
      <c r="X37" s="47">
        <v>23</v>
      </c>
      <c r="Y37" s="56">
        <f t="shared" si="1"/>
        <v>0.11851851851851852</v>
      </c>
      <c r="Z37" s="49" t="s">
        <v>247</v>
      </c>
      <c r="AA37" s="48" t="s">
        <v>674</v>
      </c>
      <c r="AB37" s="50" t="s">
        <v>292</v>
      </c>
      <c r="AC37" s="48" t="s">
        <v>391</v>
      </c>
      <c r="AD37" s="46" t="s">
        <v>256</v>
      </c>
      <c r="AE37" s="52">
        <v>11</v>
      </c>
      <c r="AF37" s="51"/>
      <c r="AG37" s="46" t="s">
        <v>537</v>
      </c>
      <c r="AH37" s="46" t="s">
        <v>507</v>
      </c>
      <c r="AI37" s="46" t="s">
        <v>689</v>
      </c>
    </row>
    <row r="38" spans="1:35" s="2" customFormat="1" ht="18" customHeight="1" x14ac:dyDescent="0.3">
      <c r="A38" s="47" t="s">
        <v>32</v>
      </c>
      <c r="B38" s="47">
        <v>0</v>
      </c>
      <c r="C38" s="47">
        <v>0</v>
      </c>
      <c r="D38" s="47">
        <v>0</v>
      </c>
      <c r="E38" s="33">
        <v>0</v>
      </c>
      <c r="F38" s="33">
        <v>0</v>
      </c>
      <c r="G38" s="33">
        <v>5</v>
      </c>
      <c r="H38" s="47">
        <v>0</v>
      </c>
      <c r="I38" s="47">
        <v>0</v>
      </c>
      <c r="J38" s="47">
        <v>0</v>
      </c>
      <c r="K38" s="47">
        <v>0</v>
      </c>
      <c r="L38" s="47">
        <v>1</v>
      </c>
      <c r="M38" s="47">
        <v>0</v>
      </c>
      <c r="N38" s="33">
        <v>0</v>
      </c>
      <c r="O38" s="33">
        <v>0</v>
      </c>
      <c r="P38" s="47">
        <v>0</v>
      </c>
      <c r="Q38" s="47">
        <v>0</v>
      </c>
      <c r="R38" s="47">
        <v>0</v>
      </c>
      <c r="S38" s="47">
        <v>1</v>
      </c>
      <c r="T38" s="47">
        <v>8</v>
      </c>
      <c r="U38" s="47">
        <v>0</v>
      </c>
      <c r="V38" s="47">
        <v>0</v>
      </c>
      <c r="W38" s="47">
        <f t="shared" si="0"/>
        <v>15</v>
      </c>
      <c r="X38" s="47">
        <v>24</v>
      </c>
      <c r="Y38" s="56">
        <f t="shared" si="1"/>
        <v>0.1111111111111111</v>
      </c>
      <c r="Z38" s="49" t="s">
        <v>247</v>
      </c>
      <c r="AA38" s="48" t="s">
        <v>639</v>
      </c>
      <c r="AB38" s="50" t="s">
        <v>431</v>
      </c>
      <c r="AC38" s="48" t="s">
        <v>326</v>
      </c>
      <c r="AD38" s="46" t="s">
        <v>238</v>
      </c>
      <c r="AE38" s="52">
        <v>11</v>
      </c>
      <c r="AF38" s="51"/>
      <c r="AG38" s="46" t="s">
        <v>372</v>
      </c>
      <c r="AH38" s="46" t="s">
        <v>353</v>
      </c>
      <c r="AI38" s="46" t="s">
        <v>355</v>
      </c>
    </row>
    <row r="39" spans="1:35" s="2" customFormat="1" ht="18" customHeight="1" x14ac:dyDescent="0.3">
      <c r="A39" s="47" t="s">
        <v>36</v>
      </c>
      <c r="B39" s="47">
        <v>2</v>
      </c>
      <c r="C39" s="47">
        <v>1</v>
      </c>
      <c r="D39" s="47">
        <v>1</v>
      </c>
      <c r="E39" s="33">
        <v>0</v>
      </c>
      <c r="F39" s="33">
        <v>0</v>
      </c>
      <c r="G39" s="33">
        <v>0</v>
      </c>
      <c r="H39" s="47">
        <v>0</v>
      </c>
      <c r="I39" s="47">
        <v>0</v>
      </c>
      <c r="J39" s="47">
        <v>1</v>
      </c>
      <c r="K39" s="47">
        <v>3</v>
      </c>
      <c r="L39" s="47">
        <v>1</v>
      </c>
      <c r="M39" s="47">
        <v>1</v>
      </c>
      <c r="N39" s="33">
        <v>0</v>
      </c>
      <c r="O39" s="33">
        <v>0</v>
      </c>
      <c r="P39" s="47">
        <v>0</v>
      </c>
      <c r="Q39" s="47">
        <v>0</v>
      </c>
      <c r="R39" s="47">
        <v>0</v>
      </c>
      <c r="S39" s="47">
        <v>0</v>
      </c>
      <c r="T39" s="47">
        <v>1</v>
      </c>
      <c r="U39" s="47">
        <v>0</v>
      </c>
      <c r="V39" s="47">
        <v>0</v>
      </c>
      <c r="W39" s="47">
        <f t="shared" si="0"/>
        <v>11</v>
      </c>
      <c r="X39" s="47">
        <v>25</v>
      </c>
      <c r="Y39" s="56">
        <f t="shared" si="1"/>
        <v>8.1481481481481488E-2</v>
      </c>
      <c r="Z39" s="49" t="s">
        <v>247</v>
      </c>
      <c r="AA39" s="48" t="s">
        <v>676</v>
      </c>
      <c r="AB39" s="50" t="s">
        <v>353</v>
      </c>
      <c r="AC39" s="48" t="s">
        <v>337</v>
      </c>
      <c r="AD39" s="46" t="s">
        <v>238</v>
      </c>
      <c r="AE39" s="52">
        <v>11</v>
      </c>
      <c r="AF39" s="51"/>
      <c r="AG39" s="46" t="s">
        <v>372</v>
      </c>
      <c r="AH39" s="46" t="s">
        <v>353</v>
      </c>
      <c r="AI39" s="46" t="s">
        <v>355</v>
      </c>
    </row>
    <row r="40" spans="1:35" s="2" customFormat="1" ht="18" customHeight="1" x14ac:dyDescent="0.3">
      <c r="A40" s="47" t="s">
        <v>37</v>
      </c>
      <c r="B40" s="47">
        <v>1</v>
      </c>
      <c r="C40" s="47">
        <v>1</v>
      </c>
      <c r="D40" s="47">
        <v>1</v>
      </c>
      <c r="E40" s="33">
        <v>0</v>
      </c>
      <c r="F40" s="33">
        <v>0</v>
      </c>
      <c r="G40" s="33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33">
        <v>2</v>
      </c>
      <c r="O40" s="33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f t="shared" si="0"/>
        <v>5</v>
      </c>
      <c r="X40" s="47">
        <v>26</v>
      </c>
      <c r="Y40" s="56">
        <f t="shared" si="1"/>
        <v>3.7037037037037035E-2</v>
      </c>
      <c r="Z40" s="49" t="s">
        <v>247</v>
      </c>
      <c r="AA40" s="48" t="s">
        <v>677</v>
      </c>
      <c r="AB40" s="50" t="s">
        <v>678</v>
      </c>
      <c r="AC40" s="48" t="s">
        <v>679</v>
      </c>
      <c r="AD40" s="46" t="s">
        <v>238</v>
      </c>
      <c r="AE40" s="52">
        <v>11</v>
      </c>
      <c r="AF40" s="51"/>
      <c r="AG40" s="46" t="s">
        <v>372</v>
      </c>
      <c r="AH40" s="46" t="s">
        <v>353</v>
      </c>
      <c r="AI40" s="46" t="s">
        <v>355</v>
      </c>
    </row>
    <row r="41" spans="1:35" s="2" customFormat="1" ht="18" customHeight="1" x14ac:dyDescent="0.3">
      <c r="A41" s="47" t="s">
        <v>31</v>
      </c>
      <c r="B41" s="47">
        <v>1</v>
      </c>
      <c r="C41" s="47">
        <v>0</v>
      </c>
      <c r="D41" s="47">
        <v>0</v>
      </c>
      <c r="E41" s="33">
        <v>0</v>
      </c>
      <c r="F41" s="33">
        <v>0</v>
      </c>
      <c r="G41" s="33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33">
        <v>0</v>
      </c>
      <c r="O41" s="33">
        <v>0</v>
      </c>
      <c r="P41" s="47">
        <v>1</v>
      </c>
      <c r="Q41" s="47">
        <v>0</v>
      </c>
      <c r="R41" s="47">
        <v>0</v>
      </c>
      <c r="S41" s="47">
        <v>0</v>
      </c>
      <c r="T41" s="47">
        <v>1</v>
      </c>
      <c r="U41" s="47">
        <v>0</v>
      </c>
      <c r="V41" s="47">
        <v>0</v>
      </c>
      <c r="W41" s="47">
        <f t="shared" si="0"/>
        <v>3</v>
      </c>
      <c r="X41" s="47">
        <v>27</v>
      </c>
      <c r="Y41" s="56">
        <f t="shared" si="1"/>
        <v>2.2222222222222223E-2</v>
      </c>
      <c r="Z41" s="49" t="s">
        <v>247</v>
      </c>
      <c r="AA41" s="48" t="s">
        <v>636</v>
      </c>
      <c r="AB41" s="50" t="s">
        <v>637</v>
      </c>
      <c r="AC41" s="48" t="s">
        <v>638</v>
      </c>
      <c r="AD41" s="46" t="s">
        <v>238</v>
      </c>
      <c r="AE41" s="52">
        <v>11</v>
      </c>
      <c r="AF41" s="51"/>
      <c r="AG41" s="46" t="s">
        <v>372</v>
      </c>
      <c r="AH41" s="46" t="s">
        <v>353</v>
      </c>
      <c r="AI41" s="46" t="s">
        <v>355</v>
      </c>
    </row>
    <row r="42" spans="1:35" s="2" customFormat="1" ht="18.75" x14ac:dyDescent="0.3">
      <c r="A42" s="90" t="s">
        <v>14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28"/>
      <c r="Q42" s="28"/>
      <c r="R42" s="28"/>
      <c r="S42" s="28"/>
      <c r="T42" s="28"/>
      <c r="U42" s="28"/>
      <c r="V42" s="28"/>
      <c r="W42" s="28"/>
      <c r="X42" s="16"/>
      <c r="Y42" s="17"/>
      <c r="Z42" s="17"/>
      <c r="AA42" s="4"/>
      <c r="AB42" s="4"/>
      <c r="AC42" s="4"/>
      <c r="AD42" s="1"/>
      <c r="AE42" s="5"/>
      <c r="AF42" s="5"/>
      <c r="AG42" s="4"/>
      <c r="AH42" s="6"/>
      <c r="AI42" s="6"/>
    </row>
    <row r="43" spans="1:35" s="2" customFormat="1" ht="18.75" x14ac:dyDescent="0.3">
      <c r="A43" s="3" t="s">
        <v>15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7"/>
      <c r="Y43" s="17"/>
      <c r="Z43" s="17"/>
      <c r="AA43" s="4"/>
      <c r="AB43" s="4"/>
      <c r="AC43" s="4"/>
      <c r="AD43" s="1"/>
      <c r="AE43" s="5"/>
      <c r="AF43" s="5"/>
      <c r="AG43" s="4"/>
      <c r="AH43" s="6"/>
      <c r="AI43" s="6"/>
    </row>
    <row r="44" spans="1:35" s="2" customFormat="1" ht="18.75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17"/>
      <c r="Y44" s="17"/>
      <c r="Z44" s="18"/>
      <c r="AA44" s="4"/>
      <c r="AB44" s="4"/>
      <c r="AC44" s="4"/>
      <c r="AD44" s="1"/>
      <c r="AE44" s="5"/>
      <c r="AF44" s="5"/>
      <c r="AG44" s="4"/>
      <c r="AH44" s="6"/>
      <c r="AI44" s="6"/>
    </row>
    <row r="45" spans="1:35" s="2" customFormat="1" ht="18.75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Z45" s="8"/>
      <c r="AA45" s="4"/>
      <c r="AB45" s="4"/>
      <c r="AC45" s="4"/>
      <c r="AD45" s="1"/>
      <c r="AE45" s="5"/>
      <c r="AF45" s="5"/>
      <c r="AG45" s="4"/>
      <c r="AH45" s="6"/>
      <c r="AI45" s="6"/>
    </row>
    <row r="46" spans="1:35" s="2" customFormat="1" ht="18.7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Z46" s="8"/>
      <c r="AA46" s="4"/>
      <c r="AB46" s="4"/>
      <c r="AC46" s="4"/>
      <c r="AD46" s="1"/>
      <c r="AE46" s="5"/>
      <c r="AF46" s="5"/>
      <c r="AG46" s="4"/>
      <c r="AH46" s="6"/>
      <c r="AI46" s="6"/>
    </row>
    <row r="47" spans="1:35" s="8" customFormat="1" ht="18.7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4"/>
      <c r="AB47" s="4"/>
      <c r="AC47" s="4"/>
      <c r="AD47" s="1"/>
      <c r="AE47" s="5"/>
      <c r="AF47" s="5"/>
      <c r="AG47" s="4"/>
      <c r="AH47" s="6"/>
      <c r="AI47" s="6"/>
    </row>
    <row r="48" spans="1:35" ht="18.7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3"/>
      <c r="Y48" s="29"/>
      <c r="Z48" s="11"/>
      <c r="AA48" s="4"/>
      <c r="AB48" s="4"/>
      <c r="AC48" s="4"/>
      <c r="AD48" s="1"/>
      <c r="AE48" s="5"/>
      <c r="AF48" s="5"/>
      <c r="AG48" s="4"/>
      <c r="AH48" s="6"/>
      <c r="AI48" s="6"/>
    </row>
    <row r="49" spans="1:35" ht="18.7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3"/>
      <c r="Y49" s="29"/>
      <c r="Z49" s="11"/>
      <c r="AA49" s="4"/>
      <c r="AB49" s="4"/>
      <c r="AC49" s="4"/>
      <c r="AD49" s="1"/>
      <c r="AE49" s="5"/>
      <c r="AF49" s="5"/>
      <c r="AG49" s="4"/>
      <c r="AH49" s="6"/>
      <c r="AI49" s="6"/>
    </row>
    <row r="50" spans="1:35" ht="18.7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3"/>
      <c r="Y50" s="29"/>
      <c r="Z50" s="11"/>
      <c r="AA50" s="4"/>
      <c r="AB50" s="4"/>
      <c r="AC50" s="4"/>
      <c r="AD50" s="1"/>
      <c r="AE50" s="5"/>
      <c r="AF50" s="5"/>
      <c r="AG50" s="4"/>
      <c r="AH50" s="6"/>
      <c r="AI50" s="6"/>
    </row>
    <row r="51" spans="1:35" ht="18.75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3"/>
      <c r="Y51" s="29"/>
      <c r="Z51" s="11"/>
      <c r="AA51" s="4"/>
      <c r="AB51" s="4"/>
      <c r="AC51" s="4"/>
      <c r="AD51" s="1"/>
      <c r="AE51" s="5"/>
      <c r="AF51" s="5"/>
      <c r="AG51" s="4"/>
      <c r="AH51" s="6"/>
      <c r="AI51" s="6"/>
    </row>
    <row r="52" spans="1:35" ht="18.7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3"/>
      <c r="Y52" s="29"/>
      <c r="Z52" s="11"/>
      <c r="AA52" s="4"/>
      <c r="AB52" s="4"/>
      <c r="AC52" s="4"/>
      <c r="AD52" s="1"/>
      <c r="AE52" s="5"/>
      <c r="AF52" s="5"/>
      <c r="AG52" s="4"/>
      <c r="AH52" s="6"/>
      <c r="AI52" s="6"/>
    </row>
    <row r="53" spans="1:35" ht="18.75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3"/>
      <c r="Y53" s="29"/>
      <c r="Z53" s="11"/>
      <c r="AA53" s="4"/>
      <c r="AB53" s="4"/>
      <c r="AC53" s="4"/>
      <c r="AD53" s="1"/>
      <c r="AE53" s="5"/>
      <c r="AF53" s="5"/>
      <c r="AG53" s="4"/>
      <c r="AH53" s="6"/>
      <c r="AI53" s="6"/>
    </row>
    <row r="54" spans="1:35" ht="18.75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3"/>
      <c r="Y54" s="29"/>
      <c r="Z54" s="11"/>
      <c r="AA54" s="4"/>
      <c r="AB54" s="4"/>
      <c r="AC54" s="4"/>
      <c r="AD54" s="1"/>
      <c r="AE54" s="5"/>
      <c r="AF54" s="5"/>
      <c r="AG54" s="4"/>
      <c r="AH54" s="6"/>
      <c r="AI54" s="6"/>
    </row>
    <row r="55" spans="1:35" ht="18.75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4"/>
      <c r="Y55" s="29"/>
      <c r="Z55" s="12"/>
      <c r="AA55" s="6"/>
      <c r="AB55" s="6"/>
      <c r="AC55" s="6"/>
      <c r="AD55" s="1"/>
      <c r="AE55" s="5"/>
      <c r="AF55" s="30"/>
      <c r="AG55" s="6"/>
      <c r="AH55" s="6"/>
      <c r="AI55" s="6"/>
    </row>
  </sheetData>
  <sheetProtection password="C0DB" sheet="1" objects="1" scenarios="1" sort="0" autoFilter="0"/>
  <autoFilter ref="A7:AI7"/>
  <sortState ref="A8:AI41">
    <sortCondition descending="1" ref="Y8:Y41"/>
  </sortState>
  <mergeCells count="22">
    <mergeCell ref="A3:AA3"/>
    <mergeCell ref="A4:A7"/>
    <mergeCell ref="B4:O5"/>
    <mergeCell ref="W4:W7"/>
    <mergeCell ref="X4:X7"/>
    <mergeCell ref="Y4:Y7"/>
    <mergeCell ref="Z4:Z7"/>
    <mergeCell ref="AA4:AA7"/>
    <mergeCell ref="A42:O42"/>
    <mergeCell ref="AH4:AH7"/>
    <mergeCell ref="AI4:AI7"/>
    <mergeCell ref="B6:D6"/>
    <mergeCell ref="E6:G6"/>
    <mergeCell ref="H6:M6"/>
    <mergeCell ref="N6:O6"/>
    <mergeCell ref="P6:V6"/>
    <mergeCell ref="AB4:AB7"/>
    <mergeCell ref="AC4:AC7"/>
    <mergeCell ref="AD4:AD7"/>
    <mergeCell ref="AE4:AE7"/>
    <mergeCell ref="AF4:AF7"/>
    <mergeCell ref="AG4:AG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2020-12-07T08:02:45Z</dcterms:modified>
</cp:coreProperties>
</file>