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940" windowHeight="10455" activeTab="3"/>
  </bookViews>
  <sheets>
    <sheet name="7 класс" sheetId="7" r:id="rId1"/>
    <sheet name="8 класс" sheetId="8" r:id="rId2"/>
    <sheet name="9 класс" sheetId="9" r:id="rId3"/>
    <sheet name="10 класс " sheetId="14" r:id="rId4"/>
    <sheet name="11 класс" sheetId="15" r:id="rId5"/>
  </sheets>
  <definedNames>
    <definedName name="_xlnm._FilterDatabase" localSheetId="3" hidden="1">'10 класс '!$AE$1:$AE$32</definedName>
    <definedName name="_xlnm._FilterDatabase" localSheetId="4" hidden="1">'11 класс'!$AD$1:$AD$38</definedName>
    <definedName name="_xlnm._FilterDatabase" localSheetId="0" hidden="1">'7 класс'!$T$1:$T$15</definedName>
    <definedName name="_xlnm._FilterDatabase" localSheetId="1" hidden="1">'8 класс'!$T$1:$T$29</definedName>
    <definedName name="_xlnm._FilterDatabase" localSheetId="2" hidden="1">'9 класс'!$AB$1:$AB$24</definedName>
    <definedName name="_xlnm.Print_Titles" localSheetId="3">'10 класс '!$4:$7</definedName>
    <definedName name="_xlnm.Print_Titles" localSheetId="4">'11 класс'!$4:$7</definedName>
    <definedName name="_xlnm.Print_Titles" localSheetId="0">'7 класс'!$4:$7</definedName>
    <definedName name="_xlnm.Print_Titles" localSheetId="1">'8 класс'!$4:$7</definedName>
    <definedName name="_xlnm.Print_Titles" localSheetId="2">'9 класс'!$4:$7</definedName>
  </definedNames>
  <calcPr calcId="162913"/>
</workbook>
</file>

<file path=xl/calcChain.xml><?xml version="1.0" encoding="utf-8"?>
<calcChain xmlns="http://schemas.openxmlformats.org/spreadsheetml/2006/main">
  <c r="X9" i="15" l="1"/>
  <c r="X10" i="15"/>
  <c r="X11" i="15"/>
  <c r="X12" i="15"/>
  <c r="X13" i="15"/>
  <c r="X14" i="15"/>
  <c r="X15" i="15"/>
  <c r="X16" i="15"/>
  <c r="X17" i="15"/>
  <c r="X18" i="15"/>
  <c r="X19" i="15"/>
  <c r="X20" i="15"/>
  <c r="X21" i="15"/>
  <c r="X22" i="15"/>
  <c r="X23" i="15"/>
  <c r="X24" i="15"/>
  <c r="X25" i="15"/>
  <c r="X26" i="15"/>
  <c r="X27" i="15"/>
  <c r="X28" i="15"/>
  <c r="X29" i="15"/>
  <c r="X30" i="15"/>
  <c r="X31" i="15"/>
  <c r="X32" i="15"/>
  <c r="X33" i="15"/>
  <c r="X34" i="15"/>
  <c r="X8" i="15"/>
  <c r="Y10" i="14"/>
  <c r="Y11" i="14"/>
  <c r="Y12" i="14"/>
  <c r="Y9" i="14"/>
  <c r="Y13" i="14"/>
  <c r="Y14" i="14"/>
  <c r="Y16" i="14"/>
  <c r="Y17" i="14"/>
  <c r="Y18" i="14"/>
  <c r="Y19" i="14"/>
  <c r="Y15" i="14"/>
  <c r="Y20" i="14"/>
  <c r="Y21" i="14"/>
  <c r="Y22" i="14"/>
  <c r="Y23" i="14"/>
  <c r="Y24" i="14"/>
  <c r="Y25" i="14"/>
  <c r="Y26" i="14"/>
  <c r="Y27" i="14"/>
  <c r="Y28" i="14"/>
  <c r="Y8" i="14"/>
  <c r="N11" i="7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8" i="8"/>
  <c r="V9" i="9"/>
  <c r="V10" i="9"/>
  <c r="V11" i="9"/>
  <c r="V12" i="9"/>
  <c r="V13" i="9"/>
  <c r="V14" i="9"/>
  <c r="V15" i="9"/>
  <c r="V16" i="9"/>
  <c r="V17" i="9"/>
  <c r="V18" i="9"/>
  <c r="V19" i="9"/>
  <c r="V20" i="9"/>
  <c r="V8" i="9"/>
  <c r="Z33" i="15" l="1"/>
  <c r="Z32" i="15"/>
  <c r="Z9" i="15"/>
  <c r="Z28" i="15"/>
  <c r="Z30" i="15"/>
  <c r="Z15" i="15"/>
  <c r="Z25" i="15"/>
  <c r="Z27" i="15"/>
  <c r="Z29" i="15"/>
  <c r="Z31" i="15"/>
  <c r="Z26" i="15"/>
  <c r="Z18" i="15"/>
  <c r="Z20" i="15"/>
  <c r="Z22" i="15"/>
  <c r="Z24" i="15"/>
  <c r="Z14" i="15"/>
  <c r="Z11" i="15"/>
  <c r="Z17" i="15"/>
  <c r="Z12" i="15"/>
  <c r="Z8" i="15"/>
  <c r="Z19" i="15"/>
  <c r="Z23" i="15"/>
  <c r="Z16" i="15"/>
  <c r="Z10" i="15"/>
  <c r="Z13" i="15"/>
  <c r="Z21" i="15"/>
  <c r="AA11" i="14"/>
  <c r="AA15" i="14"/>
  <c r="AA21" i="14"/>
  <c r="AA19" i="14"/>
  <c r="AA9" i="14"/>
  <c r="AA13" i="14"/>
  <c r="AA25" i="14"/>
  <c r="AA23" i="14"/>
  <c r="AA20" i="14"/>
  <c r="AA22" i="14"/>
  <c r="AA26" i="14"/>
  <c r="AA18" i="14"/>
  <c r="AA10" i="14"/>
  <c r="AA17" i="14"/>
  <c r="AA14" i="14"/>
  <c r="AA12" i="14"/>
  <c r="AA8" i="14"/>
  <c r="AA16" i="14"/>
  <c r="AA24" i="14"/>
  <c r="N9" i="7" l="1"/>
  <c r="P9" i="7" s="1"/>
  <c r="N8" i="7"/>
  <c r="P8" i="7" s="1"/>
  <c r="N10" i="7"/>
  <c r="P10" i="7" s="1"/>
  <c r="P11" i="7"/>
  <c r="P21" i="8"/>
  <c r="P13" i="8"/>
  <c r="P15" i="8"/>
  <c r="P20" i="8"/>
  <c r="P12" i="8"/>
  <c r="P14" i="8"/>
  <c r="P16" i="8"/>
  <c r="P11" i="8"/>
  <c r="P18" i="8"/>
  <c r="P23" i="8"/>
  <c r="P17" i="8"/>
  <c r="P22" i="8"/>
  <c r="P9" i="8"/>
  <c r="P8" i="8"/>
  <c r="P19" i="8"/>
  <c r="P10" i="8"/>
  <c r="X20" i="9"/>
  <c r="X12" i="9"/>
  <c r="X10" i="9"/>
  <c r="X13" i="9"/>
  <c r="X15" i="9"/>
  <c r="X18" i="9"/>
  <c r="X9" i="9"/>
  <c r="X17" i="9"/>
  <c r="X14" i="9"/>
  <c r="X19" i="9"/>
  <c r="X8" i="9"/>
  <c r="X16" i="9"/>
  <c r="X11" i="9"/>
</calcChain>
</file>

<file path=xl/sharedStrings.xml><?xml version="1.0" encoding="utf-8"?>
<sst xmlns="http://schemas.openxmlformats.org/spreadsheetml/2006/main" count="708" uniqueCount="323">
  <si>
    <t>ПРОТОКОЛ</t>
  </si>
  <si>
    <t>шифр</t>
  </si>
  <si>
    <t xml:space="preserve">общее количество баллов </t>
  </si>
  <si>
    <t>место</t>
  </si>
  <si>
    <t>класс</t>
  </si>
  <si>
    <t xml:space="preserve">              Школа</t>
  </si>
  <si>
    <t>Фамилия участника</t>
  </si>
  <si>
    <t>Имя участника</t>
  </si>
  <si>
    <t>Отчество участника</t>
  </si>
  <si>
    <t>% от максимума</t>
  </si>
  <si>
    <t>Члены жюри:</t>
  </si>
  <si>
    <t>статус: победитель, призер, участник</t>
  </si>
  <si>
    <t>количество баллов за задание*</t>
  </si>
  <si>
    <t>победитель</t>
  </si>
  <si>
    <t>призер</t>
  </si>
  <si>
    <t>участник</t>
  </si>
  <si>
    <t xml:space="preserve">Председатель жюри   </t>
  </si>
  <si>
    <t>Городской округ "Город Калининград"</t>
  </si>
  <si>
    <t>задание № 1</t>
  </si>
  <si>
    <t>кр.1</t>
  </si>
  <si>
    <t>кр.2</t>
  </si>
  <si>
    <t>кр.3</t>
  </si>
  <si>
    <t>задание № 2</t>
  </si>
  <si>
    <t>кр. 1</t>
  </si>
  <si>
    <t>кр. 2</t>
  </si>
  <si>
    <t>кр. 3</t>
  </si>
  <si>
    <t>кр.4</t>
  </si>
  <si>
    <t>задание № 3</t>
  </si>
  <si>
    <t>задание № 4</t>
  </si>
  <si>
    <t>7 класс</t>
  </si>
  <si>
    <t>8 класс</t>
  </si>
  <si>
    <t>кр. 4</t>
  </si>
  <si>
    <t>кр.5</t>
  </si>
  <si>
    <t>9 класс</t>
  </si>
  <si>
    <t>10 класс</t>
  </si>
  <si>
    <t>11 класс</t>
  </si>
  <si>
    <t>муниципального этапа всероссийской олимпиады школьников по астрономии (2020-2021уч.г.)</t>
  </si>
  <si>
    <r>
      <t xml:space="preserve">муниципального этапа всероссийской олимпиады школьников по </t>
    </r>
    <r>
      <rPr>
        <b/>
        <sz val="14"/>
        <rFont val="Times New Roman"/>
        <family val="1"/>
        <charset val="204"/>
      </rPr>
      <t xml:space="preserve">астрономии </t>
    </r>
    <r>
      <rPr>
        <sz val="14"/>
        <rFont val="Times New Roman"/>
        <family val="1"/>
        <charset val="204"/>
      </rPr>
      <t>(2020-2021уч.г.)</t>
    </r>
  </si>
  <si>
    <r>
      <t xml:space="preserve">муниципального этапа всероссийской олимпиады школьников по </t>
    </r>
    <r>
      <rPr>
        <b/>
        <sz val="14"/>
        <rFont val="Times New Roman"/>
        <family val="1"/>
        <charset val="204"/>
      </rPr>
      <t>астрономии</t>
    </r>
    <r>
      <rPr>
        <sz val="14"/>
        <rFont val="Times New Roman"/>
        <family val="1"/>
        <charset val="204"/>
      </rPr>
      <t xml:space="preserve"> (2020-2021уч.г.)</t>
    </r>
  </si>
  <si>
    <t>А-63</t>
  </si>
  <si>
    <t>А-73</t>
  </si>
  <si>
    <t>А-75</t>
  </si>
  <si>
    <t>А-76</t>
  </si>
  <si>
    <t>А-77</t>
  </si>
  <si>
    <t>А-40</t>
  </si>
  <si>
    <t>А-41</t>
  </si>
  <si>
    <t>А-42</t>
  </si>
  <si>
    <t>А-43</t>
  </si>
  <si>
    <t>А-44</t>
  </si>
  <si>
    <t>А-45</t>
  </si>
  <si>
    <t>А-46</t>
  </si>
  <si>
    <t>А-47</t>
  </si>
  <si>
    <t>А-48</t>
  </si>
  <si>
    <t>А-49</t>
  </si>
  <si>
    <t>А-5</t>
  </si>
  <si>
    <t>А-50</t>
  </si>
  <si>
    <t>А-51</t>
  </si>
  <si>
    <t>А-52</t>
  </si>
  <si>
    <t>А-53</t>
  </si>
  <si>
    <t>А-54</t>
  </si>
  <si>
    <t>А-79</t>
  </si>
  <si>
    <t>А-82</t>
  </si>
  <si>
    <t>задание №5</t>
  </si>
  <si>
    <t>задание № 6</t>
  </si>
  <si>
    <t>А-11</t>
  </si>
  <si>
    <t>А-20</t>
  </si>
  <si>
    <t>А-55</t>
  </si>
  <si>
    <t>А-56</t>
  </si>
  <si>
    <t>А-57</t>
  </si>
  <si>
    <t>А-58</t>
  </si>
  <si>
    <t>А-59</t>
  </si>
  <si>
    <t>А-60</t>
  </si>
  <si>
    <t>А-61</t>
  </si>
  <si>
    <t>А-68</t>
  </si>
  <si>
    <t>А-7</t>
  </si>
  <si>
    <t>А-8</t>
  </si>
  <si>
    <t>А-83</t>
  </si>
  <si>
    <t>А-1</t>
  </si>
  <si>
    <t>А-10</t>
  </si>
  <si>
    <t>А-12</t>
  </si>
  <si>
    <t>А-13</t>
  </si>
  <si>
    <t>А-14</t>
  </si>
  <si>
    <t>А-15</t>
  </si>
  <si>
    <t>А-16</t>
  </si>
  <si>
    <t>А-17</t>
  </si>
  <si>
    <t>А-18</t>
  </si>
  <si>
    <t>А-19</t>
  </si>
  <si>
    <t>А-21</t>
  </si>
  <si>
    <t>А-22</t>
  </si>
  <si>
    <t>А-23</t>
  </si>
  <si>
    <t>А-24</t>
  </si>
  <si>
    <t>А-25</t>
  </si>
  <si>
    <t>А-26</t>
  </si>
  <si>
    <t>А-27</t>
  </si>
  <si>
    <t>А-28</t>
  </si>
  <si>
    <t>А-29</t>
  </si>
  <si>
    <t>А-30</t>
  </si>
  <si>
    <t>А-31</t>
  </si>
  <si>
    <t>А-32</t>
  </si>
  <si>
    <t>А-33</t>
  </si>
  <si>
    <t>А-34</t>
  </si>
  <si>
    <t>А-35</t>
  </si>
  <si>
    <t>А-36</t>
  </si>
  <si>
    <t>А-37</t>
  </si>
  <si>
    <t>А-38</t>
  </si>
  <si>
    <t>А-39</t>
  </si>
  <si>
    <t>А-62</t>
  </si>
  <si>
    <t>А-64</t>
  </si>
  <si>
    <t>А-65</t>
  </si>
  <si>
    <t>А-66</t>
  </si>
  <si>
    <t>А-67</t>
  </si>
  <si>
    <t>А-69</t>
  </si>
  <si>
    <t>А-70</t>
  </si>
  <si>
    <t>А-71</t>
  </si>
  <si>
    <t>А-72</t>
  </si>
  <si>
    <t>А-74</t>
  </si>
  <si>
    <t>А-78</t>
  </si>
  <si>
    <t>А-80</t>
  </si>
  <si>
    <t>А-81</t>
  </si>
  <si>
    <t>А-4</t>
  </si>
  <si>
    <t>А-9</t>
  </si>
  <si>
    <t>А-2</t>
  </si>
  <si>
    <t>А-3</t>
  </si>
  <si>
    <t>А-6</t>
  </si>
  <si>
    <t>филиал НВМУ в Калининграде</t>
  </si>
  <si>
    <t>МАОУ лицей 35 им. Буткова В.В.</t>
  </si>
  <si>
    <t>ГАУ КО ОО ШИЛИ</t>
  </si>
  <si>
    <t>АНО Лицей "Ганзейская ладья"</t>
  </si>
  <si>
    <t>МАОУ гимназия № 32</t>
  </si>
  <si>
    <t>МАОУ СОШ № 11</t>
  </si>
  <si>
    <t>МАОУ лицей № 18</t>
  </si>
  <si>
    <t>МАОУ лицей № 17</t>
  </si>
  <si>
    <t>МАОУ лицей № 49</t>
  </si>
  <si>
    <t>МАОУ лицей № 23</t>
  </si>
  <si>
    <t>МАОУ гимназия № 40 им.Ю.А.Гагарина</t>
  </si>
  <si>
    <t>МАОУ СОШ № 56</t>
  </si>
  <si>
    <t>МАОУ гимназия № 1</t>
  </si>
  <si>
    <t>МАОУ СОШ № 50</t>
  </si>
  <si>
    <t>ГБОУ КО КШИ "АПКМК"</t>
  </si>
  <si>
    <t>МАОУ КМЛ</t>
  </si>
  <si>
    <t>Заец</t>
  </si>
  <si>
    <t>Петр</t>
  </si>
  <si>
    <t>Николаевич</t>
  </si>
  <si>
    <t>Бубенин</t>
  </si>
  <si>
    <t>Константин</t>
  </si>
  <si>
    <t>Викторович</t>
  </si>
  <si>
    <t>Платонов</t>
  </si>
  <si>
    <t>Сергей</t>
  </si>
  <si>
    <t>Вячеславович</t>
  </si>
  <si>
    <t xml:space="preserve">Березин </t>
  </si>
  <si>
    <t>Илья</t>
  </si>
  <si>
    <t>Константинович</t>
  </si>
  <si>
    <t>Анапу</t>
  </si>
  <si>
    <t>Георг</t>
  </si>
  <si>
    <t>Бурковский</t>
  </si>
  <si>
    <t>Андреевич</t>
  </si>
  <si>
    <t>Дегтяренко</t>
  </si>
  <si>
    <t>Михайлович</t>
  </si>
  <si>
    <t>Зеленов</t>
  </si>
  <si>
    <t>Никита</t>
  </si>
  <si>
    <t>Валерьевич</t>
  </si>
  <si>
    <t>Кондратович</t>
  </si>
  <si>
    <t>Юлия</t>
  </si>
  <si>
    <t>Юрьевна</t>
  </si>
  <si>
    <t>Кравец</t>
  </si>
  <si>
    <t>Дмитрий</t>
  </si>
  <si>
    <t>Романович</t>
  </si>
  <si>
    <t>Кузнецов</t>
  </si>
  <si>
    <t>Александр</t>
  </si>
  <si>
    <t>Александрович</t>
  </si>
  <si>
    <t>Лузганов</t>
  </si>
  <si>
    <t>Витальевич</t>
  </si>
  <si>
    <t>Мирончик</t>
  </si>
  <si>
    <t>Алексей</t>
  </si>
  <si>
    <t>Дмитриевич</t>
  </si>
  <si>
    <t>Молчанов</t>
  </si>
  <si>
    <t>Ростислав</t>
  </si>
  <si>
    <t>Пащенко</t>
  </si>
  <si>
    <t>Александра</t>
  </si>
  <si>
    <t>Романовна</t>
  </si>
  <si>
    <t>Приходько</t>
  </si>
  <si>
    <t>Евгений</t>
  </si>
  <si>
    <t>Олегович</t>
  </si>
  <si>
    <t>Прокопчик</t>
  </si>
  <si>
    <t>Павел</t>
  </si>
  <si>
    <t>Евгеньевич</t>
  </si>
  <si>
    <t>Сорокин</t>
  </si>
  <si>
    <t>Владислав</t>
  </si>
  <si>
    <t>Тарасенко</t>
  </si>
  <si>
    <t>Богдан</t>
  </si>
  <si>
    <t>Трифонов</t>
  </si>
  <si>
    <t>Николай</t>
  </si>
  <si>
    <t>Шаламов</t>
  </si>
  <si>
    <t>Векслер</t>
  </si>
  <si>
    <t>Михаил</t>
  </si>
  <si>
    <t xml:space="preserve">Булыбенко </t>
  </si>
  <si>
    <t xml:space="preserve">Виктор </t>
  </si>
  <si>
    <t>Каральникова</t>
  </si>
  <si>
    <t>Дарья</t>
  </si>
  <si>
    <t>Олеговна</t>
  </si>
  <si>
    <t>Качанович</t>
  </si>
  <si>
    <t>Александровна</t>
  </si>
  <si>
    <t>Кешишев</t>
  </si>
  <si>
    <t>Максим</t>
  </si>
  <si>
    <t>Юрьевич</t>
  </si>
  <si>
    <t>Коростелёва</t>
  </si>
  <si>
    <t>Эмма</t>
  </si>
  <si>
    <t>Максимовна</t>
  </si>
  <si>
    <t>Кулешов</t>
  </si>
  <si>
    <t>Андрей</t>
  </si>
  <si>
    <t>Кириллович</t>
  </si>
  <si>
    <t>Литвинов</t>
  </si>
  <si>
    <t>Иван</t>
  </si>
  <si>
    <t>Анатольевич</t>
  </si>
  <si>
    <t xml:space="preserve">Мельник </t>
  </si>
  <si>
    <t>Артём</t>
  </si>
  <si>
    <t>Львович</t>
  </si>
  <si>
    <t>Панина</t>
  </si>
  <si>
    <t>Ирина</t>
  </si>
  <si>
    <t>Рудин</t>
  </si>
  <si>
    <t>Роман</t>
  </si>
  <si>
    <t>Русланович</t>
  </si>
  <si>
    <t>Сакович</t>
  </si>
  <si>
    <t>Данилович</t>
  </si>
  <si>
    <t>Свистов</t>
  </si>
  <si>
    <t>Мунир</t>
  </si>
  <si>
    <t>Мохамедович</t>
  </si>
  <si>
    <t>Шипулин</t>
  </si>
  <si>
    <t>Белоус</t>
  </si>
  <si>
    <t>Сава</t>
  </si>
  <si>
    <t>Эрнестович</t>
  </si>
  <si>
    <t>Билоус</t>
  </si>
  <si>
    <t>Софья</t>
  </si>
  <si>
    <t>Павловна</t>
  </si>
  <si>
    <t>Гоголев</t>
  </si>
  <si>
    <t>Яков</t>
  </si>
  <si>
    <t>Денисович</t>
  </si>
  <si>
    <t>Григорян</t>
  </si>
  <si>
    <t>Самвелович</t>
  </si>
  <si>
    <t>Гулецкая</t>
  </si>
  <si>
    <t>Елизавета-Луиза</t>
  </si>
  <si>
    <t>Константиновна</t>
  </si>
  <si>
    <t>Гулявин</t>
  </si>
  <si>
    <t>Данил</t>
  </si>
  <si>
    <t>Дроздов</t>
  </si>
  <si>
    <t>Егор</t>
  </si>
  <si>
    <t xml:space="preserve">Жерягин </t>
  </si>
  <si>
    <t>Антонович</t>
  </si>
  <si>
    <t xml:space="preserve">Зарайский </t>
  </si>
  <si>
    <t>Артёмович</t>
  </si>
  <si>
    <t>Киреев</t>
  </si>
  <si>
    <t>Кузнецова</t>
  </si>
  <si>
    <t>Кристина</t>
  </si>
  <si>
    <t>Лавров</t>
  </si>
  <si>
    <t>Станислав</t>
  </si>
  <si>
    <t>Павлович</t>
  </si>
  <si>
    <t>Маслов</t>
  </si>
  <si>
    <t>Масянов</t>
  </si>
  <si>
    <t>Птичкин</t>
  </si>
  <si>
    <t xml:space="preserve">Род  </t>
  </si>
  <si>
    <t xml:space="preserve">Виктор  </t>
  </si>
  <si>
    <t>Романовский</t>
  </si>
  <si>
    <t>Игоревич</t>
  </si>
  <si>
    <t>Сальников</t>
  </si>
  <si>
    <t>Глеб</t>
  </si>
  <si>
    <t>Скоркин</t>
  </si>
  <si>
    <t>Станиславович</t>
  </si>
  <si>
    <t>Толкачев</t>
  </si>
  <si>
    <t>Васильевич</t>
  </si>
  <si>
    <t xml:space="preserve">Хидиров  </t>
  </si>
  <si>
    <t xml:space="preserve">Аброр </t>
  </si>
  <si>
    <t>Мирзоевич</t>
  </si>
  <si>
    <t>Асонкова</t>
  </si>
  <si>
    <t>Диана</t>
  </si>
  <si>
    <t>Артемовна</t>
  </si>
  <si>
    <t>Берников</t>
  </si>
  <si>
    <t>Васильев</t>
  </si>
  <si>
    <t>Денисова</t>
  </si>
  <si>
    <t>Мария</t>
  </si>
  <si>
    <t>Дубина</t>
  </si>
  <si>
    <t>Анна</t>
  </si>
  <si>
    <t>Владимировна</t>
  </si>
  <si>
    <t>Жилинский</t>
  </si>
  <si>
    <t>Еременко</t>
  </si>
  <si>
    <t>Алексеевич</t>
  </si>
  <si>
    <t>Зорко</t>
  </si>
  <si>
    <t>Вадим</t>
  </si>
  <si>
    <t>Кабанов</t>
  </si>
  <si>
    <t>Ковбаса</t>
  </si>
  <si>
    <t>Кирилл</t>
  </si>
  <si>
    <t>Геннадьевич</t>
  </si>
  <si>
    <t>Королев</t>
  </si>
  <si>
    <t>Борис</t>
  </si>
  <si>
    <t>Сергеевич</t>
  </si>
  <si>
    <t>Косолапов</t>
  </si>
  <si>
    <t>Крюков</t>
  </si>
  <si>
    <t>Леонидович</t>
  </si>
  <si>
    <t>Куклина</t>
  </si>
  <si>
    <t>Нина</t>
  </si>
  <si>
    <t>Евгеньевна</t>
  </si>
  <si>
    <t>Курышев</t>
  </si>
  <si>
    <t>Кустовский</t>
  </si>
  <si>
    <t>Данила</t>
  </si>
  <si>
    <t>Ликарчук</t>
  </si>
  <si>
    <t>Макаров</t>
  </si>
  <si>
    <t>Виталий</t>
  </si>
  <si>
    <t>Москаленко</t>
  </si>
  <si>
    <t>Тимофей</t>
  </si>
  <si>
    <t>Навагин</t>
  </si>
  <si>
    <t>Потапчук</t>
  </si>
  <si>
    <t>Ульяна</t>
  </si>
  <si>
    <t>Николаевна</t>
  </si>
  <si>
    <t>Романенко</t>
  </si>
  <si>
    <t>Смоляков</t>
  </si>
  <si>
    <t>Герман</t>
  </si>
  <si>
    <t>Харитонов</t>
  </si>
  <si>
    <t>Леонид</t>
  </si>
  <si>
    <t>Сергеевна</t>
  </si>
  <si>
    <t>Цыпленков</t>
  </si>
  <si>
    <t>Яремчук</t>
  </si>
  <si>
    <t>Антон</t>
  </si>
  <si>
    <t>Долгинцева</t>
  </si>
  <si>
    <t>Екатерина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</si>
</sst>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4"/>
      <color theme="1"/>
      <name val="Times New Roman"/>
      <family val="1"/>
    </font>
    <font>
      <sz val="14"/>
      <color theme="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/>
  </cellStyleXfs>
  <cellXfs count="123">
    <xf numFmtId="0" fontId="0" fillId="0" borderId="0" xfId="0"/>
    <xf numFmtId="0" fontId="3" fillId="0" borderId="0" xfId="0" applyFont="1" applyFill="1" applyBorder="1" applyAlignment="1">
      <alignment horizontal="center" wrapText="1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/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 wrapText="1"/>
    </xf>
    <xf numFmtId="1" fontId="1" fillId="0" borderId="0" xfId="0" applyNumberFormat="1" applyFont="1" applyFill="1" applyBorder="1" applyAlignment="1">
      <alignment horizontal="center"/>
    </xf>
    <xf numFmtId="0" fontId="6" fillId="0" borderId="0" xfId="0" applyFont="1" applyFill="1" applyAlignment="1">
      <alignment horizontal="left"/>
    </xf>
    <xf numFmtId="0" fontId="8" fillId="0" borderId="0" xfId="0" applyFont="1" applyFill="1" applyBorder="1" applyAlignment="1"/>
    <xf numFmtId="0" fontId="1" fillId="0" borderId="0" xfId="0" applyFont="1" applyFill="1" applyBorder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0" fontId="4" fillId="0" borderId="0" xfId="0" applyFont="1" applyFill="1" applyAlignment="1">
      <alignment horizontal="center" vertical="center"/>
    </xf>
    <xf numFmtId="0" fontId="1" fillId="2" borderId="0" xfId="0" applyFont="1" applyFill="1"/>
    <xf numFmtId="0" fontId="1" fillId="0" borderId="3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/>
    </xf>
    <xf numFmtId="0" fontId="0" fillId="0" borderId="0" xfId="0" applyFill="1"/>
    <xf numFmtId="10" fontId="1" fillId="0" borderId="7" xfId="0" applyNumberFormat="1" applyFont="1" applyFill="1" applyBorder="1" applyAlignment="1">
      <alignment horizontal="center" wrapText="1"/>
    </xf>
    <xf numFmtId="10" fontId="1" fillId="0" borderId="0" xfId="0" applyNumberFormat="1" applyFont="1" applyFill="1" applyBorder="1" applyAlignment="1">
      <alignment horizontal="center" wrapText="1"/>
    </xf>
    <xf numFmtId="0" fontId="0" fillId="0" borderId="0" xfId="0" applyFon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2" fillId="4" borderId="0" xfId="0" applyFont="1" applyFill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0" fontId="1" fillId="0" borderId="13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7" borderId="16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4" fillId="0" borderId="12" xfId="0" applyFont="1" applyFill="1" applyBorder="1" applyAlignment="1">
      <alignment horizontal="left" vertical="center" wrapText="1"/>
    </xf>
    <xf numFmtId="0" fontId="0" fillId="0" borderId="0" xfId="0" applyFill="1" applyAlignment="1"/>
    <xf numFmtId="0" fontId="1" fillId="0" borderId="7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wrapText="1"/>
    </xf>
    <xf numFmtId="10" fontId="1" fillId="8" borderId="7" xfId="0" applyNumberFormat="1" applyFont="1" applyFill="1" applyBorder="1" applyAlignment="1">
      <alignment horizontal="center" wrapText="1"/>
    </xf>
    <xf numFmtId="0" fontId="1" fillId="8" borderId="4" xfId="0" applyFont="1" applyFill="1" applyBorder="1" applyAlignment="1">
      <alignment horizontal="center" wrapText="1"/>
    </xf>
    <xf numFmtId="0" fontId="4" fillId="8" borderId="7" xfId="0" applyFont="1" applyFill="1" applyBorder="1" applyAlignment="1">
      <alignment horizontal="left" vertical="center" wrapText="1"/>
    </xf>
    <xf numFmtId="0" fontId="4" fillId="8" borderId="12" xfId="0" applyFont="1" applyFill="1" applyBorder="1" applyAlignment="1">
      <alignment horizontal="left" vertical="center" wrapText="1"/>
    </xf>
    <xf numFmtId="0" fontId="1" fillId="8" borderId="7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0" fontId="1" fillId="8" borderId="1" xfId="0" applyNumberFormat="1" applyFont="1" applyFill="1" applyBorder="1" applyAlignment="1">
      <alignment horizontal="center" wrapText="1"/>
    </xf>
    <xf numFmtId="0" fontId="4" fillId="8" borderId="1" xfId="0" applyFont="1" applyFill="1" applyBorder="1" applyAlignment="1">
      <alignment horizontal="left" vertical="center" wrapText="1"/>
    </xf>
    <xf numFmtId="0" fontId="1" fillId="8" borderId="1" xfId="0" applyFont="1" applyFill="1" applyBorder="1" applyAlignment="1">
      <alignment horizontal="left" vertical="center" wrapText="1"/>
    </xf>
    <xf numFmtId="10" fontId="1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0" fillId="0" borderId="0" xfId="0" applyFill="1" applyAlignment="1"/>
    <xf numFmtId="0" fontId="1" fillId="0" borderId="6" xfId="0" applyFont="1" applyFill="1" applyBorder="1" applyAlignment="1">
      <alignment horizontal="center" wrapText="1"/>
    </xf>
    <xf numFmtId="0" fontId="0" fillId="0" borderId="8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5" xfId="0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0" fontId="0" fillId="0" borderId="13" xfId="0" applyFill="1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3" borderId="13" xfId="0" applyFill="1" applyBorder="1" applyAlignment="1">
      <alignment horizontal="center" wrapText="1"/>
    </xf>
    <xf numFmtId="0" fontId="0" fillId="3" borderId="14" xfId="0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0" fillId="2" borderId="13" xfId="0" applyFill="1" applyBorder="1" applyAlignment="1">
      <alignment horizontal="center" wrapText="1"/>
    </xf>
    <xf numFmtId="0" fontId="0" fillId="2" borderId="14" xfId="0" applyFill="1" applyBorder="1" applyAlignment="1">
      <alignment horizontal="center" wrapText="1"/>
    </xf>
    <xf numFmtId="0" fontId="0" fillId="2" borderId="15" xfId="0" applyFill="1" applyBorder="1" applyAlignment="1">
      <alignment horizontal="center" wrapText="1"/>
    </xf>
    <xf numFmtId="0" fontId="11" fillId="3" borderId="1" xfId="0" applyFont="1" applyFill="1" applyBorder="1" applyAlignment="1">
      <alignment horizontal="center" wrapText="1"/>
    </xf>
    <xf numFmtId="0" fontId="11" fillId="8" borderId="1" xfId="0" applyFont="1" applyFill="1" applyBorder="1" applyAlignment="1">
      <alignment horizontal="center" wrapText="1"/>
    </xf>
    <xf numFmtId="10" fontId="11" fillId="8" borderId="7" xfId="0" applyNumberFormat="1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wrapText="1"/>
    </xf>
    <xf numFmtId="10" fontId="11" fillId="0" borderId="7" xfId="0" applyNumberFormat="1" applyFont="1" applyFill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CCFF99"/>
      <color rgb="FFFFFFCC"/>
      <color rgb="FF99FFCC"/>
      <color rgb="FFFFFF6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5"/>
  <sheetViews>
    <sheetView zoomScaleNormal="100" zoomScaleSheetLayoutView="75" workbookViewId="0">
      <selection activeCell="R16" sqref="R16"/>
    </sheetView>
  </sheetViews>
  <sheetFormatPr defaultColWidth="8.85546875" defaultRowHeight="15" x14ac:dyDescent="0.25"/>
  <cols>
    <col min="1" max="1" width="13.140625" style="7" customWidth="1"/>
    <col min="2" max="13" width="5.42578125" style="7" customWidth="1"/>
    <col min="14" max="14" width="14.28515625" style="7" customWidth="1"/>
    <col min="15" max="15" width="8.85546875" style="7" customWidth="1"/>
    <col min="16" max="16" width="15.5703125" style="36" customWidth="1"/>
    <col min="17" max="17" width="15.28515625" style="36" customWidth="1"/>
    <col min="18" max="18" width="21" style="18" customWidth="1"/>
    <col min="19" max="19" width="15.85546875" style="18" customWidth="1"/>
    <col min="20" max="20" width="21.7109375" style="18" customWidth="1"/>
    <col min="21" max="21" width="45" style="39" customWidth="1"/>
    <col min="22" max="22" width="7.42578125" style="40" customWidth="1"/>
    <col min="23" max="23" width="8.85546875" style="36"/>
  </cols>
  <sheetData>
    <row r="1" spans="1:23" ht="18.75" x14ac:dyDescent="0.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2"/>
      <c r="Q1" s="8" t="s">
        <v>0</v>
      </c>
      <c r="R1" s="3"/>
      <c r="S1" s="3"/>
      <c r="T1" s="3"/>
      <c r="U1" s="29" t="s">
        <v>13</v>
      </c>
      <c r="V1" s="30" t="s">
        <v>14</v>
      </c>
    </row>
    <row r="2" spans="1:23" ht="18.75" x14ac:dyDescent="0.3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8"/>
      <c r="P2" s="9"/>
      <c r="Q2" s="19" t="s">
        <v>37</v>
      </c>
      <c r="R2" s="3"/>
      <c r="S2" s="3"/>
      <c r="T2" s="3"/>
      <c r="U2" s="8"/>
      <c r="V2" s="17"/>
    </row>
    <row r="3" spans="1:23" ht="18.75" x14ac:dyDescent="0.3">
      <c r="A3" s="99" t="s">
        <v>17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100"/>
      <c r="P3" s="100"/>
      <c r="Q3" s="100"/>
      <c r="R3" s="69"/>
      <c r="S3" s="3"/>
      <c r="T3" s="44" t="s">
        <v>29</v>
      </c>
      <c r="U3" s="14"/>
      <c r="V3" s="21"/>
    </row>
    <row r="4" spans="1:23" ht="18.75" customHeight="1" x14ac:dyDescent="0.25">
      <c r="A4" s="114" t="s">
        <v>1</v>
      </c>
      <c r="B4" s="95" t="s">
        <v>12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14" t="s">
        <v>2</v>
      </c>
      <c r="O4" s="114" t="s">
        <v>3</v>
      </c>
      <c r="P4" s="101" t="s">
        <v>9</v>
      </c>
      <c r="Q4" s="95" t="s">
        <v>11</v>
      </c>
      <c r="R4" s="89" t="s">
        <v>6</v>
      </c>
      <c r="S4" s="92" t="s">
        <v>7</v>
      </c>
      <c r="T4" s="89" t="s">
        <v>8</v>
      </c>
      <c r="U4" s="86" t="s">
        <v>5</v>
      </c>
      <c r="V4" s="86" t="s">
        <v>4</v>
      </c>
    </row>
    <row r="5" spans="1:23" ht="15" customHeight="1" x14ac:dyDescent="0.25">
      <c r="A5" s="114"/>
      <c r="B5" s="105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14"/>
      <c r="O5" s="114"/>
      <c r="P5" s="102"/>
      <c r="Q5" s="96"/>
      <c r="R5" s="90"/>
      <c r="S5" s="93"/>
      <c r="T5" s="90"/>
      <c r="U5" s="87"/>
      <c r="V5" s="87"/>
    </row>
    <row r="6" spans="1:23" ht="15" customHeight="1" x14ac:dyDescent="0.25">
      <c r="A6" s="114"/>
      <c r="B6" s="107" t="s">
        <v>18</v>
      </c>
      <c r="C6" s="108"/>
      <c r="D6" s="108"/>
      <c r="E6" s="109" t="s">
        <v>22</v>
      </c>
      <c r="F6" s="109"/>
      <c r="G6" s="109"/>
      <c r="H6" s="110" t="s">
        <v>27</v>
      </c>
      <c r="I6" s="111"/>
      <c r="J6" s="111"/>
      <c r="K6" s="112" t="s">
        <v>28</v>
      </c>
      <c r="L6" s="113"/>
      <c r="M6" s="113"/>
      <c r="N6" s="114"/>
      <c r="O6" s="114"/>
      <c r="P6" s="102"/>
      <c r="Q6" s="96"/>
      <c r="R6" s="90"/>
      <c r="S6" s="93"/>
      <c r="T6" s="90"/>
      <c r="U6" s="87"/>
      <c r="V6" s="87"/>
    </row>
    <row r="7" spans="1:23" ht="36" customHeight="1" x14ac:dyDescent="0.25">
      <c r="A7" s="114"/>
      <c r="B7" s="41" t="s">
        <v>19</v>
      </c>
      <c r="C7" s="41" t="s">
        <v>20</v>
      </c>
      <c r="D7" s="41" t="s">
        <v>21</v>
      </c>
      <c r="E7" s="42" t="s">
        <v>23</v>
      </c>
      <c r="F7" s="42" t="s">
        <v>24</v>
      </c>
      <c r="G7" s="42" t="s">
        <v>25</v>
      </c>
      <c r="H7" s="41" t="s">
        <v>19</v>
      </c>
      <c r="I7" s="41" t="s">
        <v>20</v>
      </c>
      <c r="J7" s="41" t="s">
        <v>21</v>
      </c>
      <c r="K7" s="42" t="s">
        <v>19</v>
      </c>
      <c r="L7" s="42" t="s">
        <v>20</v>
      </c>
      <c r="M7" s="42" t="s">
        <v>21</v>
      </c>
      <c r="N7" s="114"/>
      <c r="O7" s="114"/>
      <c r="P7" s="103"/>
      <c r="Q7" s="97"/>
      <c r="R7" s="91"/>
      <c r="S7" s="94"/>
      <c r="T7" s="91"/>
      <c r="U7" s="88"/>
      <c r="V7" s="88"/>
    </row>
    <row r="8" spans="1:23" s="22" customFormat="1" ht="18" customHeight="1" x14ac:dyDescent="0.3">
      <c r="A8" s="25" t="s">
        <v>42</v>
      </c>
      <c r="B8" s="58">
        <v>2</v>
      </c>
      <c r="C8" s="58">
        <v>2</v>
      </c>
      <c r="D8" s="58">
        <v>1</v>
      </c>
      <c r="E8" s="43">
        <v>0</v>
      </c>
      <c r="F8" s="43">
        <v>1</v>
      </c>
      <c r="G8" s="43">
        <v>0</v>
      </c>
      <c r="H8" s="58"/>
      <c r="I8" s="58"/>
      <c r="J8" s="58">
        <v>8</v>
      </c>
      <c r="K8" s="43">
        <v>2</v>
      </c>
      <c r="L8" s="43">
        <v>2</v>
      </c>
      <c r="M8" s="43">
        <v>4</v>
      </c>
      <c r="N8" s="71">
        <f>SUM(B8:M8)</f>
        <v>22</v>
      </c>
      <c r="O8" s="71">
        <v>1</v>
      </c>
      <c r="P8" s="72">
        <f>N8/32</f>
        <v>0.6875</v>
      </c>
      <c r="Q8" s="73" t="s">
        <v>13</v>
      </c>
      <c r="R8" s="75" t="s">
        <v>140</v>
      </c>
      <c r="S8" s="75" t="s">
        <v>141</v>
      </c>
      <c r="T8" s="74" t="s">
        <v>142</v>
      </c>
      <c r="U8" s="77" t="s">
        <v>124</v>
      </c>
      <c r="V8" s="24">
        <v>7</v>
      </c>
      <c r="W8" s="2"/>
    </row>
    <row r="9" spans="1:23" s="22" customFormat="1" ht="18" customHeight="1" x14ac:dyDescent="0.3">
      <c r="A9" s="25" t="s">
        <v>41</v>
      </c>
      <c r="B9" s="58">
        <v>2</v>
      </c>
      <c r="C9" s="58">
        <v>2</v>
      </c>
      <c r="D9" s="58">
        <v>1</v>
      </c>
      <c r="E9" s="43">
        <v>0</v>
      </c>
      <c r="F9" s="43">
        <v>0</v>
      </c>
      <c r="G9" s="43">
        <v>0</v>
      </c>
      <c r="H9" s="58"/>
      <c r="I9" s="58"/>
      <c r="J9" s="58">
        <v>8</v>
      </c>
      <c r="K9" s="43">
        <v>2</v>
      </c>
      <c r="L9" s="43">
        <v>2</v>
      </c>
      <c r="M9" s="43">
        <v>4</v>
      </c>
      <c r="N9" s="71">
        <f>SUM(B9:M9)</f>
        <v>21</v>
      </c>
      <c r="O9" s="71">
        <v>2</v>
      </c>
      <c r="P9" s="72">
        <f>N9/32</f>
        <v>0.65625</v>
      </c>
      <c r="Q9" s="73" t="s">
        <v>14</v>
      </c>
      <c r="R9" s="75" t="s">
        <v>143</v>
      </c>
      <c r="S9" s="75" t="s">
        <v>144</v>
      </c>
      <c r="T9" s="74" t="s">
        <v>145</v>
      </c>
      <c r="U9" s="77" t="s">
        <v>124</v>
      </c>
      <c r="V9" s="24">
        <v>7</v>
      </c>
      <c r="W9" s="2"/>
    </row>
    <row r="10" spans="1:23" s="22" customFormat="1" ht="18" customHeight="1" x14ac:dyDescent="0.3">
      <c r="A10" s="46" t="s">
        <v>43</v>
      </c>
      <c r="B10" s="58">
        <v>0</v>
      </c>
      <c r="C10" s="58">
        <v>0</v>
      </c>
      <c r="D10" s="58">
        <v>0</v>
      </c>
      <c r="E10" s="43">
        <v>1</v>
      </c>
      <c r="F10" s="43">
        <v>3</v>
      </c>
      <c r="G10" s="43">
        <v>2</v>
      </c>
      <c r="H10" s="58"/>
      <c r="I10" s="58"/>
      <c r="J10" s="58">
        <v>8</v>
      </c>
      <c r="K10" s="43">
        <v>1</v>
      </c>
      <c r="L10" s="43">
        <v>0</v>
      </c>
      <c r="M10" s="43">
        <v>1</v>
      </c>
      <c r="N10" s="25">
        <f>SUM(B10:M10)</f>
        <v>16</v>
      </c>
      <c r="O10" s="25">
        <v>3</v>
      </c>
      <c r="P10" s="37">
        <f>N10/32</f>
        <v>0.5</v>
      </c>
      <c r="Q10" s="27" t="s">
        <v>15</v>
      </c>
      <c r="R10" s="68" t="s">
        <v>146</v>
      </c>
      <c r="S10" s="28" t="s">
        <v>147</v>
      </c>
      <c r="T10" s="26" t="s">
        <v>148</v>
      </c>
      <c r="U10" s="65" t="s">
        <v>124</v>
      </c>
      <c r="V10" s="24">
        <v>7</v>
      </c>
      <c r="W10" s="2"/>
    </row>
    <row r="11" spans="1:23" s="22" customFormat="1" ht="18" customHeight="1" x14ac:dyDescent="0.3">
      <c r="A11" s="46" t="s">
        <v>39</v>
      </c>
      <c r="B11" s="58">
        <v>0</v>
      </c>
      <c r="C11" s="58">
        <v>0</v>
      </c>
      <c r="D11" s="58">
        <v>1</v>
      </c>
      <c r="E11" s="43">
        <v>0</v>
      </c>
      <c r="F11" s="43">
        <v>0</v>
      </c>
      <c r="G11" s="43">
        <v>0</v>
      </c>
      <c r="H11" s="58"/>
      <c r="I11" s="58"/>
      <c r="J11" s="58">
        <v>8</v>
      </c>
      <c r="K11" s="43">
        <v>1</v>
      </c>
      <c r="L11" s="43">
        <v>0</v>
      </c>
      <c r="M11" s="43">
        <v>1</v>
      </c>
      <c r="N11" s="66">
        <f>SUM(B11:M11)</f>
        <v>11</v>
      </c>
      <c r="O11" s="25">
        <v>4</v>
      </c>
      <c r="P11" s="37">
        <f>N11/32</f>
        <v>0.34375</v>
      </c>
      <c r="Q11" s="27" t="s">
        <v>15</v>
      </c>
      <c r="R11" s="68" t="s">
        <v>149</v>
      </c>
      <c r="S11" s="28" t="s">
        <v>150</v>
      </c>
      <c r="T11" s="26" t="s">
        <v>151</v>
      </c>
      <c r="U11" s="65" t="s">
        <v>125</v>
      </c>
      <c r="V11" s="24">
        <v>7</v>
      </c>
      <c r="W11" s="2"/>
    </row>
    <row r="12" spans="1:23" s="2" customFormat="1" ht="18.75" x14ac:dyDescent="0.3">
      <c r="A12" s="98" t="s">
        <v>16</v>
      </c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23"/>
      <c r="O12" s="15"/>
      <c r="P12" s="16"/>
      <c r="Q12" s="16"/>
      <c r="R12" s="4"/>
      <c r="S12" s="4"/>
      <c r="T12" s="4"/>
      <c r="U12" s="1"/>
      <c r="V12" s="5"/>
    </row>
    <row r="13" spans="1:23" s="2" customFormat="1" ht="18.75" x14ac:dyDescent="0.3">
      <c r="A13" s="3" t="s">
        <v>10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16"/>
      <c r="P13" s="16"/>
      <c r="Q13" s="16"/>
      <c r="R13" s="4"/>
      <c r="S13" s="4"/>
      <c r="T13" s="4"/>
      <c r="U13" s="1"/>
      <c r="V13" s="5"/>
    </row>
    <row r="14" spans="1:23" ht="18.75" x14ac:dyDescent="0.3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2"/>
      <c r="P14" s="38"/>
      <c r="Q14" s="10"/>
      <c r="R14" s="4"/>
      <c r="S14" s="4"/>
      <c r="T14" s="4"/>
      <c r="U14" s="1"/>
      <c r="V14" s="5"/>
    </row>
    <row r="15" spans="1:23" ht="18.75" x14ac:dyDescent="0.3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3"/>
      <c r="P15" s="38"/>
      <c r="Q15" s="11"/>
      <c r="R15" s="6"/>
      <c r="S15" s="6"/>
      <c r="T15" s="6"/>
      <c r="U15" s="1"/>
      <c r="V15" s="5"/>
    </row>
  </sheetData>
  <sheetProtection password="C0DB" sheet="1" objects="1" scenarios="1" sort="0" autoFilter="0"/>
  <sortState ref="A8:AC11">
    <sortCondition descending="1" ref="N8:N11"/>
    <sortCondition ref="S8:S11"/>
    <sortCondition ref="T8:T11"/>
  </sortState>
  <mergeCells count="17">
    <mergeCell ref="Q4:Q7"/>
    <mergeCell ref="A12:M12"/>
    <mergeCell ref="A3:Q3"/>
    <mergeCell ref="P4:P7"/>
    <mergeCell ref="B4:M5"/>
    <mergeCell ref="B6:D6"/>
    <mergeCell ref="E6:G6"/>
    <mergeCell ref="H6:J6"/>
    <mergeCell ref="K6:M6"/>
    <mergeCell ref="A4:A7"/>
    <mergeCell ref="N4:N7"/>
    <mergeCell ref="O4:O7"/>
    <mergeCell ref="U4:U7"/>
    <mergeCell ref="V4:V7"/>
    <mergeCell ref="R4:R7"/>
    <mergeCell ref="S4:S7"/>
    <mergeCell ref="T4:T7"/>
  </mergeCells>
  <pageMargins left="0.35433070866141736" right="0.23622047244094491" top="0.74803149606299213" bottom="0.74803149606299213" header="0.31496062992125984" footer="0.31496062992125984"/>
  <pageSetup paperSize="256" scale="3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9"/>
  <sheetViews>
    <sheetView zoomScaleNormal="100" zoomScaleSheetLayoutView="75" workbookViewId="0">
      <selection activeCell="Q16" sqref="Q16"/>
    </sheetView>
  </sheetViews>
  <sheetFormatPr defaultColWidth="8.85546875" defaultRowHeight="15" x14ac:dyDescent="0.25"/>
  <cols>
    <col min="1" max="1" width="13.140625" style="7" customWidth="1"/>
    <col min="2" max="13" width="5.42578125" style="7" customWidth="1"/>
    <col min="14" max="14" width="14.28515625" style="7" customWidth="1"/>
    <col min="15" max="15" width="8.85546875" style="7" customWidth="1"/>
    <col min="16" max="16" width="15.5703125" style="36" customWidth="1"/>
    <col min="17" max="17" width="15.28515625" style="36" customWidth="1"/>
    <col min="18" max="18" width="21" style="18" customWidth="1"/>
    <col min="19" max="19" width="15.85546875" style="18" customWidth="1"/>
    <col min="20" max="20" width="21.7109375" style="18" customWidth="1"/>
    <col min="21" max="21" width="39.28515625" style="39" customWidth="1"/>
    <col min="22" max="22" width="7.42578125" style="40" customWidth="1"/>
  </cols>
  <sheetData>
    <row r="1" spans="1:22" ht="18.75" x14ac:dyDescent="0.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2"/>
      <c r="Q1" s="8" t="s">
        <v>0</v>
      </c>
      <c r="R1" s="3"/>
      <c r="S1" s="3"/>
      <c r="T1" s="3"/>
      <c r="U1" s="29" t="s">
        <v>13</v>
      </c>
      <c r="V1" s="30" t="s">
        <v>14</v>
      </c>
    </row>
    <row r="2" spans="1:22" ht="18.75" x14ac:dyDescent="0.3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8"/>
      <c r="P2" s="9"/>
      <c r="Q2" s="19" t="s">
        <v>36</v>
      </c>
      <c r="R2" s="3"/>
      <c r="S2" s="3"/>
      <c r="T2" s="3"/>
      <c r="U2" s="8"/>
      <c r="V2" s="17"/>
    </row>
    <row r="3" spans="1:22" ht="18.75" x14ac:dyDescent="0.3">
      <c r="A3" s="99" t="s">
        <v>17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100"/>
      <c r="P3" s="100"/>
      <c r="Q3" s="100"/>
      <c r="R3" s="69"/>
      <c r="S3" s="44" t="s">
        <v>30</v>
      </c>
      <c r="T3" s="20"/>
      <c r="U3" s="14"/>
      <c r="V3" s="21"/>
    </row>
    <row r="4" spans="1:22" ht="18.75" customHeight="1" x14ac:dyDescent="0.25">
      <c r="A4" s="114" t="s">
        <v>1</v>
      </c>
      <c r="B4" s="95" t="s">
        <v>12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14" t="s">
        <v>2</v>
      </c>
      <c r="O4" s="114" t="s">
        <v>3</v>
      </c>
      <c r="P4" s="101" t="s">
        <v>9</v>
      </c>
      <c r="Q4" s="95" t="s">
        <v>11</v>
      </c>
      <c r="R4" s="89" t="s">
        <v>6</v>
      </c>
      <c r="S4" s="92" t="s">
        <v>7</v>
      </c>
      <c r="T4" s="89" t="s">
        <v>8</v>
      </c>
      <c r="U4" s="86" t="s">
        <v>5</v>
      </c>
      <c r="V4" s="86" t="s">
        <v>4</v>
      </c>
    </row>
    <row r="5" spans="1:22" ht="15" customHeight="1" x14ac:dyDescent="0.25">
      <c r="A5" s="114"/>
      <c r="B5" s="105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14"/>
      <c r="O5" s="114"/>
      <c r="P5" s="102"/>
      <c r="Q5" s="96"/>
      <c r="R5" s="90"/>
      <c r="S5" s="93"/>
      <c r="T5" s="90"/>
      <c r="U5" s="87"/>
      <c r="V5" s="87"/>
    </row>
    <row r="6" spans="1:22" ht="15" customHeight="1" x14ac:dyDescent="0.25">
      <c r="A6" s="114"/>
      <c r="B6" s="107" t="s">
        <v>18</v>
      </c>
      <c r="C6" s="108"/>
      <c r="D6" s="108"/>
      <c r="E6" s="109" t="s">
        <v>22</v>
      </c>
      <c r="F6" s="109"/>
      <c r="G6" s="109"/>
      <c r="H6" s="110" t="s">
        <v>27</v>
      </c>
      <c r="I6" s="111"/>
      <c r="J6" s="111"/>
      <c r="K6" s="112" t="s">
        <v>28</v>
      </c>
      <c r="L6" s="113"/>
      <c r="M6" s="113"/>
      <c r="N6" s="114"/>
      <c r="O6" s="114"/>
      <c r="P6" s="102"/>
      <c r="Q6" s="96"/>
      <c r="R6" s="90"/>
      <c r="S6" s="93"/>
      <c r="T6" s="90"/>
      <c r="U6" s="87"/>
      <c r="V6" s="87"/>
    </row>
    <row r="7" spans="1:22" ht="36" customHeight="1" x14ac:dyDescent="0.25">
      <c r="A7" s="114"/>
      <c r="B7" s="41" t="s">
        <v>19</v>
      </c>
      <c r="C7" s="41" t="s">
        <v>20</v>
      </c>
      <c r="D7" s="41" t="s">
        <v>21</v>
      </c>
      <c r="E7" s="42" t="s">
        <v>23</v>
      </c>
      <c r="F7" s="42" t="s">
        <v>24</v>
      </c>
      <c r="G7" s="42" t="s">
        <v>25</v>
      </c>
      <c r="H7" s="41" t="s">
        <v>19</v>
      </c>
      <c r="I7" s="41" t="s">
        <v>20</v>
      </c>
      <c r="J7" s="41" t="s">
        <v>21</v>
      </c>
      <c r="K7" s="42" t="s">
        <v>19</v>
      </c>
      <c r="L7" s="42" t="s">
        <v>20</v>
      </c>
      <c r="M7" s="42" t="s">
        <v>21</v>
      </c>
      <c r="N7" s="114"/>
      <c r="O7" s="114"/>
      <c r="P7" s="103"/>
      <c r="Q7" s="97"/>
      <c r="R7" s="91"/>
      <c r="S7" s="94"/>
      <c r="T7" s="91"/>
      <c r="U7" s="88"/>
      <c r="V7" s="88"/>
    </row>
    <row r="8" spans="1:22" s="22" customFormat="1" ht="18" customHeight="1" x14ac:dyDescent="0.3">
      <c r="A8" s="53" t="s">
        <v>61</v>
      </c>
      <c r="B8" s="58">
        <v>2</v>
      </c>
      <c r="C8" s="58">
        <v>3</v>
      </c>
      <c r="D8" s="58">
        <v>2</v>
      </c>
      <c r="E8" s="43">
        <v>2</v>
      </c>
      <c r="F8" s="43">
        <v>3</v>
      </c>
      <c r="G8" s="43">
        <v>2</v>
      </c>
      <c r="H8" s="58"/>
      <c r="I8" s="58"/>
      <c r="J8" s="58">
        <v>8</v>
      </c>
      <c r="K8" s="43">
        <v>2</v>
      </c>
      <c r="L8" s="43">
        <v>2</v>
      </c>
      <c r="M8" s="43">
        <v>4</v>
      </c>
      <c r="N8" s="71">
        <f>SUM(B8:M8)</f>
        <v>30</v>
      </c>
      <c r="O8" s="71">
        <v>1</v>
      </c>
      <c r="P8" s="72">
        <f t="shared" ref="P8:P23" si="0">N8/32</f>
        <v>0.9375</v>
      </c>
      <c r="Q8" s="73" t="s">
        <v>13</v>
      </c>
      <c r="R8" s="75" t="s">
        <v>177</v>
      </c>
      <c r="S8" s="75" t="s">
        <v>178</v>
      </c>
      <c r="T8" s="74" t="s">
        <v>179</v>
      </c>
      <c r="U8" s="77" t="s">
        <v>126</v>
      </c>
      <c r="V8" s="76">
        <v>8</v>
      </c>
    </row>
    <row r="9" spans="1:22" s="22" customFormat="1" ht="18" customHeight="1" x14ac:dyDescent="0.3">
      <c r="A9" s="53" t="s">
        <v>60</v>
      </c>
      <c r="B9" s="58">
        <v>2</v>
      </c>
      <c r="C9" s="58">
        <v>3</v>
      </c>
      <c r="D9" s="58">
        <v>1</v>
      </c>
      <c r="E9" s="43">
        <v>2</v>
      </c>
      <c r="F9" s="43">
        <v>3</v>
      </c>
      <c r="G9" s="43">
        <v>2</v>
      </c>
      <c r="H9" s="58"/>
      <c r="I9" s="58"/>
      <c r="J9" s="58">
        <v>8</v>
      </c>
      <c r="K9" s="43">
        <v>2</v>
      </c>
      <c r="L9" s="43">
        <v>2</v>
      </c>
      <c r="M9" s="43">
        <v>4</v>
      </c>
      <c r="N9" s="71">
        <f t="shared" ref="N9:N25" si="1">SUM(B9:M9)</f>
        <v>29</v>
      </c>
      <c r="O9" s="71">
        <v>2</v>
      </c>
      <c r="P9" s="72">
        <f t="shared" si="0"/>
        <v>0.90625</v>
      </c>
      <c r="Q9" s="73" t="s">
        <v>14</v>
      </c>
      <c r="R9" s="75" t="s">
        <v>193</v>
      </c>
      <c r="S9" s="75" t="s">
        <v>194</v>
      </c>
      <c r="T9" s="74" t="s">
        <v>185</v>
      </c>
      <c r="U9" s="77" t="s">
        <v>127</v>
      </c>
      <c r="V9" s="76">
        <v>8</v>
      </c>
    </row>
    <row r="10" spans="1:22" s="22" customFormat="1" ht="18" customHeight="1" x14ac:dyDescent="0.3">
      <c r="A10" s="53" t="s">
        <v>44</v>
      </c>
      <c r="B10" s="58">
        <v>2</v>
      </c>
      <c r="C10" s="58">
        <v>2</v>
      </c>
      <c r="D10" s="58">
        <v>1</v>
      </c>
      <c r="E10" s="43">
        <v>1</v>
      </c>
      <c r="F10" s="43">
        <v>3</v>
      </c>
      <c r="G10" s="43">
        <v>3</v>
      </c>
      <c r="H10" s="58">
        <v>2</v>
      </c>
      <c r="I10" s="58">
        <v>4</v>
      </c>
      <c r="J10" s="58">
        <v>2</v>
      </c>
      <c r="K10" s="43">
        <v>2</v>
      </c>
      <c r="L10" s="43">
        <v>2</v>
      </c>
      <c r="M10" s="43">
        <v>4</v>
      </c>
      <c r="N10" s="71">
        <f t="shared" si="1"/>
        <v>28</v>
      </c>
      <c r="O10" s="71">
        <v>3</v>
      </c>
      <c r="P10" s="72">
        <f t="shared" si="0"/>
        <v>0.875</v>
      </c>
      <c r="Q10" s="73" t="s">
        <v>14</v>
      </c>
      <c r="R10" s="75" t="s">
        <v>152</v>
      </c>
      <c r="S10" s="75" t="s">
        <v>153</v>
      </c>
      <c r="T10" s="74" t="s">
        <v>148</v>
      </c>
      <c r="U10" s="77" t="s">
        <v>128</v>
      </c>
      <c r="V10" s="76">
        <v>8</v>
      </c>
    </row>
    <row r="11" spans="1:22" s="22" customFormat="1" ht="18" customHeight="1" x14ac:dyDescent="0.3">
      <c r="A11" s="53" t="s">
        <v>54</v>
      </c>
      <c r="B11" s="58">
        <v>1</v>
      </c>
      <c r="C11" s="58">
        <v>2</v>
      </c>
      <c r="D11" s="58">
        <v>1</v>
      </c>
      <c r="E11" s="43">
        <v>1</v>
      </c>
      <c r="F11" s="43">
        <v>3</v>
      </c>
      <c r="G11" s="43">
        <v>3</v>
      </c>
      <c r="H11" s="58">
        <v>2</v>
      </c>
      <c r="I11" s="58">
        <v>4</v>
      </c>
      <c r="J11" s="58">
        <v>2</v>
      </c>
      <c r="K11" s="43">
        <v>2</v>
      </c>
      <c r="L11" s="43">
        <v>2</v>
      </c>
      <c r="M11" s="43">
        <v>4</v>
      </c>
      <c r="N11" s="71">
        <f t="shared" si="1"/>
        <v>27</v>
      </c>
      <c r="O11" s="71">
        <v>4</v>
      </c>
      <c r="P11" s="72">
        <f t="shared" si="0"/>
        <v>0.84375</v>
      </c>
      <c r="Q11" s="73" t="s">
        <v>14</v>
      </c>
      <c r="R11" s="75" t="s">
        <v>192</v>
      </c>
      <c r="S11" s="75" t="s">
        <v>187</v>
      </c>
      <c r="T11" s="74" t="s">
        <v>171</v>
      </c>
      <c r="U11" s="77" t="s">
        <v>129</v>
      </c>
      <c r="V11" s="76">
        <v>8</v>
      </c>
    </row>
    <row r="12" spans="1:22" s="22" customFormat="1" ht="18" customHeight="1" x14ac:dyDescent="0.3">
      <c r="A12" s="53" t="s">
        <v>51</v>
      </c>
      <c r="B12" s="58">
        <v>1</v>
      </c>
      <c r="C12" s="58">
        <v>2</v>
      </c>
      <c r="D12" s="58">
        <v>0</v>
      </c>
      <c r="E12" s="43">
        <v>0</v>
      </c>
      <c r="F12" s="43">
        <v>3</v>
      </c>
      <c r="G12" s="43">
        <v>2</v>
      </c>
      <c r="H12" s="58">
        <v>2</v>
      </c>
      <c r="I12" s="58">
        <v>4</v>
      </c>
      <c r="J12" s="58">
        <v>2</v>
      </c>
      <c r="K12" s="43">
        <v>2</v>
      </c>
      <c r="L12" s="43">
        <v>1</v>
      </c>
      <c r="M12" s="43">
        <v>4</v>
      </c>
      <c r="N12" s="71">
        <f t="shared" si="1"/>
        <v>23</v>
      </c>
      <c r="O12" s="71">
        <v>5</v>
      </c>
      <c r="P12" s="72">
        <f t="shared" si="0"/>
        <v>0.71875</v>
      </c>
      <c r="Q12" s="73" t="s">
        <v>14</v>
      </c>
      <c r="R12" s="75" t="s">
        <v>167</v>
      </c>
      <c r="S12" s="75" t="s">
        <v>168</v>
      </c>
      <c r="T12" s="74" t="s">
        <v>169</v>
      </c>
      <c r="U12" s="77" t="s">
        <v>128</v>
      </c>
      <c r="V12" s="76">
        <v>8</v>
      </c>
    </row>
    <row r="13" spans="1:22" s="22" customFormat="1" ht="18" customHeight="1" x14ac:dyDescent="0.3">
      <c r="A13" s="53" t="s">
        <v>46</v>
      </c>
      <c r="B13" s="58">
        <v>0</v>
      </c>
      <c r="C13" s="58">
        <v>0</v>
      </c>
      <c r="D13" s="58">
        <v>0</v>
      </c>
      <c r="E13" s="43">
        <v>1</v>
      </c>
      <c r="F13" s="43">
        <v>3</v>
      </c>
      <c r="G13" s="43">
        <v>2</v>
      </c>
      <c r="H13" s="58">
        <v>2</v>
      </c>
      <c r="I13" s="58">
        <v>4</v>
      </c>
      <c r="J13" s="58">
        <v>2</v>
      </c>
      <c r="K13" s="43">
        <v>2</v>
      </c>
      <c r="L13" s="43">
        <v>2</v>
      </c>
      <c r="M13" s="43">
        <v>4</v>
      </c>
      <c r="N13" s="71">
        <f t="shared" si="1"/>
        <v>22</v>
      </c>
      <c r="O13" s="71">
        <v>6</v>
      </c>
      <c r="P13" s="72">
        <f t="shared" si="0"/>
        <v>0.6875</v>
      </c>
      <c r="Q13" s="73" t="s">
        <v>14</v>
      </c>
      <c r="R13" s="75" t="s">
        <v>156</v>
      </c>
      <c r="S13" s="75" t="s">
        <v>144</v>
      </c>
      <c r="T13" s="74" t="s">
        <v>157</v>
      </c>
      <c r="U13" s="77" t="s">
        <v>128</v>
      </c>
      <c r="V13" s="76">
        <v>8</v>
      </c>
    </row>
    <row r="14" spans="1:22" s="22" customFormat="1" ht="18" customHeight="1" x14ac:dyDescent="0.3">
      <c r="A14" s="53" t="s">
        <v>52</v>
      </c>
      <c r="B14" s="58">
        <v>1</v>
      </c>
      <c r="C14" s="58">
        <v>2</v>
      </c>
      <c r="D14" s="58">
        <v>0</v>
      </c>
      <c r="E14" s="43">
        <v>1</v>
      </c>
      <c r="F14" s="43">
        <v>3</v>
      </c>
      <c r="G14" s="43">
        <v>2</v>
      </c>
      <c r="H14" s="58">
        <v>0</v>
      </c>
      <c r="I14" s="58">
        <v>0</v>
      </c>
      <c r="J14" s="58">
        <v>0</v>
      </c>
      <c r="K14" s="43">
        <v>2</v>
      </c>
      <c r="L14" s="43">
        <v>2</v>
      </c>
      <c r="M14" s="43">
        <v>4</v>
      </c>
      <c r="N14" s="71">
        <f t="shared" si="1"/>
        <v>17</v>
      </c>
      <c r="O14" s="71">
        <v>7</v>
      </c>
      <c r="P14" s="72">
        <f t="shared" si="0"/>
        <v>0.53125</v>
      </c>
      <c r="Q14" s="73" t="s">
        <v>14</v>
      </c>
      <c r="R14" s="75" t="s">
        <v>170</v>
      </c>
      <c r="S14" s="75" t="s">
        <v>168</v>
      </c>
      <c r="T14" s="74" t="s">
        <v>171</v>
      </c>
      <c r="U14" s="77" t="s">
        <v>128</v>
      </c>
      <c r="V14" s="76">
        <v>8</v>
      </c>
    </row>
    <row r="15" spans="1:22" s="22" customFormat="1" ht="18" customHeight="1" x14ac:dyDescent="0.3">
      <c r="A15" s="53" t="s">
        <v>47</v>
      </c>
      <c r="B15" s="58">
        <v>0</v>
      </c>
      <c r="C15" s="58">
        <v>0</v>
      </c>
      <c r="D15" s="58">
        <v>0</v>
      </c>
      <c r="E15" s="43">
        <v>1</v>
      </c>
      <c r="F15" s="43">
        <v>2</v>
      </c>
      <c r="G15" s="43">
        <v>2</v>
      </c>
      <c r="H15" s="58">
        <v>2</v>
      </c>
      <c r="I15" s="58">
        <v>4</v>
      </c>
      <c r="J15" s="58">
        <v>2</v>
      </c>
      <c r="K15" s="43">
        <v>0</v>
      </c>
      <c r="L15" s="43">
        <v>0</v>
      </c>
      <c r="M15" s="43">
        <v>0</v>
      </c>
      <c r="N15" s="66">
        <f t="shared" si="1"/>
        <v>13</v>
      </c>
      <c r="O15" s="66">
        <v>8</v>
      </c>
      <c r="P15" s="37">
        <f t="shared" si="0"/>
        <v>0.40625</v>
      </c>
      <c r="Q15" s="33" t="s">
        <v>15</v>
      </c>
      <c r="R15" s="68" t="s">
        <v>158</v>
      </c>
      <c r="S15" s="34" t="s">
        <v>159</v>
      </c>
      <c r="T15" s="32" t="s">
        <v>160</v>
      </c>
      <c r="U15" s="65" t="s">
        <v>128</v>
      </c>
      <c r="V15" s="70">
        <v>8</v>
      </c>
    </row>
    <row r="16" spans="1:22" s="22" customFormat="1" ht="18" customHeight="1" x14ac:dyDescent="0.3">
      <c r="A16" s="53" t="s">
        <v>53</v>
      </c>
      <c r="B16" s="58">
        <v>2</v>
      </c>
      <c r="C16" s="58">
        <v>2</v>
      </c>
      <c r="D16" s="58">
        <v>0</v>
      </c>
      <c r="E16" s="43">
        <v>1</v>
      </c>
      <c r="F16" s="43">
        <v>0</v>
      </c>
      <c r="G16" s="43">
        <v>0</v>
      </c>
      <c r="H16" s="58">
        <v>2</v>
      </c>
      <c r="I16" s="58">
        <v>4</v>
      </c>
      <c r="J16" s="58">
        <v>2</v>
      </c>
      <c r="K16" s="43">
        <v>0</v>
      </c>
      <c r="L16" s="43">
        <v>0</v>
      </c>
      <c r="M16" s="43">
        <v>0</v>
      </c>
      <c r="N16" s="66">
        <f t="shared" si="1"/>
        <v>13</v>
      </c>
      <c r="O16" s="66">
        <v>8</v>
      </c>
      <c r="P16" s="37">
        <f t="shared" si="0"/>
        <v>0.40625</v>
      </c>
      <c r="Q16" s="67" t="s">
        <v>15</v>
      </c>
      <c r="R16" s="68" t="s">
        <v>172</v>
      </c>
      <c r="S16" s="34" t="s">
        <v>173</v>
      </c>
      <c r="T16" s="32" t="s">
        <v>174</v>
      </c>
      <c r="U16" s="65" t="s">
        <v>128</v>
      </c>
      <c r="V16" s="70">
        <v>8</v>
      </c>
    </row>
    <row r="17" spans="1:22" s="22" customFormat="1" ht="18" customHeight="1" x14ac:dyDescent="0.3">
      <c r="A17" s="53" t="s">
        <v>57</v>
      </c>
      <c r="B17" s="58">
        <v>1</v>
      </c>
      <c r="C17" s="58">
        <v>1</v>
      </c>
      <c r="D17" s="58">
        <v>1</v>
      </c>
      <c r="E17" s="43">
        <v>1</v>
      </c>
      <c r="F17" s="43">
        <v>3</v>
      </c>
      <c r="G17" s="43">
        <v>0</v>
      </c>
      <c r="H17" s="58">
        <v>2</v>
      </c>
      <c r="I17" s="58">
        <v>4</v>
      </c>
      <c r="J17" s="58">
        <v>0</v>
      </c>
      <c r="K17" s="43">
        <v>0</v>
      </c>
      <c r="L17" s="43">
        <v>0</v>
      </c>
      <c r="M17" s="43">
        <v>0</v>
      </c>
      <c r="N17" s="66">
        <f t="shared" si="1"/>
        <v>13</v>
      </c>
      <c r="O17" s="66">
        <v>8</v>
      </c>
      <c r="P17" s="37">
        <f t="shared" si="0"/>
        <v>0.40625</v>
      </c>
      <c r="Q17" s="67" t="s">
        <v>15</v>
      </c>
      <c r="R17" s="68" t="s">
        <v>183</v>
      </c>
      <c r="S17" s="34" t="s">
        <v>184</v>
      </c>
      <c r="T17" s="32" t="s">
        <v>185</v>
      </c>
      <c r="U17" s="65" t="s">
        <v>128</v>
      </c>
      <c r="V17" s="70">
        <v>8</v>
      </c>
    </row>
    <row r="18" spans="1:22" s="22" customFormat="1" ht="18" customHeight="1" x14ac:dyDescent="0.3">
      <c r="A18" s="53" t="s">
        <v>55</v>
      </c>
      <c r="B18" s="58">
        <v>0</v>
      </c>
      <c r="C18" s="58">
        <v>0</v>
      </c>
      <c r="D18" s="58">
        <v>0</v>
      </c>
      <c r="E18" s="43">
        <v>0</v>
      </c>
      <c r="F18" s="43">
        <v>0</v>
      </c>
      <c r="G18" s="43">
        <v>0</v>
      </c>
      <c r="H18" s="58">
        <v>2</v>
      </c>
      <c r="I18" s="58">
        <v>4</v>
      </c>
      <c r="J18" s="58">
        <v>2</v>
      </c>
      <c r="K18" s="43">
        <v>2</v>
      </c>
      <c r="L18" s="43">
        <v>0</v>
      </c>
      <c r="M18" s="43">
        <v>0</v>
      </c>
      <c r="N18" s="66">
        <f t="shared" si="1"/>
        <v>10</v>
      </c>
      <c r="O18" s="31">
        <v>9</v>
      </c>
      <c r="P18" s="37">
        <f t="shared" si="0"/>
        <v>0.3125</v>
      </c>
      <c r="Q18" s="67" t="s">
        <v>15</v>
      </c>
      <c r="R18" s="68" t="s">
        <v>175</v>
      </c>
      <c r="S18" s="34" t="s">
        <v>176</v>
      </c>
      <c r="T18" s="32" t="s">
        <v>155</v>
      </c>
      <c r="U18" s="65" t="s">
        <v>128</v>
      </c>
      <c r="V18" s="70">
        <v>8</v>
      </c>
    </row>
    <row r="19" spans="1:22" s="22" customFormat="1" ht="18" customHeight="1" x14ac:dyDescent="0.3">
      <c r="A19" s="53" t="s">
        <v>72</v>
      </c>
      <c r="B19" s="66">
        <v>0</v>
      </c>
      <c r="C19" s="66">
        <v>0</v>
      </c>
      <c r="D19" s="66">
        <v>0</v>
      </c>
      <c r="E19" s="43">
        <v>0</v>
      </c>
      <c r="F19" s="43">
        <v>0</v>
      </c>
      <c r="G19" s="43">
        <v>0</v>
      </c>
      <c r="H19" s="66">
        <v>2</v>
      </c>
      <c r="I19" s="66">
        <v>4</v>
      </c>
      <c r="J19" s="66">
        <v>0</v>
      </c>
      <c r="K19" s="43">
        <v>0</v>
      </c>
      <c r="L19" s="43">
        <v>2</v>
      </c>
      <c r="M19" s="43">
        <v>0</v>
      </c>
      <c r="N19" s="66">
        <f t="shared" si="1"/>
        <v>8</v>
      </c>
      <c r="O19" s="66">
        <v>10</v>
      </c>
      <c r="P19" s="37">
        <f t="shared" si="0"/>
        <v>0.25</v>
      </c>
      <c r="Q19" s="67" t="s">
        <v>15</v>
      </c>
      <c r="R19" s="68" t="s">
        <v>190</v>
      </c>
      <c r="S19" s="34" t="s">
        <v>191</v>
      </c>
      <c r="T19" s="32" t="s">
        <v>142</v>
      </c>
      <c r="U19" s="65" t="s">
        <v>128</v>
      </c>
      <c r="V19" s="70">
        <v>8</v>
      </c>
    </row>
    <row r="20" spans="1:22" s="22" customFormat="1" ht="18" customHeight="1" x14ac:dyDescent="0.3">
      <c r="A20" s="53" t="s">
        <v>48</v>
      </c>
      <c r="B20" s="58">
        <v>0</v>
      </c>
      <c r="C20" s="58">
        <v>0</v>
      </c>
      <c r="D20" s="58">
        <v>1</v>
      </c>
      <c r="E20" s="43">
        <v>0</v>
      </c>
      <c r="F20" s="43">
        <v>0</v>
      </c>
      <c r="G20" s="43">
        <v>0</v>
      </c>
      <c r="H20" s="58">
        <v>2</v>
      </c>
      <c r="I20" s="58">
        <v>2</v>
      </c>
      <c r="J20" s="58">
        <v>2</v>
      </c>
      <c r="K20" s="43">
        <v>0</v>
      </c>
      <c r="L20" s="43">
        <v>0</v>
      </c>
      <c r="M20" s="43">
        <v>0</v>
      </c>
      <c r="N20" s="66">
        <f t="shared" si="1"/>
        <v>7</v>
      </c>
      <c r="O20" s="66">
        <v>11</v>
      </c>
      <c r="P20" s="37">
        <f t="shared" si="0"/>
        <v>0.21875</v>
      </c>
      <c r="Q20" s="67" t="s">
        <v>15</v>
      </c>
      <c r="R20" s="68" t="s">
        <v>161</v>
      </c>
      <c r="S20" s="34" t="s">
        <v>162</v>
      </c>
      <c r="T20" s="32" t="s">
        <v>163</v>
      </c>
      <c r="U20" s="65" t="s">
        <v>128</v>
      </c>
      <c r="V20" s="70">
        <v>8</v>
      </c>
    </row>
    <row r="21" spans="1:22" s="22" customFormat="1" ht="18" customHeight="1" x14ac:dyDescent="0.3">
      <c r="A21" s="53" t="s">
        <v>45</v>
      </c>
      <c r="B21" s="58">
        <v>0</v>
      </c>
      <c r="C21" s="58">
        <v>0</v>
      </c>
      <c r="D21" s="58">
        <v>0</v>
      </c>
      <c r="E21" s="43">
        <v>0</v>
      </c>
      <c r="F21" s="43">
        <v>0</v>
      </c>
      <c r="G21" s="43">
        <v>0</v>
      </c>
      <c r="H21" s="58">
        <v>2</v>
      </c>
      <c r="I21" s="58">
        <v>0</v>
      </c>
      <c r="J21" s="58">
        <v>0</v>
      </c>
      <c r="K21" s="43">
        <v>0</v>
      </c>
      <c r="L21" s="43">
        <v>0</v>
      </c>
      <c r="M21" s="43">
        <v>0</v>
      </c>
      <c r="N21" s="66">
        <f t="shared" si="1"/>
        <v>2</v>
      </c>
      <c r="O21" s="66">
        <v>12</v>
      </c>
      <c r="P21" s="37">
        <f t="shared" si="0"/>
        <v>6.25E-2</v>
      </c>
      <c r="Q21" s="67" t="s">
        <v>15</v>
      </c>
      <c r="R21" s="68" t="s">
        <v>154</v>
      </c>
      <c r="S21" s="34" t="s">
        <v>150</v>
      </c>
      <c r="T21" s="32" t="s">
        <v>155</v>
      </c>
      <c r="U21" s="65" t="s">
        <v>128</v>
      </c>
      <c r="V21" s="70">
        <v>8</v>
      </c>
    </row>
    <row r="22" spans="1:22" s="22" customFormat="1" ht="18" customHeight="1" x14ac:dyDescent="0.3">
      <c r="A22" s="53" t="s">
        <v>59</v>
      </c>
      <c r="B22" s="58">
        <v>1</v>
      </c>
      <c r="C22" s="58">
        <v>1</v>
      </c>
      <c r="D22" s="58">
        <v>0</v>
      </c>
      <c r="E22" s="43">
        <v>0</v>
      </c>
      <c r="F22" s="43">
        <v>0</v>
      </c>
      <c r="G22" s="43">
        <v>0</v>
      </c>
      <c r="H22" s="58">
        <v>0</v>
      </c>
      <c r="I22" s="58">
        <v>0</v>
      </c>
      <c r="J22" s="58">
        <v>0</v>
      </c>
      <c r="K22" s="43">
        <v>0</v>
      </c>
      <c r="L22" s="43">
        <v>0</v>
      </c>
      <c r="M22" s="43">
        <v>0</v>
      </c>
      <c r="N22" s="66">
        <f t="shared" si="1"/>
        <v>2</v>
      </c>
      <c r="O22" s="66">
        <v>12</v>
      </c>
      <c r="P22" s="37">
        <f t="shared" si="0"/>
        <v>6.25E-2</v>
      </c>
      <c r="Q22" s="67" t="s">
        <v>15</v>
      </c>
      <c r="R22" s="68" t="s">
        <v>188</v>
      </c>
      <c r="S22" s="34" t="s">
        <v>189</v>
      </c>
      <c r="T22" s="32" t="s">
        <v>169</v>
      </c>
      <c r="U22" s="65" t="s">
        <v>128</v>
      </c>
      <c r="V22" s="70">
        <v>8</v>
      </c>
    </row>
    <row r="23" spans="1:22" s="22" customFormat="1" ht="18" customHeight="1" x14ac:dyDescent="0.3">
      <c r="A23" s="53" t="s">
        <v>56</v>
      </c>
      <c r="B23" s="58">
        <v>0</v>
      </c>
      <c r="C23" s="58">
        <v>0</v>
      </c>
      <c r="D23" s="58">
        <v>0</v>
      </c>
      <c r="E23" s="43">
        <v>0</v>
      </c>
      <c r="F23" s="43">
        <v>0</v>
      </c>
      <c r="G23" s="43">
        <v>0</v>
      </c>
      <c r="H23" s="58">
        <v>0</v>
      </c>
      <c r="I23" s="58">
        <v>0</v>
      </c>
      <c r="J23" s="58">
        <v>0</v>
      </c>
      <c r="K23" s="43">
        <v>1</v>
      </c>
      <c r="L23" s="43">
        <v>0</v>
      </c>
      <c r="M23" s="43">
        <v>0</v>
      </c>
      <c r="N23" s="66">
        <f t="shared" si="1"/>
        <v>1</v>
      </c>
      <c r="O23" s="31">
        <v>13</v>
      </c>
      <c r="P23" s="37">
        <f t="shared" si="0"/>
        <v>3.125E-2</v>
      </c>
      <c r="Q23" s="67" t="s">
        <v>15</v>
      </c>
      <c r="R23" s="68" t="s">
        <v>180</v>
      </c>
      <c r="S23" s="34" t="s">
        <v>181</v>
      </c>
      <c r="T23" s="32" t="s">
        <v>182</v>
      </c>
      <c r="U23" s="65" t="s">
        <v>128</v>
      </c>
      <c r="V23" s="70">
        <v>8</v>
      </c>
    </row>
    <row r="24" spans="1:22" s="22" customFormat="1" ht="18" customHeight="1" x14ac:dyDescent="0.3">
      <c r="A24" s="53" t="s">
        <v>50</v>
      </c>
      <c r="B24" s="58">
        <v>0</v>
      </c>
      <c r="C24" s="58">
        <v>0</v>
      </c>
      <c r="D24" s="58">
        <v>0</v>
      </c>
      <c r="E24" s="43">
        <v>0</v>
      </c>
      <c r="F24" s="43">
        <v>0</v>
      </c>
      <c r="G24" s="43">
        <v>0</v>
      </c>
      <c r="H24" s="58">
        <v>0</v>
      </c>
      <c r="I24" s="58">
        <v>0</v>
      </c>
      <c r="J24" s="58">
        <v>0</v>
      </c>
      <c r="K24" s="43">
        <v>0</v>
      </c>
      <c r="L24" s="43">
        <v>0</v>
      </c>
      <c r="M24" s="43">
        <v>0</v>
      </c>
      <c r="N24" s="66">
        <f t="shared" si="1"/>
        <v>0</v>
      </c>
      <c r="O24" s="31"/>
      <c r="P24" s="37"/>
      <c r="Q24" s="67" t="s">
        <v>15</v>
      </c>
      <c r="R24" s="68" t="s">
        <v>164</v>
      </c>
      <c r="S24" s="34" t="s">
        <v>165</v>
      </c>
      <c r="T24" s="32" t="s">
        <v>166</v>
      </c>
      <c r="U24" s="65" t="s">
        <v>128</v>
      </c>
      <c r="V24" s="70">
        <v>8</v>
      </c>
    </row>
    <row r="25" spans="1:22" s="22" customFormat="1" ht="18" customHeight="1" x14ac:dyDescent="0.3">
      <c r="A25" s="53" t="s">
        <v>58</v>
      </c>
      <c r="B25" s="58">
        <v>0</v>
      </c>
      <c r="C25" s="58">
        <v>0</v>
      </c>
      <c r="D25" s="58">
        <v>0</v>
      </c>
      <c r="E25" s="43">
        <v>0</v>
      </c>
      <c r="F25" s="43">
        <v>0</v>
      </c>
      <c r="G25" s="43">
        <v>0</v>
      </c>
      <c r="H25" s="58">
        <v>0</v>
      </c>
      <c r="I25" s="58">
        <v>0</v>
      </c>
      <c r="J25" s="58">
        <v>0</v>
      </c>
      <c r="K25" s="43">
        <v>0</v>
      </c>
      <c r="L25" s="43">
        <v>0</v>
      </c>
      <c r="M25" s="43">
        <v>0</v>
      </c>
      <c r="N25" s="66">
        <f t="shared" si="1"/>
        <v>0</v>
      </c>
      <c r="O25" s="31"/>
      <c r="P25" s="37"/>
      <c r="Q25" s="67" t="s">
        <v>15</v>
      </c>
      <c r="R25" s="68" t="s">
        <v>186</v>
      </c>
      <c r="S25" s="34" t="s">
        <v>187</v>
      </c>
      <c r="T25" s="32" t="s">
        <v>148</v>
      </c>
      <c r="U25" s="65" t="s">
        <v>128</v>
      </c>
      <c r="V25" s="70">
        <v>8</v>
      </c>
    </row>
    <row r="26" spans="1:22" s="2" customFormat="1" ht="18.75" x14ac:dyDescent="0.3">
      <c r="A26" s="98" t="s">
        <v>16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35"/>
      <c r="O26" s="15"/>
      <c r="P26" s="16"/>
      <c r="Q26" s="16"/>
      <c r="R26" s="4"/>
      <c r="S26" s="4"/>
      <c r="T26" s="4"/>
      <c r="U26" s="1"/>
      <c r="V26" s="5"/>
    </row>
    <row r="27" spans="1:22" s="2" customFormat="1" ht="18.75" x14ac:dyDescent="0.3">
      <c r="A27" s="3" t="s">
        <v>10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16"/>
      <c r="P27" s="16"/>
      <c r="Q27" s="16"/>
      <c r="R27" s="4"/>
      <c r="S27" s="4"/>
      <c r="T27" s="4"/>
      <c r="U27" s="1"/>
      <c r="V27" s="5"/>
    </row>
    <row r="28" spans="1:22" ht="18.75" x14ac:dyDescent="0.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2"/>
      <c r="P28" s="38"/>
      <c r="Q28" s="10"/>
      <c r="R28" s="4"/>
      <c r="S28" s="4"/>
      <c r="T28" s="4"/>
      <c r="U28" s="1"/>
      <c r="V28" s="5"/>
    </row>
    <row r="29" spans="1:22" ht="18.75" x14ac:dyDescent="0.3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3"/>
      <c r="P29" s="38"/>
      <c r="Q29" s="11"/>
      <c r="R29" s="6"/>
      <c r="S29" s="6"/>
      <c r="T29" s="6"/>
      <c r="U29" s="1"/>
      <c r="V29" s="5"/>
    </row>
  </sheetData>
  <sheetProtection password="C0DB" sheet="1" objects="1" scenarios="1" sort="0" autoFilter="0"/>
  <sortState ref="A8:AC25">
    <sortCondition descending="1" ref="N8:N25"/>
    <sortCondition ref="S8:S25"/>
    <sortCondition ref="T8:T25"/>
  </sortState>
  <mergeCells count="17">
    <mergeCell ref="A26:M26"/>
    <mergeCell ref="B6:D6"/>
    <mergeCell ref="E6:G6"/>
    <mergeCell ref="H6:J6"/>
    <mergeCell ref="K6:M6"/>
    <mergeCell ref="S4:S7"/>
    <mergeCell ref="T4:T7"/>
    <mergeCell ref="U4:U7"/>
    <mergeCell ref="V4:V7"/>
    <mergeCell ref="R4:R7"/>
    <mergeCell ref="A3:Q3"/>
    <mergeCell ref="A4:A7"/>
    <mergeCell ref="B4:M5"/>
    <mergeCell ref="N4:N7"/>
    <mergeCell ref="O4:O7"/>
    <mergeCell ref="P4:P7"/>
    <mergeCell ref="Q4:Q7"/>
  </mergeCells>
  <pageMargins left="0.35433070866141736" right="0.23622047244094491" top="0.74803149606299213" bottom="0.74803149606299213" header="0.31496062992125984" footer="0.31496062992125984"/>
  <pageSetup paperSize="256" scale="3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4"/>
  <sheetViews>
    <sheetView topLeftCell="A2" zoomScale="90" zoomScaleNormal="90" zoomScaleSheetLayoutView="75" workbookViewId="0">
      <selection activeCell="V23" sqref="V23"/>
    </sheetView>
  </sheetViews>
  <sheetFormatPr defaultColWidth="8.85546875" defaultRowHeight="15" x14ac:dyDescent="0.25"/>
  <cols>
    <col min="1" max="1" width="13.140625" style="7" customWidth="1"/>
    <col min="2" max="21" width="5.42578125" style="7" customWidth="1"/>
    <col min="22" max="22" width="14.28515625" style="7" customWidth="1"/>
    <col min="23" max="23" width="8.85546875" style="7" customWidth="1"/>
    <col min="24" max="24" width="15.5703125" style="36" customWidth="1"/>
    <col min="25" max="25" width="15.28515625" style="36" customWidth="1"/>
    <col min="26" max="26" width="21" style="18" customWidth="1"/>
    <col min="27" max="27" width="15.85546875" style="18" customWidth="1"/>
    <col min="28" max="28" width="21.7109375" style="18" customWidth="1"/>
    <col min="29" max="29" width="30.28515625" style="39" customWidth="1"/>
    <col min="30" max="30" width="7.42578125" style="40" customWidth="1"/>
    <col min="31" max="31" width="8.85546875" style="36"/>
  </cols>
  <sheetData>
    <row r="1" spans="1:31" ht="18.75" x14ac:dyDescent="0.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2"/>
      <c r="Y1" s="8" t="s">
        <v>0</v>
      </c>
      <c r="Z1" s="3"/>
      <c r="AA1" s="3"/>
      <c r="AB1" s="3"/>
      <c r="AC1" s="29" t="s">
        <v>13</v>
      </c>
      <c r="AD1" s="30" t="s">
        <v>14</v>
      </c>
    </row>
    <row r="2" spans="1:31" ht="18.75" x14ac:dyDescent="0.3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8"/>
      <c r="X2" s="9"/>
      <c r="Y2" s="19" t="s">
        <v>38</v>
      </c>
      <c r="Z2" s="3"/>
      <c r="AA2" s="3"/>
      <c r="AB2" s="3"/>
      <c r="AC2" s="8"/>
      <c r="AD2" s="17"/>
    </row>
    <row r="3" spans="1:31" ht="18.75" x14ac:dyDescent="0.3">
      <c r="A3" s="99" t="s">
        <v>17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100"/>
      <c r="X3" s="100"/>
      <c r="Y3" s="100"/>
      <c r="Z3" s="69"/>
      <c r="AA3" s="44" t="s">
        <v>33</v>
      </c>
      <c r="AB3" s="20"/>
      <c r="AC3" s="14"/>
      <c r="AD3" s="21"/>
    </row>
    <row r="4" spans="1:31" ht="18.75" customHeight="1" x14ac:dyDescent="0.25">
      <c r="A4" s="114" t="s">
        <v>1</v>
      </c>
      <c r="B4" s="95" t="s">
        <v>12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14" t="s">
        <v>2</v>
      </c>
      <c r="W4" s="114" t="s">
        <v>3</v>
      </c>
      <c r="X4" s="101" t="s">
        <v>9</v>
      </c>
      <c r="Y4" s="95" t="s">
        <v>11</v>
      </c>
      <c r="Z4" s="89" t="s">
        <v>6</v>
      </c>
      <c r="AA4" s="92" t="s">
        <v>7</v>
      </c>
      <c r="AB4" s="89" t="s">
        <v>8</v>
      </c>
      <c r="AC4" s="86" t="s">
        <v>5</v>
      </c>
      <c r="AD4" s="86" t="s">
        <v>4</v>
      </c>
    </row>
    <row r="5" spans="1:31" ht="15" customHeight="1" x14ac:dyDescent="0.25">
      <c r="A5" s="114"/>
      <c r="B5" s="105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14"/>
      <c r="W5" s="114"/>
      <c r="X5" s="102"/>
      <c r="Y5" s="96"/>
      <c r="Z5" s="90"/>
      <c r="AA5" s="93"/>
      <c r="AB5" s="90"/>
      <c r="AC5" s="87"/>
      <c r="AD5" s="87"/>
    </row>
    <row r="6" spans="1:31" ht="15" customHeight="1" x14ac:dyDescent="0.25">
      <c r="A6" s="114"/>
      <c r="B6" s="107" t="s">
        <v>18</v>
      </c>
      <c r="C6" s="108"/>
      <c r="D6" s="108"/>
      <c r="E6" s="109" t="s">
        <v>22</v>
      </c>
      <c r="F6" s="109"/>
      <c r="G6" s="109"/>
      <c r="H6" s="109"/>
      <c r="I6" s="110" t="s">
        <v>27</v>
      </c>
      <c r="J6" s="111"/>
      <c r="K6" s="111"/>
      <c r="L6" s="109" t="s">
        <v>28</v>
      </c>
      <c r="M6" s="109"/>
      <c r="N6" s="109"/>
      <c r="O6" s="115" t="s">
        <v>62</v>
      </c>
      <c r="P6" s="116"/>
      <c r="Q6" s="116"/>
      <c r="R6" s="117"/>
      <c r="S6" s="112" t="s">
        <v>63</v>
      </c>
      <c r="T6" s="113"/>
      <c r="U6" s="113"/>
      <c r="V6" s="114"/>
      <c r="W6" s="114"/>
      <c r="X6" s="102"/>
      <c r="Y6" s="96"/>
      <c r="Z6" s="90"/>
      <c r="AA6" s="93"/>
      <c r="AB6" s="90"/>
      <c r="AC6" s="87"/>
      <c r="AD6" s="87"/>
    </row>
    <row r="7" spans="1:31" ht="36" customHeight="1" x14ac:dyDescent="0.25">
      <c r="A7" s="114"/>
      <c r="B7" s="54" t="s">
        <v>19</v>
      </c>
      <c r="C7" s="54" t="s">
        <v>20</v>
      </c>
      <c r="D7" s="54" t="s">
        <v>21</v>
      </c>
      <c r="E7" s="56" t="s">
        <v>23</v>
      </c>
      <c r="F7" s="56" t="s">
        <v>24</v>
      </c>
      <c r="G7" s="56" t="s">
        <v>25</v>
      </c>
      <c r="H7" s="56" t="s">
        <v>31</v>
      </c>
      <c r="I7" s="54" t="s">
        <v>19</v>
      </c>
      <c r="J7" s="54" t="s">
        <v>20</v>
      </c>
      <c r="K7" s="54" t="s">
        <v>21</v>
      </c>
      <c r="L7" s="56" t="s">
        <v>19</v>
      </c>
      <c r="M7" s="56" t="s">
        <v>20</v>
      </c>
      <c r="N7" s="56" t="s">
        <v>21</v>
      </c>
      <c r="O7" s="57" t="s">
        <v>19</v>
      </c>
      <c r="P7" s="57" t="s">
        <v>20</v>
      </c>
      <c r="Q7" s="57" t="s">
        <v>21</v>
      </c>
      <c r="R7" s="57" t="s">
        <v>26</v>
      </c>
      <c r="S7" s="56" t="s">
        <v>19</v>
      </c>
      <c r="T7" s="56" t="s">
        <v>20</v>
      </c>
      <c r="U7" s="56" t="s">
        <v>21</v>
      </c>
      <c r="V7" s="114"/>
      <c r="W7" s="114"/>
      <c r="X7" s="103"/>
      <c r="Y7" s="97"/>
      <c r="Z7" s="91"/>
      <c r="AA7" s="94"/>
      <c r="AB7" s="91"/>
      <c r="AC7" s="88"/>
      <c r="AD7" s="88"/>
    </row>
    <row r="8" spans="1:31" s="22" customFormat="1" ht="18" customHeight="1" x14ac:dyDescent="0.3">
      <c r="A8" s="55" t="s">
        <v>76</v>
      </c>
      <c r="B8" s="58">
        <v>3</v>
      </c>
      <c r="C8" s="58">
        <v>2</v>
      </c>
      <c r="D8" s="58">
        <v>3</v>
      </c>
      <c r="E8" s="59">
        <v>2</v>
      </c>
      <c r="F8" s="59">
        <v>1</v>
      </c>
      <c r="G8" s="59">
        <v>2</v>
      </c>
      <c r="H8" s="59">
        <v>3</v>
      </c>
      <c r="I8" s="60">
        <v>2</v>
      </c>
      <c r="J8" s="60">
        <v>3</v>
      </c>
      <c r="K8" s="60">
        <v>3</v>
      </c>
      <c r="L8" s="61">
        <v>2</v>
      </c>
      <c r="M8" s="61">
        <v>4</v>
      </c>
      <c r="N8" s="61">
        <v>2</v>
      </c>
      <c r="O8" s="62">
        <v>2</v>
      </c>
      <c r="P8" s="62">
        <v>2</v>
      </c>
      <c r="Q8" s="62">
        <v>3</v>
      </c>
      <c r="R8" s="62">
        <v>1</v>
      </c>
      <c r="S8" s="59">
        <v>2</v>
      </c>
      <c r="T8" s="59">
        <v>3</v>
      </c>
      <c r="U8" s="59">
        <v>0</v>
      </c>
      <c r="V8" s="71">
        <f>SUM(B8:U8)</f>
        <v>45</v>
      </c>
      <c r="W8" s="71">
        <v>1</v>
      </c>
      <c r="X8" s="72">
        <f t="shared" ref="X8:X20" si="0">V8/48</f>
        <v>0.9375</v>
      </c>
      <c r="Y8" s="73" t="s">
        <v>13</v>
      </c>
      <c r="Z8" s="75" t="s">
        <v>214</v>
      </c>
      <c r="AA8" s="75" t="s">
        <v>215</v>
      </c>
      <c r="AB8" s="74" t="s">
        <v>216</v>
      </c>
      <c r="AC8" s="77" t="s">
        <v>126</v>
      </c>
      <c r="AD8" s="76">
        <v>9</v>
      </c>
      <c r="AE8" s="2"/>
    </row>
    <row r="9" spans="1:31" s="22" customFormat="1" ht="18" customHeight="1" x14ac:dyDescent="0.3">
      <c r="A9" s="55" t="s">
        <v>71</v>
      </c>
      <c r="B9" s="58">
        <v>3</v>
      </c>
      <c r="C9" s="58">
        <v>2</v>
      </c>
      <c r="D9" s="58">
        <v>3</v>
      </c>
      <c r="E9" s="59">
        <v>2</v>
      </c>
      <c r="F9" s="59">
        <v>1</v>
      </c>
      <c r="G9" s="59">
        <v>2</v>
      </c>
      <c r="H9" s="59">
        <v>3</v>
      </c>
      <c r="I9" s="60">
        <v>2</v>
      </c>
      <c r="J9" s="60">
        <v>3</v>
      </c>
      <c r="K9" s="60">
        <v>3</v>
      </c>
      <c r="L9" s="61">
        <v>2</v>
      </c>
      <c r="M9" s="61">
        <v>4</v>
      </c>
      <c r="N9" s="61">
        <v>2</v>
      </c>
      <c r="O9" s="62">
        <v>2</v>
      </c>
      <c r="P9" s="62">
        <v>2</v>
      </c>
      <c r="Q9" s="62">
        <v>3</v>
      </c>
      <c r="R9" s="62">
        <v>1</v>
      </c>
      <c r="S9" s="59">
        <v>2</v>
      </c>
      <c r="T9" s="59">
        <v>2</v>
      </c>
      <c r="U9" s="59">
        <v>0</v>
      </c>
      <c r="V9" s="71">
        <f t="shared" ref="V9:V20" si="1">SUM(B9:U9)</f>
        <v>44</v>
      </c>
      <c r="W9" s="71">
        <v>2</v>
      </c>
      <c r="X9" s="72">
        <f t="shared" si="0"/>
        <v>0.91666666666666663</v>
      </c>
      <c r="Y9" s="73" t="s">
        <v>14</v>
      </c>
      <c r="Z9" s="75" t="s">
        <v>224</v>
      </c>
      <c r="AA9" s="75" t="s">
        <v>225</v>
      </c>
      <c r="AB9" s="74" t="s">
        <v>226</v>
      </c>
      <c r="AC9" s="77" t="s">
        <v>128</v>
      </c>
      <c r="AD9" s="76">
        <v>9</v>
      </c>
      <c r="AE9" s="2"/>
    </row>
    <row r="10" spans="1:31" s="22" customFormat="1" ht="18" customHeight="1" x14ac:dyDescent="0.3">
      <c r="A10" s="55" t="s">
        <v>67</v>
      </c>
      <c r="B10" s="58">
        <v>3</v>
      </c>
      <c r="C10" s="58">
        <v>2</v>
      </c>
      <c r="D10" s="58">
        <v>3</v>
      </c>
      <c r="E10" s="59">
        <v>0</v>
      </c>
      <c r="F10" s="59">
        <v>0</v>
      </c>
      <c r="G10" s="59">
        <v>0</v>
      </c>
      <c r="H10" s="59">
        <v>4</v>
      </c>
      <c r="I10" s="60">
        <v>2</v>
      </c>
      <c r="J10" s="60">
        <v>3</v>
      </c>
      <c r="K10" s="60">
        <v>3</v>
      </c>
      <c r="L10" s="61">
        <v>2</v>
      </c>
      <c r="M10" s="61">
        <v>4</v>
      </c>
      <c r="N10" s="61">
        <v>2</v>
      </c>
      <c r="O10" s="62">
        <v>1</v>
      </c>
      <c r="P10" s="62">
        <v>2</v>
      </c>
      <c r="Q10" s="62">
        <v>3</v>
      </c>
      <c r="R10" s="62">
        <v>1</v>
      </c>
      <c r="S10" s="59">
        <v>2</v>
      </c>
      <c r="T10" s="59">
        <v>3</v>
      </c>
      <c r="U10" s="59">
        <v>3</v>
      </c>
      <c r="V10" s="71">
        <f t="shared" si="1"/>
        <v>43</v>
      </c>
      <c r="W10" s="71">
        <v>3</v>
      </c>
      <c r="X10" s="72">
        <f t="shared" si="0"/>
        <v>0.89583333333333337</v>
      </c>
      <c r="Y10" s="73" t="s">
        <v>14</v>
      </c>
      <c r="Z10" s="75" t="s">
        <v>202</v>
      </c>
      <c r="AA10" s="75" t="s">
        <v>203</v>
      </c>
      <c r="AB10" s="74" t="s">
        <v>204</v>
      </c>
      <c r="AC10" s="77" t="s">
        <v>128</v>
      </c>
      <c r="AD10" s="76">
        <v>9</v>
      </c>
      <c r="AE10" s="2"/>
    </row>
    <row r="11" spans="1:31" s="22" customFormat="1" ht="18" customHeight="1" x14ac:dyDescent="0.3">
      <c r="A11" s="55" t="s">
        <v>64</v>
      </c>
      <c r="B11" s="58">
        <v>1</v>
      </c>
      <c r="C11" s="58">
        <v>2</v>
      </c>
      <c r="D11" s="58">
        <v>3</v>
      </c>
      <c r="E11" s="59">
        <v>2</v>
      </c>
      <c r="F11" s="59">
        <v>1</v>
      </c>
      <c r="G11" s="59">
        <v>2</v>
      </c>
      <c r="H11" s="59">
        <v>3</v>
      </c>
      <c r="I11" s="60">
        <v>2</v>
      </c>
      <c r="J11" s="60">
        <v>3</v>
      </c>
      <c r="K11" s="60">
        <v>3</v>
      </c>
      <c r="L11" s="61">
        <v>2</v>
      </c>
      <c r="M11" s="61">
        <v>4</v>
      </c>
      <c r="N11" s="61">
        <v>2</v>
      </c>
      <c r="O11" s="62">
        <v>0</v>
      </c>
      <c r="P11" s="62">
        <v>0</v>
      </c>
      <c r="Q11" s="62">
        <v>0</v>
      </c>
      <c r="R11" s="62">
        <v>0</v>
      </c>
      <c r="S11" s="59">
        <v>2</v>
      </c>
      <c r="T11" s="59">
        <v>3</v>
      </c>
      <c r="U11" s="59">
        <v>3</v>
      </c>
      <c r="V11" s="71">
        <f t="shared" si="1"/>
        <v>38</v>
      </c>
      <c r="W11" s="71">
        <v>4</v>
      </c>
      <c r="X11" s="72">
        <f t="shared" si="0"/>
        <v>0.79166666666666663</v>
      </c>
      <c r="Y11" s="73" t="s">
        <v>14</v>
      </c>
      <c r="Z11" s="75" t="s">
        <v>195</v>
      </c>
      <c r="AA11" s="75" t="s">
        <v>196</v>
      </c>
      <c r="AB11" s="74" t="s">
        <v>169</v>
      </c>
      <c r="AC11" s="77" t="s">
        <v>130</v>
      </c>
      <c r="AD11" s="76">
        <v>9</v>
      </c>
      <c r="AE11" s="2"/>
    </row>
    <row r="12" spans="1:31" s="22" customFormat="1" ht="18" customHeight="1" x14ac:dyDescent="0.3">
      <c r="A12" s="55" t="s">
        <v>66</v>
      </c>
      <c r="B12" s="58">
        <v>3</v>
      </c>
      <c r="C12" s="58">
        <v>2</v>
      </c>
      <c r="D12" s="58">
        <v>3</v>
      </c>
      <c r="E12" s="59">
        <v>0</v>
      </c>
      <c r="F12" s="59">
        <v>0</v>
      </c>
      <c r="G12" s="59">
        <v>0</v>
      </c>
      <c r="H12" s="59">
        <v>4</v>
      </c>
      <c r="I12" s="60">
        <v>2</v>
      </c>
      <c r="J12" s="60">
        <v>3</v>
      </c>
      <c r="K12" s="60">
        <v>3</v>
      </c>
      <c r="L12" s="61">
        <v>2</v>
      </c>
      <c r="M12" s="61">
        <v>4</v>
      </c>
      <c r="N12" s="61">
        <v>1</v>
      </c>
      <c r="O12" s="62">
        <v>0</v>
      </c>
      <c r="P12" s="62">
        <v>2</v>
      </c>
      <c r="Q12" s="62">
        <v>0</v>
      </c>
      <c r="R12" s="62">
        <v>0</v>
      </c>
      <c r="S12" s="59">
        <v>0</v>
      </c>
      <c r="T12" s="59">
        <v>0</v>
      </c>
      <c r="U12" s="59">
        <v>0</v>
      </c>
      <c r="V12" s="71">
        <f t="shared" si="1"/>
        <v>29</v>
      </c>
      <c r="W12" s="71">
        <v>5</v>
      </c>
      <c r="X12" s="72">
        <f t="shared" si="0"/>
        <v>0.60416666666666663</v>
      </c>
      <c r="Y12" s="73" t="s">
        <v>14</v>
      </c>
      <c r="Z12" s="75" t="s">
        <v>197</v>
      </c>
      <c r="AA12" s="75" t="s">
        <v>198</v>
      </c>
      <c r="AB12" s="74" t="s">
        <v>199</v>
      </c>
      <c r="AC12" s="77" t="s">
        <v>128</v>
      </c>
      <c r="AD12" s="76">
        <v>9</v>
      </c>
      <c r="AE12" s="2"/>
    </row>
    <row r="13" spans="1:31" s="22" customFormat="1" ht="18" customHeight="1" x14ac:dyDescent="0.3">
      <c r="A13" s="55" t="s">
        <v>68</v>
      </c>
      <c r="B13" s="58">
        <v>3</v>
      </c>
      <c r="C13" s="58">
        <v>2</v>
      </c>
      <c r="D13" s="58">
        <v>3</v>
      </c>
      <c r="E13" s="59">
        <v>0</v>
      </c>
      <c r="F13" s="59">
        <v>0</v>
      </c>
      <c r="G13" s="59">
        <v>0</v>
      </c>
      <c r="H13" s="59">
        <v>4</v>
      </c>
      <c r="I13" s="60">
        <v>2</v>
      </c>
      <c r="J13" s="60">
        <v>3</v>
      </c>
      <c r="K13" s="60">
        <v>3</v>
      </c>
      <c r="L13" s="61">
        <v>2</v>
      </c>
      <c r="M13" s="61">
        <v>4</v>
      </c>
      <c r="N13" s="61">
        <v>2</v>
      </c>
      <c r="O13" s="62">
        <v>0</v>
      </c>
      <c r="P13" s="62">
        <v>0</v>
      </c>
      <c r="Q13" s="62">
        <v>0</v>
      </c>
      <c r="R13" s="62">
        <v>0</v>
      </c>
      <c r="S13" s="59">
        <v>0</v>
      </c>
      <c r="T13" s="59">
        <v>0</v>
      </c>
      <c r="U13" s="59">
        <v>0</v>
      </c>
      <c r="V13" s="71">
        <f t="shared" si="1"/>
        <v>28</v>
      </c>
      <c r="W13" s="71">
        <v>6</v>
      </c>
      <c r="X13" s="72">
        <f t="shared" si="0"/>
        <v>0.58333333333333337</v>
      </c>
      <c r="Y13" s="73" t="s">
        <v>14</v>
      </c>
      <c r="Z13" s="75" t="s">
        <v>208</v>
      </c>
      <c r="AA13" s="75" t="s">
        <v>209</v>
      </c>
      <c r="AB13" s="74" t="s">
        <v>210</v>
      </c>
      <c r="AC13" s="77" t="s">
        <v>128</v>
      </c>
      <c r="AD13" s="76">
        <v>9</v>
      </c>
      <c r="AE13" s="2"/>
    </row>
    <row r="14" spans="1:31" s="22" customFormat="1" ht="18" customHeight="1" x14ac:dyDescent="0.3">
      <c r="A14" s="55" t="s">
        <v>74</v>
      </c>
      <c r="B14" s="58">
        <v>3</v>
      </c>
      <c r="C14" s="58">
        <v>2</v>
      </c>
      <c r="D14" s="58">
        <v>1</v>
      </c>
      <c r="E14" s="59">
        <v>2</v>
      </c>
      <c r="F14" s="59">
        <v>1</v>
      </c>
      <c r="G14" s="59">
        <v>2</v>
      </c>
      <c r="H14" s="59">
        <v>3</v>
      </c>
      <c r="I14" s="60">
        <v>2</v>
      </c>
      <c r="J14" s="60">
        <v>3</v>
      </c>
      <c r="K14" s="60">
        <v>3</v>
      </c>
      <c r="L14" s="61">
        <v>1</v>
      </c>
      <c r="M14" s="61">
        <v>4</v>
      </c>
      <c r="N14" s="61">
        <v>0</v>
      </c>
      <c r="O14" s="62">
        <v>1</v>
      </c>
      <c r="P14" s="62">
        <v>0</v>
      </c>
      <c r="Q14" s="62">
        <v>0</v>
      </c>
      <c r="R14" s="62">
        <v>0</v>
      </c>
      <c r="S14" s="59">
        <v>0</v>
      </c>
      <c r="T14" s="59">
        <v>0</v>
      </c>
      <c r="U14" s="59">
        <v>0</v>
      </c>
      <c r="V14" s="71">
        <f t="shared" si="1"/>
        <v>28</v>
      </c>
      <c r="W14" s="71">
        <v>6</v>
      </c>
      <c r="X14" s="72">
        <f t="shared" si="0"/>
        <v>0.58333333333333337</v>
      </c>
      <c r="Y14" s="73" t="s">
        <v>14</v>
      </c>
      <c r="Z14" s="75" t="s">
        <v>219</v>
      </c>
      <c r="AA14" s="75" t="s">
        <v>220</v>
      </c>
      <c r="AB14" s="74" t="s">
        <v>221</v>
      </c>
      <c r="AC14" s="77" t="s">
        <v>131</v>
      </c>
      <c r="AD14" s="76">
        <v>9</v>
      </c>
      <c r="AE14" s="2"/>
    </row>
    <row r="15" spans="1:31" s="22" customFormat="1" ht="18" customHeight="1" x14ac:dyDescent="0.3">
      <c r="A15" s="55" t="s">
        <v>69</v>
      </c>
      <c r="B15" s="58">
        <v>3</v>
      </c>
      <c r="C15" s="58">
        <v>2</v>
      </c>
      <c r="D15" s="58">
        <v>3</v>
      </c>
      <c r="E15" s="59">
        <v>0</v>
      </c>
      <c r="F15" s="59">
        <v>0</v>
      </c>
      <c r="G15" s="59">
        <v>0</v>
      </c>
      <c r="H15" s="59">
        <v>4</v>
      </c>
      <c r="I15" s="60">
        <v>2</v>
      </c>
      <c r="J15" s="60">
        <v>3</v>
      </c>
      <c r="K15" s="60">
        <v>3</v>
      </c>
      <c r="L15" s="61">
        <v>2</v>
      </c>
      <c r="M15" s="61">
        <v>4</v>
      </c>
      <c r="N15" s="61">
        <v>1</v>
      </c>
      <c r="O15" s="62">
        <v>0</v>
      </c>
      <c r="P15" s="62">
        <v>0</v>
      </c>
      <c r="Q15" s="62">
        <v>0</v>
      </c>
      <c r="R15" s="62">
        <v>0</v>
      </c>
      <c r="S15" s="59">
        <v>0</v>
      </c>
      <c r="T15" s="59">
        <v>0</v>
      </c>
      <c r="U15" s="59">
        <v>0</v>
      </c>
      <c r="V15" s="66">
        <f t="shared" si="1"/>
        <v>27</v>
      </c>
      <c r="W15" s="31">
        <v>7</v>
      </c>
      <c r="X15" s="37">
        <f t="shared" si="0"/>
        <v>0.5625</v>
      </c>
      <c r="Y15" s="33" t="s">
        <v>15</v>
      </c>
      <c r="Z15" s="68" t="s">
        <v>211</v>
      </c>
      <c r="AA15" s="34" t="s">
        <v>212</v>
      </c>
      <c r="AB15" s="32" t="s">
        <v>213</v>
      </c>
      <c r="AC15" s="65" t="s">
        <v>128</v>
      </c>
      <c r="AD15" s="70">
        <v>9</v>
      </c>
      <c r="AE15" s="2"/>
    </row>
    <row r="16" spans="1:31" s="22" customFormat="1" ht="18" customHeight="1" x14ac:dyDescent="0.3">
      <c r="A16" s="55" t="s">
        <v>49</v>
      </c>
      <c r="B16" s="58">
        <v>3</v>
      </c>
      <c r="C16" s="58">
        <v>2</v>
      </c>
      <c r="D16" s="58">
        <v>2</v>
      </c>
      <c r="E16" s="59">
        <v>0</v>
      </c>
      <c r="F16" s="59">
        <v>0</v>
      </c>
      <c r="G16" s="59">
        <v>0</v>
      </c>
      <c r="H16" s="59">
        <v>4</v>
      </c>
      <c r="I16" s="60">
        <v>2</v>
      </c>
      <c r="J16" s="60">
        <v>3</v>
      </c>
      <c r="K16" s="60">
        <v>3</v>
      </c>
      <c r="L16" s="61">
        <v>2</v>
      </c>
      <c r="M16" s="61">
        <v>1</v>
      </c>
      <c r="N16" s="61">
        <v>0</v>
      </c>
      <c r="O16" s="62">
        <v>0</v>
      </c>
      <c r="P16" s="62">
        <v>1</v>
      </c>
      <c r="Q16" s="62">
        <v>0</v>
      </c>
      <c r="R16" s="62">
        <v>0</v>
      </c>
      <c r="S16" s="59">
        <v>0</v>
      </c>
      <c r="T16" s="59">
        <v>0</v>
      </c>
      <c r="U16" s="59">
        <v>0</v>
      </c>
      <c r="V16" s="66">
        <f t="shared" si="1"/>
        <v>23</v>
      </c>
      <c r="W16" s="31">
        <v>8</v>
      </c>
      <c r="X16" s="37">
        <f t="shared" si="0"/>
        <v>0.47916666666666669</v>
      </c>
      <c r="Y16" s="67" t="s">
        <v>15</v>
      </c>
      <c r="Z16" s="68" t="s">
        <v>205</v>
      </c>
      <c r="AA16" s="34" t="s">
        <v>206</v>
      </c>
      <c r="AB16" s="32" t="s">
        <v>207</v>
      </c>
      <c r="AC16" s="65" t="s">
        <v>128</v>
      </c>
      <c r="AD16" s="70">
        <v>9</v>
      </c>
      <c r="AE16" s="2"/>
    </row>
    <row r="17" spans="1:31" s="22" customFormat="1" ht="18" customHeight="1" x14ac:dyDescent="0.3">
      <c r="A17" s="55" t="s">
        <v>73</v>
      </c>
      <c r="B17" s="58">
        <v>3</v>
      </c>
      <c r="C17" s="58">
        <v>2</v>
      </c>
      <c r="D17" s="58">
        <v>2</v>
      </c>
      <c r="E17" s="59">
        <v>0</v>
      </c>
      <c r="F17" s="59">
        <v>0</v>
      </c>
      <c r="G17" s="59">
        <v>0</v>
      </c>
      <c r="H17" s="59">
        <v>4</v>
      </c>
      <c r="I17" s="60">
        <v>2</v>
      </c>
      <c r="J17" s="60">
        <v>3</v>
      </c>
      <c r="K17" s="60">
        <v>3</v>
      </c>
      <c r="L17" s="61">
        <v>1</v>
      </c>
      <c r="M17" s="61">
        <v>1</v>
      </c>
      <c r="N17" s="61">
        <v>0</v>
      </c>
      <c r="O17" s="62">
        <v>0</v>
      </c>
      <c r="P17" s="62">
        <v>0</v>
      </c>
      <c r="Q17" s="62">
        <v>0</v>
      </c>
      <c r="R17" s="62">
        <v>0</v>
      </c>
      <c r="S17" s="59">
        <v>0</v>
      </c>
      <c r="T17" s="59">
        <v>0</v>
      </c>
      <c r="U17" s="59">
        <v>0</v>
      </c>
      <c r="V17" s="66">
        <f t="shared" si="1"/>
        <v>21</v>
      </c>
      <c r="W17" s="31">
        <v>9</v>
      </c>
      <c r="X17" s="37">
        <f t="shared" si="0"/>
        <v>0.4375</v>
      </c>
      <c r="Y17" s="67" t="s">
        <v>15</v>
      </c>
      <c r="Z17" s="68" t="s">
        <v>217</v>
      </c>
      <c r="AA17" s="34" t="s">
        <v>218</v>
      </c>
      <c r="AB17" s="32" t="s">
        <v>199</v>
      </c>
      <c r="AC17" s="65" t="s">
        <v>132</v>
      </c>
      <c r="AD17" s="70">
        <v>9</v>
      </c>
      <c r="AE17" s="2"/>
    </row>
    <row r="18" spans="1:31" s="22" customFormat="1" ht="18" customHeight="1" x14ac:dyDescent="0.3">
      <c r="A18" s="55" t="s">
        <v>70</v>
      </c>
      <c r="B18" s="58">
        <v>2</v>
      </c>
      <c r="C18" s="58">
        <v>2</v>
      </c>
      <c r="D18" s="58">
        <v>1</v>
      </c>
      <c r="E18" s="59">
        <v>0</v>
      </c>
      <c r="F18" s="59">
        <v>0</v>
      </c>
      <c r="G18" s="59">
        <v>0</v>
      </c>
      <c r="H18" s="59">
        <v>4</v>
      </c>
      <c r="I18" s="60">
        <v>2</v>
      </c>
      <c r="J18" s="60">
        <v>3</v>
      </c>
      <c r="K18" s="60">
        <v>3</v>
      </c>
      <c r="L18" s="61">
        <v>1</v>
      </c>
      <c r="M18" s="61">
        <v>0</v>
      </c>
      <c r="N18" s="61">
        <v>0</v>
      </c>
      <c r="O18" s="62">
        <v>0</v>
      </c>
      <c r="P18" s="62">
        <v>0</v>
      </c>
      <c r="Q18" s="62">
        <v>0</v>
      </c>
      <c r="R18" s="62">
        <v>0</v>
      </c>
      <c r="S18" s="59">
        <v>0</v>
      </c>
      <c r="T18" s="59">
        <v>0</v>
      </c>
      <c r="U18" s="59">
        <v>0</v>
      </c>
      <c r="V18" s="66">
        <f t="shared" si="1"/>
        <v>18</v>
      </c>
      <c r="W18" s="66">
        <v>10</v>
      </c>
      <c r="X18" s="37">
        <f t="shared" si="0"/>
        <v>0.375</v>
      </c>
      <c r="Y18" s="67" t="s">
        <v>15</v>
      </c>
      <c r="Z18" s="68" t="s">
        <v>222</v>
      </c>
      <c r="AA18" s="34" t="s">
        <v>159</v>
      </c>
      <c r="AB18" s="32" t="s">
        <v>223</v>
      </c>
      <c r="AC18" s="65" t="s">
        <v>128</v>
      </c>
      <c r="AD18" s="70">
        <v>9</v>
      </c>
      <c r="AE18" s="2"/>
    </row>
    <row r="19" spans="1:31" s="22" customFormat="1" ht="18" customHeight="1" x14ac:dyDescent="0.3">
      <c r="A19" s="55" t="s">
        <v>75</v>
      </c>
      <c r="B19" s="58">
        <v>3</v>
      </c>
      <c r="C19" s="58">
        <v>2</v>
      </c>
      <c r="D19" s="58">
        <v>2</v>
      </c>
      <c r="E19" s="59">
        <v>0</v>
      </c>
      <c r="F19" s="59">
        <v>0</v>
      </c>
      <c r="G19" s="59">
        <v>0</v>
      </c>
      <c r="H19" s="59">
        <v>0</v>
      </c>
      <c r="I19" s="60">
        <v>2</v>
      </c>
      <c r="J19" s="60">
        <v>3</v>
      </c>
      <c r="K19" s="60">
        <v>3</v>
      </c>
      <c r="L19" s="61">
        <v>0</v>
      </c>
      <c r="M19" s="61">
        <v>0</v>
      </c>
      <c r="N19" s="61">
        <v>0</v>
      </c>
      <c r="O19" s="62">
        <v>0</v>
      </c>
      <c r="P19" s="62">
        <v>0</v>
      </c>
      <c r="Q19" s="62">
        <v>0</v>
      </c>
      <c r="R19" s="62">
        <v>0</v>
      </c>
      <c r="S19" s="59">
        <v>0</v>
      </c>
      <c r="T19" s="59">
        <v>0</v>
      </c>
      <c r="U19" s="59">
        <v>0</v>
      </c>
      <c r="V19" s="66">
        <f t="shared" si="1"/>
        <v>15</v>
      </c>
      <c r="W19" s="66">
        <v>11</v>
      </c>
      <c r="X19" s="37">
        <f t="shared" si="0"/>
        <v>0.3125</v>
      </c>
      <c r="Y19" s="67" t="s">
        <v>15</v>
      </c>
      <c r="Z19" s="68" t="s">
        <v>227</v>
      </c>
      <c r="AA19" s="34" t="s">
        <v>187</v>
      </c>
      <c r="AB19" s="32" t="s">
        <v>174</v>
      </c>
      <c r="AC19" s="65" t="s">
        <v>131</v>
      </c>
      <c r="AD19" s="70">
        <v>9</v>
      </c>
      <c r="AE19" s="2"/>
    </row>
    <row r="20" spans="1:31" s="22" customFormat="1" ht="18" customHeight="1" x14ac:dyDescent="0.3">
      <c r="A20" s="55" t="s">
        <v>65</v>
      </c>
      <c r="B20" s="58">
        <v>3</v>
      </c>
      <c r="C20" s="58">
        <v>2</v>
      </c>
      <c r="D20" s="58">
        <v>3</v>
      </c>
      <c r="E20" s="59">
        <v>0</v>
      </c>
      <c r="F20" s="59">
        <v>0</v>
      </c>
      <c r="G20" s="59">
        <v>0</v>
      </c>
      <c r="H20" s="59">
        <v>4</v>
      </c>
      <c r="I20" s="60">
        <v>0</v>
      </c>
      <c r="J20" s="60">
        <v>0</v>
      </c>
      <c r="K20" s="60">
        <v>0</v>
      </c>
      <c r="L20" s="61">
        <v>0</v>
      </c>
      <c r="M20" s="61">
        <v>0</v>
      </c>
      <c r="N20" s="61">
        <v>0</v>
      </c>
      <c r="O20" s="62">
        <v>0</v>
      </c>
      <c r="P20" s="62">
        <v>0</v>
      </c>
      <c r="Q20" s="62">
        <v>0</v>
      </c>
      <c r="R20" s="62">
        <v>0</v>
      </c>
      <c r="S20" s="59">
        <v>0</v>
      </c>
      <c r="T20" s="59">
        <v>0</v>
      </c>
      <c r="U20" s="59">
        <v>0</v>
      </c>
      <c r="V20" s="66">
        <f t="shared" si="1"/>
        <v>12</v>
      </c>
      <c r="W20" s="66">
        <v>12</v>
      </c>
      <c r="X20" s="37">
        <f t="shared" si="0"/>
        <v>0.25</v>
      </c>
      <c r="Y20" s="67" t="s">
        <v>15</v>
      </c>
      <c r="Z20" s="68" t="s">
        <v>200</v>
      </c>
      <c r="AA20" s="34" t="s">
        <v>198</v>
      </c>
      <c r="AB20" s="32" t="s">
        <v>201</v>
      </c>
      <c r="AC20" s="65" t="s">
        <v>133</v>
      </c>
      <c r="AD20" s="70">
        <v>9</v>
      </c>
      <c r="AE20" s="2"/>
    </row>
    <row r="21" spans="1:31" s="2" customFormat="1" ht="18.75" x14ac:dyDescent="0.3">
      <c r="A21" s="98" t="s">
        <v>16</v>
      </c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35"/>
      <c r="W21" s="15"/>
      <c r="X21" s="16"/>
      <c r="Y21" s="16"/>
      <c r="Z21" s="4"/>
      <c r="AA21" s="4"/>
      <c r="AB21" s="4"/>
      <c r="AC21" s="1"/>
      <c r="AD21" s="5"/>
    </row>
    <row r="22" spans="1:31" s="2" customFormat="1" ht="18.75" x14ac:dyDescent="0.3">
      <c r="A22" s="3" t="s">
        <v>10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16"/>
      <c r="X22" s="16"/>
      <c r="Y22" s="16"/>
      <c r="Z22" s="4"/>
      <c r="AA22" s="4"/>
      <c r="AB22" s="4"/>
      <c r="AC22" s="1"/>
      <c r="AD22" s="5"/>
    </row>
    <row r="23" spans="1:31" ht="18.75" x14ac:dyDescent="0.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2"/>
      <c r="X23" s="38"/>
      <c r="Y23" s="10"/>
      <c r="Z23" s="4"/>
      <c r="AA23" s="4"/>
      <c r="AB23" s="4"/>
      <c r="AC23" s="1"/>
      <c r="AD23" s="5"/>
    </row>
    <row r="24" spans="1:31" ht="18.75" x14ac:dyDescent="0.3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3"/>
      <c r="X24" s="38"/>
      <c r="Y24" s="11"/>
      <c r="Z24" s="6"/>
      <c r="AA24" s="6"/>
      <c r="AB24" s="6"/>
      <c r="AC24" s="1"/>
      <c r="AD24" s="5"/>
    </row>
  </sheetData>
  <sheetProtection password="C0DB" sheet="1" objects="1" scenarios="1" sort="0" autoFilter="0"/>
  <sortState ref="A8:AK20">
    <sortCondition descending="1" ref="X8:X20"/>
    <sortCondition ref="AA8:AA20"/>
    <sortCondition ref="AB8:AB20"/>
  </sortState>
  <mergeCells count="19">
    <mergeCell ref="A21:U21"/>
    <mergeCell ref="L6:N6"/>
    <mergeCell ref="B6:D6"/>
    <mergeCell ref="E6:H6"/>
    <mergeCell ref="I6:K6"/>
    <mergeCell ref="S6:U6"/>
    <mergeCell ref="AA4:AA7"/>
    <mergeCell ref="AB4:AB7"/>
    <mergeCell ref="AC4:AC7"/>
    <mergeCell ref="AD4:AD7"/>
    <mergeCell ref="Z4:Z7"/>
    <mergeCell ref="A3:Y3"/>
    <mergeCell ref="A4:A7"/>
    <mergeCell ref="B4:U5"/>
    <mergeCell ref="V4:V7"/>
    <mergeCell ref="W4:W7"/>
    <mergeCell ref="X4:X7"/>
    <mergeCell ref="Y4:Y7"/>
    <mergeCell ref="O6:R6"/>
  </mergeCells>
  <pageMargins left="0.35433070866141736" right="0.23622047244094491" top="0.74803149606299213" bottom="0.74803149606299213" header="0.31496062992125984" footer="0.31496062992125984"/>
  <pageSetup paperSize="256" scale="3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2"/>
  <sheetViews>
    <sheetView tabSelected="1" zoomScale="85" zoomScaleNormal="85" zoomScaleSheetLayoutView="75" workbookViewId="0">
      <selection activeCell="AC39" sqref="AC39"/>
    </sheetView>
  </sheetViews>
  <sheetFormatPr defaultColWidth="8.85546875" defaultRowHeight="15" x14ac:dyDescent="0.25"/>
  <cols>
    <col min="1" max="1" width="13.140625" style="7" customWidth="1"/>
    <col min="2" max="24" width="5.42578125" style="7" customWidth="1"/>
    <col min="25" max="25" width="14.28515625" style="7" customWidth="1"/>
    <col min="26" max="26" width="8.85546875" style="7" customWidth="1"/>
    <col min="27" max="27" width="15.5703125" style="36" customWidth="1"/>
    <col min="28" max="28" width="15.28515625" style="36" customWidth="1"/>
    <col min="29" max="29" width="17.140625" style="18" customWidth="1"/>
    <col min="30" max="30" width="21.140625" style="18" customWidth="1"/>
    <col min="31" max="31" width="21.7109375" style="18" customWidth="1"/>
    <col min="32" max="32" width="47.85546875" style="39" customWidth="1"/>
    <col min="33" max="33" width="7.42578125" style="40" customWidth="1"/>
  </cols>
  <sheetData>
    <row r="1" spans="1:33" ht="18.75" x14ac:dyDescent="0.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2"/>
      <c r="AB1" s="8" t="s">
        <v>0</v>
      </c>
      <c r="AC1" s="3"/>
      <c r="AD1" s="3"/>
      <c r="AE1" s="3"/>
      <c r="AF1" s="29" t="s">
        <v>13</v>
      </c>
      <c r="AG1" s="30" t="s">
        <v>14</v>
      </c>
    </row>
    <row r="2" spans="1:33" ht="18.75" x14ac:dyDescent="0.3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8"/>
      <c r="AA2" s="9"/>
      <c r="AB2" s="19" t="s">
        <v>38</v>
      </c>
      <c r="AC2" s="3"/>
      <c r="AD2" s="3"/>
      <c r="AE2" s="3"/>
      <c r="AF2" s="8"/>
      <c r="AG2" s="17"/>
    </row>
    <row r="3" spans="1:33" ht="18.75" x14ac:dyDescent="0.3">
      <c r="A3" s="99" t="s">
        <v>17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100"/>
      <c r="AA3" s="100"/>
      <c r="AB3" s="100"/>
      <c r="AC3" s="69"/>
      <c r="AD3" s="44" t="s">
        <v>34</v>
      </c>
      <c r="AE3" s="20"/>
      <c r="AF3" s="14"/>
      <c r="AG3" s="21"/>
    </row>
    <row r="4" spans="1:33" ht="18.75" customHeight="1" x14ac:dyDescent="0.25">
      <c r="A4" s="114" t="s">
        <v>1</v>
      </c>
      <c r="B4" s="95" t="s">
        <v>12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14" t="s">
        <v>2</v>
      </c>
      <c r="Z4" s="114" t="s">
        <v>3</v>
      </c>
      <c r="AA4" s="101" t="s">
        <v>9</v>
      </c>
      <c r="AB4" s="95" t="s">
        <v>11</v>
      </c>
      <c r="AC4" s="89" t="s">
        <v>6</v>
      </c>
      <c r="AD4" s="92" t="s">
        <v>7</v>
      </c>
      <c r="AE4" s="89" t="s">
        <v>8</v>
      </c>
      <c r="AF4" s="86" t="s">
        <v>5</v>
      </c>
      <c r="AG4" s="86" t="s">
        <v>4</v>
      </c>
    </row>
    <row r="5" spans="1:33" ht="15" customHeight="1" x14ac:dyDescent="0.25">
      <c r="A5" s="114"/>
      <c r="B5" s="105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06"/>
      <c r="Y5" s="114"/>
      <c r="Z5" s="114"/>
      <c r="AA5" s="102"/>
      <c r="AB5" s="96"/>
      <c r="AC5" s="90"/>
      <c r="AD5" s="93"/>
      <c r="AE5" s="90"/>
      <c r="AF5" s="87"/>
      <c r="AG5" s="87"/>
    </row>
    <row r="6" spans="1:33" ht="15" customHeight="1" x14ac:dyDescent="0.25">
      <c r="A6" s="114"/>
      <c r="B6" s="107" t="s">
        <v>18</v>
      </c>
      <c r="C6" s="108"/>
      <c r="D6" s="108"/>
      <c r="E6" s="108"/>
      <c r="F6" s="109" t="s">
        <v>22</v>
      </c>
      <c r="G6" s="109"/>
      <c r="H6" s="109"/>
      <c r="I6" s="110" t="s">
        <v>27</v>
      </c>
      <c r="J6" s="111"/>
      <c r="K6" s="111"/>
      <c r="L6" s="109" t="s">
        <v>28</v>
      </c>
      <c r="M6" s="109"/>
      <c r="N6" s="109"/>
      <c r="O6" s="109"/>
      <c r="P6" s="115" t="s">
        <v>62</v>
      </c>
      <c r="Q6" s="116"/>
      <c r="R6" s="116"/>
      <c r="S6" s="117"/>
      <c r="T6" s="112" t="s">
        <v>63</v>
      </c>
      <c r="U6" s="113"/>
      <c r="V6" s="113"/>
      <c r="W6" s="113"/>
      <c r="X6" s="113"/>
      <c r="Y6" s="114"/>
      <c r="Z6" s="114"/>
      <c r="AA6" s="102"/>
      <c r="AB6" s="96"/>
      <c r="AC6" s="90"/>
      <c r="AD6" s="93"/>
      <c r="AE6" s="90"/>
      <c r="AF6" s="87"/>
      <c r="AG6" s="87"/>
    </row>
    <row r="7" spans="1:33" ht="36" customHeight="1" x14ac:dyDescent="0.25">
      <c r="A7" s="114"/>
      <c r="B7" s="50" t="s">
        <v>19</v>
      </c>
      <c r="C7" s="50" t="s">
        <v>20</v>
      </c>
      <c r="D7" s="50" t="s">
        <v>21</v>
      </c>
      <c r="E7" s="50" t="s">
        <v>26</v>
      </c>
      <c r="F7" s="42" t="s">
        <v>23</v>
      </c>
      <c r="G7" s="42" t="s">
        <v>24</v>
      </c>
      <c r="H7" s="42" t="s">
        <v>25</v>
      </c>
      <c r="I7" s="50" t="s">
        <v>19</v>
      </c>
      <c r="J7" s="50" t="s">
        <v>20</v>
      </c>
      <c r="K7" s="50" t="s">
        <v>21</v>
      </c>
      <c r="L7" s="42" t="s">
        <v>19</v>
      </c>
      <c r="M7" s="42" t="s">
        <v>20</v>
      </c>
      <c r="N7" s="42" t="s">
        <v>21</v>
      </c>
      <c r="O7" s="42" t="s">
        <v>26</v>
      </c>
      <c r="P7" s="51" t="s">
        <v>19</v>
      </c>
      <c r="Q7" s="51" t="s">
        <v>20</v>
      </c>
      <c r="R7" s="51" t="s">
        <v>21</v>
      </c>
      <c r="S7" s="51" t="s">
        <v>26</v>
      </c>
      <c r="T7" s="42" t="s">
        <v>19</v>
      </c>
      <c r="U7" s="42" t="s">
        <v>20</v>
      </c>
      <c r="V7" s="42" t="s">
        <v>21</v>
      </c>
      <c r="W7" s="42" t="s">
        <v>26</v>
      </c>
      <c r="X7" s="42" t="s">
        <v>32</v>
      </c>
      <c r="Y7" s="114"/>
      <c r="Z7" s="114"/>
      <c r="AA7" s="103"/>
      <c r="AB7" s="97"/>
      <c r="AC7" s="91"/>
      <c r="AD7" s="94"/>
      <c r="AE7" s="91"/>
      <c r="AF7" s="88"/>
      <c r="AG7" s="88"/>
    </row>
    <row r="8" spans="1:33" s="22" customFormat="1" ht="18" customHeight="1" x14ac:dyDescent="0.3">
      <c r="A8" s="46" t="s">
        <v>79</v>
      </c>
      <c r="B8" s="63">
        <v>2</v>
      </c>
      <c r="C8" s="63">
        <v>2</v>
      </c>
      <c r="D8" s="63">
        <v>3</v>
      </c>
      <c r="E8" s="63">
        <v>1</v>
      </c>
      <c r="F8" s="64">
        <v>2</v>
      </c>
      <c r="G8" s="64">
        <v>4</v>
      </c>
      <c r="H8" s="64">
        <v>2</v>
      </c>
      <c r="I8" s="46">
        <v>0</v>
      </c>
      <c r="J8" s="46">
        <v>3</v>
      </c>
      <c r="K8" s="46">
        <v>3</v>
      </c>
      <c r="L8" s="43">
        <v>2</v>
      </c>
      <c r="M8" s="43">
        <v>0</v>
      </c>
      <c r="N8" s="43">
        <v>1</v>
      </c>
      <c r="O8" s="43">
        <v>1</v>
      </c>
      <c r="P8" s="52">
        <v>1</v>
      </c>
      <c r="Q8" s="52">
        <v>2</v>
      </c>
      <c r="R8" s="52">
        <v>2</v>
      </c>
      <c r="S8" s="52">
        <v>0</v>
      </c>
      <c r="T8" s="43">
        <v>1</v>
      </c>
      <c r="U8" s="43">
        <v>2</v>
      </c>
      <c r="V8" s="43">
        <v>1</v>
      </c>
      <c r="W8" s="43">
        <v>1</v>
      </c>
      <c r="X8" s="43">
        <v>0</v>
      </c>
      <c r="Y8" s="71">
        <f>SUM(B8:X8)</f>
        <v>36</v>
      </c>
      <c r="Z8" s="71">
        <v>1</v>
      </c>
      <c r="AA8" s="72">
        <f>Y8/48</f>
        <v>0.75</v>
      </c>
      <c r="AB8" s="73" t="s">
        <v>13</v>
      </c>
      <c r="AC8" s="75" t="s">
        <v>239</v>
      </c>
      <c r="AD8" s="75" t="s">
        <v>240</v>
      </c>
      <c r="AE8" s="74" t="s">
        <v>241</v>
      </c>
      <c r="AF8" s="77" t="s">
        <v>133</v>
      </c>
      <c r="AG8" s="76">
        <v>9</v>
      </c>
    </row>
    <row r="9" spans="1:33" s="22" customFormat="1" ht="18" customHeight="1" x14ac:dyDescent="0.3">
      <c r="A9" s="46" t="s">
        <v>107</v>
      </c>
      <c r="B9" s="63">
        <v>2</v>
      </c>
      <c r="C9" s="63">
        <v>2</v>
      </c>
      <c r="D9" s="63">
        <v>3</v>
      </c>
      <c r="E9" s="63">
        <v>1</v>
      </c>
      <c r="F9" s="64">
        <v>2</v>
      </c>
      <c r="G9" s="64">
        <v>4</v>
      </c>
      <c r="H9" s="64">
        <v>2</v>
      </c>
      <c r="I9" s="46">
        <v>0</v>
      </c>
      <c r="J9" s="46">
        <v>2</v>
      </c>
      <c r="K9" s="46">
        <v>2</v>
      </c>
      <c r="L9" s="118">
        <v>2</v>
      </c>
      <c r="M9" s="118">
        <v>3</v>
      </c>
      <c r="N9" s="43">
        <v>1</v>
      </c>
      <c r="O9" s="118">
        <v>1</v>
      </c>
      <c r="P9" s="52">
        <v>1</v>
      </c>
      <c r="Q9" s="52">
        <v>2</v>
      </c>
      <c r="R9" s="52">
        <v>2</v>
      </c>
      <c r="S9" s="52">
        <v>0</v>
      </c>
      <c r="T9" s="43">
        <v>0</v>
      </c>
      <c r="U9" s="118">
        <v>1</v>
      </c>
      <c r="V9" s="43">
        <v>0</v>
      </c>
      <c r="W9" s="118">
        <v>1</v>
      </c>
      <c r="X9" s="43">
        <v>0</v>
      </c>
      <c r="Y9" s="119">
        <f>SUM(B9:X9)</f>
        <v>34</v>
      </c>
      <c r="Z9" s="119">
        <v>2</v>
      </c>
      <c r="AA9" s="120">
        <f>Y9/48</f>
        <v>0.70833333333333337</v>
      </c>
      <c r="AB9" s="73" t="s">
        <v>14</v>
      </c>
      <c r="AC9" s="75" t="s">
        <v>258</v>
      </c>
      <c r="AD9" s="75" t="s">
        <v>243</v>
      </c>
      <c r="AE9" s="74" t="s">
        <v>171</v>
      </c>
      <c r="AF9" s="77" t="s">
        <v>134</v>
      </c>
      <c r="AG9" s="76">
        <v>9</v>
      </c>
    </row>
    <row r="10" spans="1:33" s="22" customFormat="1" ht="18" customHeight="1" x14ac:dyDescent="0.3">
      <c r="A10" s="46" t="s">
        <v>88</v>
      </c>
      <c r="B10" s="63">
        <v>2</v>
      </c>
      <c r="C10" s="63">
        <v>2</v>
      </c>
      <c r="D10" s="63">
        <v>3</v>
      </c>
      <c r="E10" s="63">
        <v>1</v>
      </c>
      <c r="F10" s="64">
        <v>2</v>
      </c>
      <c r="G10" s="64">
        <v>4</v>
      </c>
      <c r="H10" s="64">
        <v>2</v>
      </c>
      <c r="I10" s="46">
        <v>0</v>
      </c>
      <c r="J10" s="46">
        <v>2</v>
      </c>
      <c r="K10" s="46">
        <v>3</v>
      </c>
      <c r="L10" s="43">
        <v>2</v>
      </c>
      <c r="M10" s="43">
        <v>0</v>
      </c>
      <c r="N10" s="43">
        <v>0</v>
      </c>
      <c r="O10" s="43">
        <v>0</v>
      </c>
      <c r="P10" s="52">
        <v>1</v>
      </c>
      <c r="Q10" s="52">
        <v>2</v>
      </c>
      <c r="R10" s="52">
        <v>2</v>
      </c>
      <c r="S10" s="52">
        <v>0</v>
      </c>
      <c r="T10" s="43">
        <v>1</v>
      </c>
      <c r="U10" s="43">
        <v>2</v>
      </c>
      <c r="V10" s="43">
        <v>2</v>
      </c>
      <c r="W10" s="43">
        <v>0</v>
      </c>
      <c r="X10" s="43">
        <v>0</v>
      </c>
      <c r="Y10" s="71">
        <f>SUM(B10:X10)</f>
        <v>33</v>
      </c>
      <c r="Z10" s="119">
        <v>3</v>
      </c>
      <c r="AA10" s="72">
        <f>Y10/48</f>
        <v>0.6875</v>
      </c>
      <c r="AB10" s="73" t="s">
        <v>14</v>
      </c>
      <c r="AC10" s="75" t="s">
        <v>231</v>
      </c>
      <c r="AD10" s="75" t="s">
        <v>232</v>
      </c>
      <c r="AE10" s="74" t="s">
        <v>233</v>
      </c>
      <c r="AF10" s="77" t="s">
        <v>128</v>
      </c>
      <c r="AG10" s="76">
        <v>9</v>
      </c>
    </row>
    <row r="11" spans="1:33" s="22" customFormat="1" ht="18" customHeight="1" x14ac:dyDescent="0.3">
      <c r="A11" s="46" t="s">
        <v>82</v>
      </c>
      <c r="B11" s="63">
        <v>0</v>
      </c>
      <c r="C11" s="63">
        <v>0</v>
      </c>
      <c r="D11" s="63">
        <v>0</v>
      </c>
      <c r="E11" s="63">
        <v>0</v>
      </c>
      <c r="F11" s="64">
        <v>2</v>
      </c>
      <c r="G11" s="64">
        <v>4</v>
      </c>
      <c r="H11" s="64">
        <v>2</v>
      </c>
      <c r="I11" s="46">
        <v>2</v>
      </c>
      <c r="J11" s="46">
        <v>3</v>
      </c>
      <c r="K11" s="46">
        <v>3</v>
      </c>
      <c r="L11" s="43">
        <v>2</v>
      </c>
      <c r="M11" s="43">
        <v>1</v>
      </c>
      <c r="N11" s="43">
        <v>1</v>
      </c>
      <c r="O11" s="43">
        <v>1</v>
      </c>
      <c r="P11" s="52">
        <v>1</v>
      </c>
      <c r="Q11" s="52">
        <v>2</v>
      </c>
      <c r="R11" s="52">
        <v>1</v>
      </c>
      <c r="S11" s="52">
        <v>0</v>
      </c>
      <c r="T11" s="43">
        <v>1</v>
      </c>
      <c r="U11" s="43">
        <v>2</v>
      </c>
      <c r="V11" s="43">
        <v>0</v>
      </c>
      <c r="W11" s="43">
        <v>1</v>
      </c>
      <c r="X11" s="43">
        <v>0</v>
      </c>
      <c r="Y11" s="71">
        <f>SUM(B11:X11)</f>
        <v>29</v>
      </c>
      <c r="Z11" s="119">
        <v>4</v>
      </c>
      <c r="AA11" s="72">
        <f>Y11/48</f>
        <v>0.60416666666666663</v>
      </c>
      <c r="AB11" s="73" t="s">
        <v>14</v>
      </c>
      <c r="AC11" s="75" t="s">
        <v>251</v>
      </c>
      <c r="AD11" s="75" t="s">
        <v>252</v>
      </c>
      <c r="AE11" s="74" t="s">
        <v>207</v>
      </c>
      <c r="AF11" s="77" t="s">
        <v>133</v>
      </c>
      <c r="AG11" s="76">
        <v>9</v>
      </c>
    </row>
    <row r="12" spans="1:33" s="22" customFormat="1" ht="18" customHeight="1" x14ac:dyDescent="0.3">
      <c r="A12" s="46" t="s">
        <v>80</v>
      </c>
      <c r="B12" s="63">
        <v>2</v>
      </c>
      <c r="C12" s="63">
        <v>2</v>
      </c>
      <c r="D12" s="63">
        <v>0</v>
      </c>
      <c r="E12" s="63">
        <v>0</v>
      </c>
      <c r="F12" s="64">
        <v>2</v>
      </c>
      <c r="G12" s="64">
        <v>4</v>
      </c>
      <c r="H12" s="64">
        <v>2</v>
      </c>
      <c r="I12" s="46">
        <v>0</v>
      </c>
      <c r="J12" s="46">
        <v>0</v>
      </c>
      <c r="K12" s="46">
        <v>0</v>
      </c>
      <c r="L12" s="43">
        <v>2</v>
      </c>
      <c r="M12" s="43">
        <v>3</v>
      </c>
      <c r="N12" s="43">
        <v>1</v>
      </c>
      <c r="O12" s="43">
        <v>2</v>
      </c>
      <c r="P12" s="52">
        <v>1</v>
      </c>
      <c r="Q12" s="52">
        <v>2</v>
      </c>
      <c r="R12" s="52">
        <v>2</v>
      </c>
      <c r="S12" s="52">
        <v>0</v>
      </c>
      <c r="T12" s="43">
        <v>0</v>
      </c>
      <c r="U12" s="43">
        <v>0</v>
      </c>
      <c r="V12" s="43">
        <v>0</v>
      </c>
      <c r="W12" s="43">
        <v>1</v>
      </c>
      <c r="X12" s="43">
        <v>0</v>
      </c>
      <c r="Y12" s="71">
        <f>SUM(B12:X12)</f>
        <v>26</v>
      </c>
      <c r="Z12" s="119">
        <v>5</v>
      </c>
      <c r="AA12" s="72">
        <f>Y12/48</f>
        <v>0.54166666666666663</v>
      </c>
      <c r="AB12" s="73" t="s">
        <v>14</v>
      </c>
      <c r="AC12" s="75" t="s">
        <v>244</v>
      </c>
      <c r="AD12" s="75" t="s">
        <v>245</v>
      </c>
      <c r="AE12" s="74" t="s">
        <v>155</v>
      </c>
      <c r="AF12" s="77" t="s">
        <v>133</v>
      </c>
      <c r="AG12" s="76">
        <v>9</v>
      </c>
    </row>
    <row r="13" spans="1:33" s="22" customFormat="1" ht="18" customHeight="1" x14ac:dyDescent="0.3">
      <c r="A13" s="46" t="s">
        <v>106</v>
      </c>
      <c r="B13" s="63">
        <v>0</v>
      </c>
      <c r="C13" s="63">
        <v>0</v>
      </c>
      <c r="D13" s="63">
        <v>0</v>
      </c>
      <c r="E13" s="63">
        <v>0</v>
      </c>
      <c r="F13" s="64">
        <v>0</v>
      </c>
      <c r="G13" s="64">
        <v>0</v>
      </c>
      <c r="H13" s="64">
        <v>0</v>
      </c>
      <c r="I13" s="46">
        <v>2</v>
      </c>
      <c r="J13" s="46">
        <v>3</v>
      </c>
      <c r="K13" s="46">
        <v>3</v>
      </c>
      <c r="L13" s="43">
        <v>1</v>
      </c>
      <c r="M13" s="43">
        <v>1</v>
      </c>
      <c r="N13" s="43">
        <v>0</v>
      </c>
      <c r="O13" s="43">
        <v>0</v>
      </c>
      <c r="P13" s="52">
        <v>1</v>
      </c>
      <c r="Q13" s="52">
        <v>2</v>
      </c>
      <c r="R13" s="52">
        <v>2</v>
      </c>
      <c r="S13" s="52">
        <v>1</v>
      </c>
      <c r="T13" s="43">
        <v>1</v>
      </c>
      <c r="U13" s="43">
        <v>2</v>
      </c>
      <c r="V13" s="43">
        <v>2</v>
      </c>
      <c r="W13" s="43">
        <v>1</v>
      </c>
      <c r="X13" s="43">
        <v>2</v>
      </c>
      <c r="Y13" s="71">
        <f>SUM(B13:X13)</f>
        <v>24</v>
      </c>
      <c r="Z13" s="119">
        <v>6</v>
      </c>
      <c r="AA13" s="72">
        <f>Y13/48</f>
        <v>0.5</v>
      </c>
      <c r="AB13" s="73" t="s">
        <v>14</v>
      </c>
      <c r="AC13" s="75" t="s">
        <v>261</v>
      </c>
      <c r="AD13" s="75" t="s">
        <v>220</v>
      </c>
      <c r="AE13" s="74" t="s">
        <v>262</v>
      </c>
      <c r="AF13" s="77" t="s">
        <v>125</v>
      </c>
      <c r="AG13" s="76">
        <v>9</v>
      </c>
    </row>
    <row r="14" spans="1:33" s="22" customFormat="1" ht="18" customHeight="1" x14ac:dyDescent="0.3">
      <c r="A14" s="46" t="s">
        <v>81</v>
      </c>
      <c r="B14" s="63">
        <v>0</v>
      </c>
      <c r="C14" s="63">
        <v>0</v>
      </c>
      <c r="D14" s="63">
        <v>0</v>
      </c>
      <c r="E14" s="63">
        <v>0</v>
      </c>
      <c r="F14" s="64">
        <v>2</v>
      </c>
      <c r="G14" s="64">
        <v>4</v>
      </c>
      <c r="H14" s="64">
        <v>2</v>
      </c>
      <c r="I14" s="46">
        <v>0</v>
      </c>
      <c r="J14" s="46">
        <v>0</v>
      </c>
      <c r="K14" s="46">
        <v>0</v>
      </c>
      <c r="L14" s="43">
        <v>2</v>
      </c>
      <c r="M14" s="43">
        <v>2</v>
      </c>
      <c r="N14" s="43">
        <v>0</v>
      </c>
      <c r="O14" s="43">
        <v>1</v>
      </c>
      <c r="P14" s="52">
        <v>1</v>
      </c>
      <c r="Q14" s="52">
        <v>2</v>
      </c>
      <c r="R14" s="52">
        <v>2</v>
      </c>
      <c r="S14" s="52">
        <v>0</v>
      </c>
      <c r="T14" s="43">
        <v>1</v>
      </c>
      <c r="U14" s="43">
        <v>0</v>
      </c>
      <c r="V14" s="43">
        <v>0</v>
      </c>
      <c r="W14" s="43">
        <v>0</v>
      </c>
      <c r="X14" s="43">
        <v>0</v>
      </c>
      <c r="Y14" s="66">
        <f>SUM(B14:X14)</f>
        <v>19</v>
      </c>
      <c r="Z14" s="121">
        <v>7</v>
      </c>
      <c r="AA14" s="37">
        <f>Y14/48</f>
        <v>0.39583333333333331</v>
      </c>
      <c r="AB14" s="48" t="s">
        <v>15</v>
      </c>
      <c r="AC14" s="68" t="s">
        <v>250</v>
      </c>
      <c r="AD14" s="49" t="s">
        <v>168</v>
      </c>
      <c r="AE14" s="47" t="s">
        <v>221</v>
      </c>
      <c r="AF14" s="65" t="s">
        <v>133</v>
      </c>
      <c r="AG14" s="70">
        <v>9</v>
      </c>
    </row>
    <row r="15" spans="1:33" s="22" customFormat="1" ht="18" customHeight="1" x14ac:dyDescent="0.3">
      <c r="A15" s="46" t="s">
        <v>120</v>
      </c>
      <c r="B15" s="63">
        <v>0</v>
      </c>
      <c r="C15" s="63">
        <v>0</v>
      </c>
      <c r="D15" s="63">
        <v>0</v>
      </c>
      <c r="E15" s="63">
        <v>0</v>
      </c>
      <c r="F15" s="64">
        <v>2</v>
      </c>
      <c r="G15" s="64">
        <v>4</v>
      </c>
      <c r="H15" s="64">
        <v>2</v>
      </c>
      <c r="I15" s="46">
        <v>0</v>
      </c>
      <c r="J15" s="46">
        <v>2</v>
      </c>
      <c r="K15" s="46">
        <v>1</v>
      </c>
      <c r="L15" s="118">
        <v>2</v>
      </c>
      <c r="M15" s="118">
        <v>3</v>
      </c>
      <c r="N15" s="43">
        <v>0</v>
      </c>
      <c r="O15" s="43">
        <v>0</v>
      </c>
      <c r="P15" s="52">
        <v>0</v>
      </c>
      <c r="Q15" s="52">
        <v>0</v>
      </c>
      <c r="R15" s="52">
        <v>0</v>
      </c>
      <c r="S15" s="52">
        <v>0</v>
      </c>
      <c r="T15" s="118">
        <v>1</v>
      </c>
      <c r="U15" s="43">
        <v>0</v>
      </c>
      <c r="V15" s="43">
        <v>0</v>
      </c>
      <c r="W15" s="43">
        <v>0</v>
      </c>
      <c r="X15" s="43">
        <v>0</v>
      </c>
      <c r="Y15" s="121">
        <f>SUM(B15:X15)</f>
        <v>17</v>
      </c>
      <c r="Z15" s="121">
        <v>8</v>
      </c>
      <c r="AA15" s="122">
        <f>Y15/48</f>
        <v>0.35416666666666669</v>
      </c>
      <c r="AB15" s="67" t="s">
        <v>15</v>
      </c>
      <c r="AC15" s="68" t="s">
        <v>259</v>
      </c>
      <c r="AD15" s="49" t="s">
        <v>260</v>
      </c>
      <c r="AE15" s="47" t="s">
        <v>155</v>
      </c>
      <c r="AF15" s="65" t="s">
        <v>130</v>
      </c>
      <c r="AG15" s="70">
        <v>9</v>
      </c>
    </row>
    <row r="16" spans="1:33" s="22" customFormat="1" ht="18" customHeight="1" x14ac:dyDescent="0.3">
      <c r="A16" s="46" t="s">
        <v>78</v>
      </c>
      <c r="B16" s="63">
        <v>0</v>
      </c>
      <c r="C16" s="63">
        <v>0</v>
      </c>
      <c r="D16" s="63">
        <v>0</v>
      </c>
      <c r="E16" s="63">
        <v>0</v>
      </c>
      <c r="F16" s="64">
        <v>0</v>
      </c>
      <c r="G16" s="64">
        <v>0</v>
      </c>
      <c r="H16" s="64">
        <v>0</v>
      </c>
      <c r="I16" s="46">
        <v>2</v>
      </c>
      <c r="J16" s="46">
        <v>3</v>
      </c>
      <c r="K16" s="46">
        <v>3</v>
      </c>
      <c r="L16" s="43">
        <v>2</v>
      </c>
      <c r="M16" s="43">
        <v>0</v>
      </c>
      <c r="N16" s="43">
        <v>1</v>
      </c>
      <c r="O16" s="43">
        <v>1</v>
      </c>
      <c r="P16" s="52">
        <v>0</v>
      </c>
      <c r="Q16" s="52">
        <v>0</v>
      </c>
      <c r="R16" s="52">
        <v>0</v>
      </c>
      <c r="S16" s="52">
        <v>0</v>
      </c>
      <c r="T16" s="43">
        <v>1</v>
      </c>
      <c r="U16" s="43">
        <v>2</v>
      </c>
      <c r="V16" s="43">
        <v>0</v>
      </c>
      <c r="W16" s="43">
        <v>1</v>
      </c>
      <c r="X16" s="43">
        <v>0</v>
      </c>
      <c r="Y16" s="66">
        <f>SUM(B16:X16)</f>
        <v>16</v>
      </c>
      <c r="Z16" s="121">
        <v>9</v>
      </c>
      <c r="AA16" s="37">
        <f>Y16/48</f>
        <v>0.33333333333333331</v>
      </c>
      <c r="AB16" s="67" t="s">
        <v>15</v>
      </c>
      <c r="AC16" s="68" t="s">
        <v>269</v>
      </c>
      <c r="AD16" s="49" t="s">
        <v>270</v>
      </c>
      <c r="AE16" s="47" t="s">
        <v>271</v>
      </c>
      <c r="AF16" s="65" t="s">
        <v>130</v>
      </c>
      <c r="AG16" s="70">
        <v>9</v>
      </c>
    </row>
    <row r="17" spans="1:33" s="22" customFormat="1" ht="18" customHeight="1" x14ac:dyDescent="0.3">
      <c r="A17" s="46" t="s">
        <v>87</v>
      </c>
      <c r="B17" s="63">
        <v>0</v>
      </c>
      <c r="C17" s="63">
        <v>0</v>
      </c>
      <c r="D17" s="63">
        <v>0</v>
      </c>
      <c r="E17" s="63">
        <v>0</v>
      </c>
      <c r="F17" s="64">
        <v>0</v>
      </c>
      <c r="G17" s="64">
        <v>0</v>
      </c>
      <c r="H17" s="64">
        <v>0</v>
      </c>
      <c r="I17" s="46">
        <v>0</v>
      </c>
      <c r="J17" s="46">
        <v>0</v>
      </c>
      <c r="K17" s="46">
        <v>1</v>
      </c>
      <c r="L17" s="43">
        <v>2</v>
      </c>
      <c r="M17" s="43">
        <v>0</v>
      </c>
      <c r="N17" s="43">
        <v>1</v>
      </c>
      <c r="O17" s="43">
        <v>0</v>
      </c>
      <c r="P17" s="52">
        <v>1</v>
      </c>
      <c r="Q17" s="52">
        <v>2</v>
      </c>
      <c r="R17" s="52">
        <v>2</v>
      </c>
      <c r="S17" s="52">
        <v>3</v>
      </c>
      <c r="T17" s="43">
        <v>1</v>
      </c>
      <c r="U17" s="43">
        <v>2</v>
      </c>
      <c r="V17" s="43">
        <v>0</v>
      </c>
      <c r="W17" s="43">
        <v>0</v>
      </c>
      <c r="X17" s="43">
        <v>0</v>
      </c>
      <c r="Y17" s="66">
        <f>SUM(B17:X17)</f>
        <v>15</v>
      </c>
      <c r="Z17" s="121">
        <v>10</v>
      </c>
      <c r="AA17" s="37">
        <f>Y17/48</f>
        <v>0.3125</v>
      </c>
      <c r="AB17" s="67" t="s">
        <v>15</v>
      </c>
      <c r="AC17" s="68" t="s">
        <v>228</v>
      </c>
      <c r="AD17" s="49" t="s">
        <v>229</v>
      </c>
      <c r="AE17" s="47" t="s">
        <v>230</v>
      </c>
      <c r="AF17" s="65" t="s">
        <v>128</v>
      </c>
      <c r="AG17" s="70">
        <v>9</v>
      </c>
    </row>
    <row r="18" spans="1:33" s="22" customFormat="1" ht="18" customHeight="1" x14ac:dyDescent="0.3">
      <c r="A18" s="46" t="s">
        <v>89</v>
      </c>
      <c r="B18" s="63">
        <v>0</v>
      </c>
      <c r="C18" s="63">
        <v>0</v>
      </c>
      <c r="D18" s="63">
        <v>0</v>
      </c>
      <c r="E18" s="63">
        <v>0</v>
      </c>
      <c r="F18" s="64">
        <v>2</v>
      </c>
      <c r="G18" s="64">
        <v>4</v>
      </c>
      <c r="H18" s="64">
        <v>2</v>
      </c>
      <c r="I18" s="46">
        <v>1</v>
      </c>
      <c r="J18" s="46">
        <v>0</v>
      </c>
      <c r="K18" s="46">
        <v>1</v>
      </c>
      <c r="L18" s="43">
        <v>1</v>
      </c>
      <c r="M18" s="43">
        <v>1</v>
      </c>
      <c r="N18" s="43">
        <v>0</v>
      </c>
      <c r="O18" s="43">
        <v>0</v>
      </c>
      <c r="P18" s="52">
        <v>1</v>
      </c>
      <c r="Q18" s="52">
        <v>0</v>
      </c>
      <c r="R18" s="52">
        <v>0</v>
      </c>
      <c r="S18" s="52">
        <v>0</v>
      </c>
      <c r="T18" s="43">
        <v>0</v>
      </c>
      <c r="U18" s="43">
        <v>0</v>
      </c>
      <c r="V18" s="43">
        <v>0</v>
      </c>
      <c r="W18" s="43">
        <v>0</v>
      </c>
      <c r="X18" s="43">
        <v>0</v>
      </c>
      <c r="Y18" s="66">
        <f>SUM(B18:X18)</f>
        <v>13</v>
      </c>
      <c r="Z18" s="121">
        <v>11</v>
      </c>
      <c r="AA18" s="37">
        <f>Y18/48</f>
        <v>0.27083333333333331</v>
      </c>
      <c r="AB18" s="67" t="s">
        <v>15</v>
      </c>
      <c r="AC18" s="68" t="s">
        <v>234</v>
      </c>
      <c r="AD18" s="49" t="s">
        <v>235</v>
      </c>
      <c r="AE18" s="47" t="s">
        <v>236</v>
      </c>
      <c r="AF18" s="65" t="s">
        <v>128</v>
      </c>
      <c r="AG18" s="70">
        <v>9</v>
      </c>
    </row>
    <row r="19" spans="1:33" s="22" customFormat="1" ht="18" customHeight="1" x14ac:dyDescent="0.3">
      <c r="A19" s="46" t="s">
        <v>108</v>
      </c>
      <c r="B19" s="63">
        <v>2</v>
      </c>
      <c r="C19" s="63">
        <v>2</v>
      </c>
      <c r="D19" s="63">
        <v>3</v>
      </c>
      <c r="E19" s="63">
        <v>1</v>
      </c>
      <c r="F19" s="64">
        <v>0</v>
      </c>
      <c r="G19" s="64">
        <v>0</v>
      </c>
      <c r="H19" s="64">
        <v>0</v>
      </c>
      <c r="I19" s="46">
        <v>0</v>
      </c>
      <c r="J19" s="46">
        <v>0</v>
      </c>
      <c r="K19" s="46">
        <v>0</v>
      </c>
      <c r="L19" s="43">
        <v>0</v>
      </c>
      <c r="M19" s="43">
        <v>2</v>
      </c>
      <c r="N19" s="43">
        <v>1</v>
      </c>
      <c r="O19" s="43">
        <v>1</v>
      </c>
      <c r="P19" s="52">
        <v>0</v>
      </c>
      <c r="Q19" s="52">
        <v>0</v>
      </c>
      <c r="R19" s="52">
        <v>0</v>
      </c>
      <c r="S19" s="52">
        <v>0</v>
      </c>
      <c r="T19" s="43">
        <v>0</v>
      </c>
      <c r="U19" s="43">
        <v>0</v>
      </c>
      <c r="V19" s="43">
        <v>0</v>
      </c>
      <c r="W19" s="43">
        <v>0</v>
      </c>
      <c r="X19" s="43">
        <v>0</v>
      </c>
      <c r="Y19" s="79">
        <f>SUM(B19:X19)</f>
        <v>12</v>
      </c>
      <c r="Z19" s="121">
        <v>12</v>
      </c>
      <c r="AA19" s="37">
        <f>Y19/48</f>
        <v>0.25</v>
      </c>
      <c r="AB19" s="67" t="s">
        <v>15</v>
      </c>
      <c r="AC19" s="68" t="s">
        <v>242</v>
      </c>
      <c r="AD19" s="49" t="s">
        <v>243</v>
      </c>
      <c r="AE19" s="47" t="s">
        <v>157</v>
      </c>
      <c r="AF19" s="65" t="s">
        <v>132</v>
      </c>
      <c r="AG19" s="70">
        <v>9</v>
      </c>
    </row>
    <row r="20" spans="1:33" s="22" customFormat="1" ht="18" customHeight="1" x14ac:dyDescent="0.3">
      <c r="A20" s="46" t="s">
        <v>93</v>
      </c>
      <c r="B20" s="63">
        <v>0</v>
      </c>
      <c r="C20" s="63">
        <v>0</v>
      </c>
      <c r="D20" s="63">
        <v>0</v>
      </c>
      <c r="E20" s="63">
        <v>0</v>
      </c>
      <c r="F20" s="64">
        <v>0</v>
      </c>
      <c r="G20" s="64">
        <v>0</v>
      </c>
      <c r="H20" s="64">
        <v>0</v>
      </c>
      <c r="I20" s="46">
        <v>0</v>
      </c>
      <c r="J20" s="46">
        <v>0</v>
      </c>
      <c r="K20" s="46">
        <v>2</v>
      </c>
      <c r="L20" s="43">
        <v>2</v>
      </c>
      <c r="M20" s="43">
        <v>2</v>
      </c>
      <c r="N20" s="43">
        <v>1</v>
      </c>
      <c r="O20" s="43">
        <v>2</v>
      </c>
      <c r="P20" s="52">
        <v>0</v>
      </c>
      <c r="Q20" s="52">
        <v>0</v>
      </c>
      <c r="R20" s="52">
        <v>0</v>
      </c>
      <c r="S20" s="52">
        <v>0</v>
      </c>
      <c r="T20" s="43">
        <v>0</v>
      </c>
      <c r="U20" s="43">
        <v>0</v>
      </c>
      <c r="V20" s="43">
        <v>0</v>
      </c>
      <c r="W20" s="43">
        <v>0</v>
      </c>
      <c r="X20" s="43">
        <v>0</v>
      </c>
      <c r="Y20" s="66">
        <f>SUM(B20:X20)</f>
        <v>9</v>
      </c>
      <c r="Z20" s="121">
        <v>13</v>
      </c>
      <c r="AA20" s="37">
        <f>Y20/48</f>
        <v>0.1875</v>
      </c>
      <c r="AB20" s="67" t="s">
        <v>15</v>
      </c>
      <c r="AC20" s="68" t="s">
        <v>257</v>
      </c>
      <c r="AD20" s="49" t="s">
        <v>165</v>
      </c>
      <c r="AE20" s="47" t="s">
        <v>148</v>
      </c>
      <c r="AF20" s="65" t="s">
        <v>128</v>
      </c>
      <c r="AG20" s="70">
        <v>9</v>
      </c>
    </row>
    <row r="21" spans="1:33" s="22" customFormat="1" ht="18" customHeight="1" x14ac:dyDescent="0.3">
      <c r="A21" s="46" t="s">
        <v>113</v>
      </c>
      <c r="B21" s="63">
        <v>0</v>
      </c>
      <c r="C21" s="63">
        <v>0</v>
      </c>
      <c r="D21" s="63">
        <v>0</v>
      </c>
      <c r="E21" s="63">
        <v>0</v>
      </c>
      <c r="F21" s="64">
        <v>0</v>
      </c>
      <c r="G21" s="64">
        <v>0</v>
      </c>
      <c r="H21" s="64">
        <v>0</v>
      </c>
      <c r="I21" s="46">
        <v>0</v>
      </c>
      <c r="J21" s="46">
        <v>2</v>
      </c>
      <c r="K21" s="46">
        <v>1</v>
      </c>
      <c r="L21" s="43">
        <v>0</v>
      </c>
      <c r="M21" s="43">
        <v>0</v>
      </c>
      <c r="N21" s="43">
        <v>1</v>
      </c>
      <c r="O21" s="43">
        <v>0</v>
      </c>
      <c r="P21" s="52">
        <v>1</v>
      </c>
      <c r="Q21" s="52">
        <v>0</v>
      </c>
      <c r="R21" s="52">
        <v>2</v>
      </c>
      <c r="S21" s="52">
        <v>0</v>
      </c>
      <c r="T21" s="43">
        <v>0</v>
      </c>
      <c r="U21" s="43">
        <v>0</v>
      </c>
      <c r="V21" s="43">
        <v>0</v>
      </c>
      <c r="W21" s="43">
        <v>0</v>
      </c>
      <c r="X21" s="43">
        <v>0</v>
      </c>
      <c r="Y21" s="66">
        <f>SUM(B21:X21)</f>
        <v>7</v>
      </c>
      <c r="Z21" s="121">
        <v>14</v>
      </c>
      <c r="AA21" s="37">
        <f>Y21/48</f>
        <v>0.14583333333333334</v>
      </c>
      <c r="AB21" s="67" t="s">
        <v>15</v>
      </c>
      <c r="AC21" s="68" t="s">
        <v>248</v>
      </c>
      <c r="AD21" s="49" t="s">
        <v>245</v>
      </c>
      <c r="AE21" s="47" t="s">
        <v>249</v>
      </c>
      <c r="AF21" s="65" t="s">
        <v>135</v>
      </c>
      <c r="AG21" s="70">
        <v>9</v>
      </c>
    </row>
    <row r="22" spans="1:33" s="22" customFormat="1" ht="18" customHeight="1" x14ac:dyDescent="0.3">
      <c r="A22" s="46" t="s">
        <v>92</v>
      </c>
      <c r="B22" s="63">
        <v>0</v>
      </c>
      <c r="C22" s="63">
        <v>0</v>
      </c>
      <c r="D22" s="63">
        <v>0</v>
      </c>
      <c r="E22" s="63">
        <v>0</v>
      </c>
      <c r="F22" s="64">
        <v>0</v>
      </c>
      <c r="G22" s="64">
        <v>0</v>
      </c>
      <c r="H22" s="64">
        <v>0</v>
      </c>
      <c r="I22" s="46">
        <v>1</v>
      </c>
      <c r="J22" s="46">
        <v>1</v>
      </c>
      <c r="K22" s="46">
        <v>1</v>
      </c>
      <c r="L22" s="43">
        <v>2</v>
      </c>
      <c r="M22" s="43">
        <v>0</v>
      </c>
      <c r="N22" s="43">
        <v>0</v>
      </c>
      <c r="O22" s="43">
        <v>0</v>
      </c>
      <c r="P22" s="52">
        <v>0</v>
      </c>
      <c r="Q22" s="52">
        <v>2</v>
      </c>
      <c r="R22" s="52">
        <v>0</v>
      </c>
      <c r="S22" s="52">
        <v>0</v>
      </c>
      <c r="T22" s="43">
        <v>0</v>
      </c>
      <c r="U22" s="43">
        <v>0</v>
      </c>
      <c r="V22" s="43">
        <v>0</v>
      </c>
      <c r="W22" s="43">
        <v>0</v>
      </c>
      <c r="X22" s="43">
        <v>0</v>
      </c>
      <c r="Y22" s="66">
        <f>SUM(B22:X22)</f>
        <v>7</v>
      </c>
      <c r="Z22" s="121">
        <v>14</v>
      </c>
      <c r="AA22" s="37">
        <f>Y22/48</f>
        <v>0.14583333333333334</v>
      </c>
      <c r="AB22" s="67" t="s">
        <v>15</v>
      </c>
      <c r="AC22" s="68" t="s">
        <v>256</v>
      </c>
      <c r="AD22" s="49" t="s">
        <v>159</v>
      </c>
      <c r="AE22" s="47" t="s">
        <v>174</v>
      </c>
      <c r="AF22" s="65" t="s">
        <v>128</v>
      </c>
      <c r="AG22" s="70">
        <v>9</v>
      </c>
    </row>
    <row r="23" spans="1:33" s="22" customFormat="1" ht="18" customHeight="1" x14ac:dyDescent="0.3">
      <c r="A23" s="46" t="s">
        <v>94</v>
      </c>
      <c r="B23" s="63">
        <v>0</v>
      </c>
      <c r="C23" s="63">
        <v>0</v>
      </c>
      <c r="D23" s="63">
        <v>0</v>
      </c>
      <c r="E23" s="63">
        <v>0</v>
      </c>
      <c r="F23" s="64">
        <v>0</v>
      </c>
      <c r="G23" s="64">
        <v>2</v>
      </c>
      <c r="H23" s="64">
        <v>2</v>
      </c>
      <c r="I23" s="46">
        <v>0</v>
      </c>
      <c r="J23" s="46">
        <v>0</v>
      </c>
      <c r="K23" s="46">
        <v>0</v>
      </c>
      <c r="L23" s="43">
        <v>2</v>
      </c>
      <c r="M23" s="43">
        <v>0</v>
      </c>
      <c r="N23" s="43">
        <v>1</v>
      </c>
      <c r="O23" s="43">
        <v>0</v>
      </c>
      <c r="P23" s="52">
        <v>0</v>
      </c>
      <c r="Q23" s="52">
        <v>0</v>
      </c>
      <c r="R23" s="52">
        <v>0</v>
      </c>
      <c r="S23" s="52">
        <v>0</v>
      </c>
      <c r="T23" s="43">
        <v>0</v>
      </c>
      <c r="U23" s="43">
        <v>0</v>
      </c>
      <c r="V23" s="43">
        <v>0</v>
      </c>
      <c r="W23" s="43">
        <v>0</v>
      </c>
      <c r="X23" s="43">
        <v>0</v>
      </c>
      <c r="Y23" s="66">
        <f>SUM(B23:X23)</f>
        <v>7</v>
      </c>
      <c r="Z23" s="121">
        <v>14</v>
      </c>
      <c r="AA23" s="37">
        <f>Y23/48</f>
        <v>0.14583333333333334</v>
      </c>
      <c r="AB23" s="67" t="s">
        <v>15</v>
      </c>
      <c r="AC23" s="68" t="s">
        <v>265</v>
      </c>
      <c r="AD23" s="49" t="s">
        <v>215</v>
      </c>
      <c r="AE23" s="47" t="s">
        <v>266</v>
      </c>
      <c r="AF23" s="65" t="s">
        <v>128</v>
      </c>
      <c r="AG23" s="70">
        <v>9</v>
      </c>
    </row>
    <row r="24" spans="1:33" s="22" customFormat="1" ht="18" customHeight="1" x14ac:dyDescent="0.3">
      <c r="A24" s="46" t="s">
        <v>77</v>
      </c>
      <c r="B24" s="63">
        <v>0</v>
      </c>
      <c r="C24" s="63">
        <v>0</v>
      </c>
      <c r="D24" s="63">
        <v>0</v>
      </c>
      <c r="E24" s="63">
        <v>0</v>
      </c>
      <c r="F24" s="64">
        <v>0</v>
      </c>
      <c r="G24" s="64">
        <v>0</v>
      </c>
      <c r="H24" s="64">
        <v>0</v>
      </c>
      <c r="I24" s="46">
        <v>0</v>
      </c>
      <c r="J24" s="46">
        <v>2</v>
      </c>
      <c r="K24" s="46">
        <v>1</v>
      </c>
      <c r="L24" s="43">
        <v>0</v>
      </c>
      <c r="M24" s="43">
        <v>0</v>
      </c>
      <c r="N24" s="43">
        <v>0</v>
      </c>
      <c r="O24" s="43">
        <v>0</v>
      </c>
      <c r="P24" s="52">
        <v>1</v>
      </c>
      <c r="Q24" s="52">
        <v>0</v>
      </c>
      <c r="R24" s="52">
        <v>0</v>
      </c>
      <c r="S24" s="52">
        <v>0</v>
      </c>
      <c r="T24" s="43">
        <v>0</v>
      </c>
      <c r="U24" s="43">
        <v>0</v>
      </c>
      <c r="V24" s="43">
        <v>0</v>
      </c>
      <c r="W24" s="43">
        <v>0</v>
      </c>
      <c r="X24" s="43">
        <v>0</v>
      </c>
      <c r="Y24" s="66">
        <f>SUM(B24:X24)</f>
        <v>4</v>
      </c>
      <c r="Z24" s="121">
        <v>15</v>
      </c>
      <c r="AA24" s="37">
        <f>Y24/48</f>
        <v>8.3333333333333329E-2</v>
      </c>
      <c r="AB24" s="67" t="s">
        <v>15</v>
      </c>
      <c r="AC24" s="68" t="s">
        <v>263</v>
      </c>
      <c r="AD24" s="49" t="s">
        <v>264</v>
      </c>
      <c r="AE24" s="47" t="s">
        <v>151</v>
      </c>
      <c r="AF24" s="65" t="s">
        <v>136</v>
      </c>
      <c r="AG24" s="70">
        <v>9</v>
      </c>
    </row>
    <row r="25" spans="1:33" s="22" customFormat="1" ht="18" customHeight="1" x14ac:dyDescent="0.3">
      <c r="A25" s="46" t="s">
        <v>119</v>
      </c>
      <c r="B25" s="63">
        <v>0</v>
      </c>
      <c r="C25" s="63">
        <v>0</v>
      </c>
      <c r="D25" s="63">
        <v>0</v>
      </c>
      <c r="E25" s="63">
        <v>0</v>
      </c>
      <c r="F25" s="64">
        <v>0</v>
      </c>
      <c r="G25" s="64">
        <v>0</v>
      </c>
      <c r="H25" s="64">
        <v>0</v>
      </c>
      <c r="I25" s="46">
        <v>2</v>
      </c>
      <c r="J25" s="46">
        <v>0</v>
      </c>
      <c r="K25" s="46">
        <v>1</v>
      </c>
      <c r="L25" s="43">
        <v>0</v>
      </c>
      <c r="M25" s="43">
        <v>0</v>
      </c>
      <c r="N25" s="43">
        <v>0</v>
      </c>
      <c r="O25" s="43">
        <v>0</v>
      </c>
      <c r="P25" s="52">
        <v>0</v>
      </c>
      <c r="Q25" s="52">
        <v>0</v>
      </c>
      <c r="R25" s="52">
        <v>0</v>
      </c>
      <c r="S25" s="52">
        <v>0</v>
      </c>
      <c r="T25" s="43">
        <v>0</v>
      </c>
      <c r="U25" s="43">
        <v>0</v>
      </c>
      <c r="V25" s="43">
        <v>0</v>
      </c>
      <c r="W25" s="43">
        <v>0</v>
      </c>
      <c r="X25" s="43">
        <v>0</v>
      </c>
      <c r="Y25" s="66">
        <f>SUM(B25:X25)</f>
        <v>3</v>
      </c>
      <c r="Z25" s="121">
        <v>16</v>
      </c>
      <c r="AA25" s="37">
        <f>Y25/48</f>
        <v>6.25E-2</v>
      </c>
      <c r="AB25" s="67" t="s">
        <v>15</v>
      </c>
      <c r="AC25" s="68" t="s">
        <v>253</v>
      </c>
      <c r="AD25" s="49" t="s">
        <v>254</v>
      </c>
      <c r="AE25" s="47" t="s">
        <v>255</v>
      </c>
      <c r="AF25" s="65" t="s">
        <v>129</v>
      </c>
      <c r="AG25" s="70">
        <v>9</v>
      </c>
    </row>
    <row r="26" spans="1:33" s="22" customFormat="1" ht="18" customHeight="1" x14ac:dyDescent="0.3">
      <c r="A26" s="46" t="s">
        <v>90</v>
      </c>
      <c r="B26" s="63">
        <v>0</v>
      </c>
      <c r="C26" s="63">
        <v>0</v>
      </c>
      <c r="D26" s="63">
        <v>0</v>
      </c>
      <c r="E26" s="63">
        <v>0</v>
      </c>
      <c r="F26" s="64">
        <v>0</v>
      </c>
      <c r="G26" s="64">
        <v>0</v>
      </c>
      <c r="H26" s="64">
        <v>0</v>
      </c>
      <c r="I26" s="46">
        <v>1</v>
      </c>
      <c r="J26" s="46">
        <v>0</v>
      </c>
      <c r="K26" s="46">
        <v>1</v>
      </c>
      <c r="L26" s="43">
        <v>0</v>
      </c>
      <c r="M26" s="43">
        <v>0</v>
      </c>
      <c r="N26" s="43">
        <v>0</v>
      </c>
      <c r="O26" s="43">
        <v>0</v>
      </c>
      <c r="P26" s="52">
        <v>0</v>
      </c>
      <c r="Q26" s="52">
        <v>0</v>
      </c>
      <c r="R26" s="52">
        <v>0</v>
      </c>
      <c r="S26" s="52">
        <v>0</v>
      </c>
      <c r="T26" s="43">
        <v>0</v>
      </c>
      <c r="U26" s="43">
        <v>0</v>
      </c>
      <c r="V26" s="43">
        <v>0</v>
      </c>
      <c r="W26" s="43">
        <v>0</v>
      </c>
      <c r="X26" s="43">
        <v>0</v>
      </c>
      <c r="Y26" s="66">
        <f>SUM(B26:X26)</f>
        <v>2</v>
      </c>
      <c r="Z26" s="121">
        <v>17</v>
      </c>
      <c r="AA26" s="37">
        <f>Y26/48</f>
        <v>4.1666666666666664E-2</v>
      </c>
      <c r="AB26" s="67" t="s">
        <v>15</v>
      </c>
      <c r="AC26" s="68" t="s">
        <v>237</v>
      </c>
      <c r="AD26" s="49" t="s">
        <v>147</v>
      </c>
      <c r="AE26" s="47" t="s">
        <v>238</v>
      </c>
      <c r="AF26" s="65" t="s">
        <v>128</v>
      </c>
      <c r="AG26" s="70">
        <v>9</v>
      </c>
    </row>
    <row r="27" spans="1:33" s="22" customFormat="1" ht="18" customHeight="1" x14ac:dyDescent="0.3">
      <c r="A27" s="46" t="s">
        <v>91</v>
      </c>
      <c r="B27" s="63">
        <v>0</v>
      </c>
      <c r="C27" s="63">
        <v>0</v>
      </c>
      <c r="D27" s="63">
        <v>0</v>
      </c>
      <c r="E27" s="63">
        <v>0</v>
      </c>
      <c r="F27" s="64">
        <v>0</v>
      </c>
      <c r="G27" s="64">
        <v>0</v>
      </c>
      <c r="H27" s="64">
        <v>0</v>
      </c>
      <c r="I27" s="46">
        <v>0</v>
      </c>
      <c r="J27" s="46">
        <v>0</v>
      </c>
      <c r="K27" s="46">
        <v>0</v>
      </c>
      <c r="L27" s="43">
        <v>0</v>
      </c>
      <c r="M27" s="43">
        <v>0</v>
      </c>
      <c r="N27" s="43">
        <v>0</v>
      </c>
      <c r="O27" s="43">
        <v>0</v>
      </c>
      <c r="P27" s="52">
        <v>0</v>
      </c>
      <c r="Q27" s="52">
        <v>0</v>
      </c>
      <c r="R27" s="52">
        <v>0</v>
      </c>
      <c r="S27" s="52">
        <v>0</v>
      </c>
      <c r="T27" s="43">
        <v>0</v>
      </c>
      <c r="U27" s="43">
        <v>0</v>
      </c>
      <c r="V27" s="43">
        <v>0</v>
      </c>
      <c r="W27" s="43">
        <v>0</v>
      </c>
      <c r="X27" s="43">
        <v>0</v>
      </c>
      <c r="Y27" s="66">
        <f>SUM(B27:X27)</f>
        <v>0</v>
      </c>
      <c r="Z27" s="46"/>
      <c r="AA27" s="37"/>
      <c r="AB27" s="67" t="s">
        <v>15</v>
      </c>
      <c r="AC27" s="68" t="s">
        <v>246</v>
      </c>
      <c r="AD27" s="49" t="s">
        <v>191</v>
      </c>
      <c r="AE27" s="47" t="s">
        <v>247</v>
      </c>
      <c r="AF27" s="65" t="s">
        <v>128</v>
      </c>
      <c r="AG27" s="70">
        <v>9</v>
      </c>
    </row>
    <row r="28" spans="1:33" s="22" customFormat="1" ht="18" customHeight="1" x14ac:dyDescent="0.3">
      <c r="A28" s="46" t="s">
        <v>95</v>
      </c>
      <c r="B28" s="63">
        <v>0</v>
      </c>
      <c r="C28" s="63">
        <v>0</v>
      </c>
      <c r="D28" s="63">
        <v>0</v>
      </c>
      <c r="E28" s="63">
        <v>0</v>
      </c>
      <c r="F28" s="64">
        <v>0</v>
      </c>
      <c r="G28" s="64">
        <v>0</v>
      </c>
      <c r="H28" s="64">
        <v>0</v>
      </c>
      <c r="I28" s="46">
        <v>0</v>
      </c>
      <c r="J28" s="46">
        <v>0</v>
      </c>
      <c r="K28" s="46">
        <v>0</v>
      </c>
      <c r="L28" s="43">
        <v>0</v>
      </c>
      <c r="M28" s="43">
        <v>0</v>
      </c>
      <c r="N28" s="43">
        <v>0</v>
      </c>
      <c r="O28" s="43">
        <v>0</v>
      </c>
      <c r="P28" s="52">
        <v>0</v>
      </c>
      <c r="Q28" s="52">
        <v>0</v>
      </c>
      <c r="R28" s="52">
        <v>0</v>
      </c>
      <c r="S28" s="52">
        <v>0</v>
      </c>
      <c r="T28" s="43">
        <v>0</v>
      </c>
      <c r="U28" s="43">
        <v>0</v>
      </c>
      <c r="V28" s="43">
        <v>0</v>
      </c>
      <c r="W28" s="43">
        <v>0</v>
      </c>
      <c r="X28" s="43">
        <v>0</v>
      </c>
      <c r="Y28" s="66">
        <f>SUM(B28:X28)</f>
        <v>0</v>
      </c>
      <c r="Z28" s="46"/>
      <c r="AA28" s="37"/>
      <c r="AB28" s="67" t="s">
        <v>15</v>
      </c>
      <c r="AC28" s="68" t="s">
        <v>267</v>
      </c>
      <c r="AD28" s="49" t="s">
        <v>165</v>
      </c>
      <c r="AE28" s="47" t="s">
        <v>268</v>
      </c>
      <c r="AF28" s="65" t="s">
        <v>128</v>
      </c>
      <c r="AG28" s="70">
        <v>9</v>
      </c>
    </row>
    <row r="29" spans="1:33" s="2" customFormat="1" ht="18.75" x14ac:dyDescent="0.3">
      <c r="A29" s="98" t="s">
        <v>16</v>
      </c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45"/>
      <c r="Z29" s="15"/>
      <c r="AA29" s="16"/>
      <c r="AB29" s="16"/>
      <c r="AC29" s="4"/>
      <c r="AD29" s="4"/>
      <c r="AE29" s="4"/>
      <c r="AF29" s="1"/>
      <c r="AG29" s="5"/>
    </row>
    <row r="30" spans="1:33" s="2" customFormat="1" ht="18.75" x14ac:dyDescent="0.3">
      <c r="A30" s="3" t="s">
        <v>10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16"/>
      <c r="AA30" s="16"/>
      <c r="AB30" s="16"/>
      <c r="AC30" s="4"/>
      <c r="AD30" s="4"/>
      <c r="AE30" s="4"/>
      <c r="AF30" s="1"/>
      <c r="AG30" s="5"/>
    </row>
    <row r="31" spans="1:33" ht="18.75" x14ac:dyDescent="0.3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2"/>
      <c r="AA31" s="38"/>
      <c r="AB31" s="10"/>
      <c r="AC31" s="4"/>
      <c r="AD31" s="4"/>
      <c r="AE31" s="4"/>
      <c r="AF31" s="1"/>
      <c r="AG31" s="5"/>
    </row>
    <row r="32" spans="1:33" s="36" customFormat="1" ht="18.75" x14ac:dyDescent="0.3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3"/>
      <c r="AA32" s="38"/>
      <c r="AB32" s="11"/>
      <c r="AC32" s="6"/>
      <c r="AD32" s="6"/>
      <c r="AE32" s="6"/>
      <c r="AF32" s="1"/>
      <c r="AG32" s="5"/>
    </row>
  </sheetData>
  <sheetProtection password="C0DB" sheet="1" objects="1" scenarios="1" sort="0" autoFilter="0"/>
  <sortState ref="A8:AG28">
    <sortCondition descending="1" ref="Y8:Y28"/>
    <sortCondition ref="AC8:AC28"/>
    <sortCondition ref="AD8:AD28"/>
    <sortCondition ref="AE8:AE28"/>
  </sortState>
  <mergeCells count="19">
    <mergeCell ref="A3:AB3"/>
    <mergeCell ref="A4:A7"/>
    <mergeCell ref="B4:X5"/>
    <mergeCell ref="Y4:Y7"/>
    <mergeCell ref="Z4:Z7"/>
    <mergeCell ref="AA4:AA7"/>
    <mergeCell ref="AB4:AB7"/>
    <mergeCell ref="AD4:AD7"/>
    <mergeCell ref="AE4:AE7"/>
    <mergeCell ref="AF4:AF7"/>
    <mergeCell ref="AG4:AG7"/>
    <mergeCell ref="A29:X29"/>
    <mergeCell ref="B6:E6"/>
    <mergeCell ref="F6:H6"/>
    <mergeCell ref="I6:K6"/>
    <mergeCell ref="L6:O6"/>
    <mergeCell ref="P6:S6"/>
    <mergeCell ref="T6:X6"/>
    <mergeCell ref="AC4:AC7"/>
  </mergeCells>
  <pageMargins left="0.35433070866141736" right="0.23622047244094491" top="0.74803149606299213" bottom="0.74803149606299213" header="0.31496062992125984" footer="0.31496062992125984"/>
  <pageSetup paperSize="256" scale="3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8"/>
  <sheetViews>
    <sheetView zoomScale="90" zoomScaleNormal="90" zoomScaleSheetLayoutView="75" workbookViewId="0">
      <selection activeCell="B4" sqref="B4:W5"/>
    </sheetView>
  </sheetViews>
  <sheetFormatPr defaultColWidth="8.85546875" defaultRowHeight="15" x14ac:dyDescent="0.25"/>
  <cols>
    <col min="1" max="1" width="13.140625" style="7" customWidth="1"/>
    <col min="2" max="23" width="5.42578125" style="7" customWidth="1"/>
    <col min="24" max="24" width="14.28515625" style="7" customWidth="1"/>
    <col min="25" max="25" width="8.85546875" style="7" customWidth="1"/>
    <col min="26" max="26" width="15.5703125" style="36" customWidth="1"/>
    <col min="27" max="27" width="17" style="36" customWidth="1"/>
    <col min="28" max="28" width="21" style="18" customWidth="1"/>
    <col min="29" max="29" width="15.85546875" style="18" customWidth="1"/>
    <col min="30" max="30" width="21.7109375" style="18" customWidth="1"/>
    <col min="31" max="31" width="38.28515625" style="39" customWidth="1"/>
    <col min="32" max="32" width="7.42578125" style="40" customWidth="1"/>
  </cols>
  <sheetData>
    <row r="1" spans="1:32" ht="18.75" x14ac:dyDescent="0.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2"/>
      <c r="AA1" s="8" t="s">
        <v>0</v>
      </c>
      <c r="AB1" s="3"/>
      <c r="AC1" s="3"/>
      <c r="AD1" s="3"/>
      <c r="AE1" s="29" t="s">
        <v>13</v>
      </c>
      <c r="AF1" s="30" t="s">
        <v>14</v>
      </c>
    </row>
    <row r="2" spans="1:32" ht="18.75" x14ac:dyDescent="0.3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8"/>
      <c r="Z2" s="9"/>
      <c r="AA2" s="19" t="s">
        <v>38</v>
      </c>
      <c r="AB2" s="3"/>
      <c r="AC2" s="3"/>
      <c r="AD2" s="3"/>
      <c r="AE2" s="8"/>
      <c r="AF2" s="17"/>
    </row>
    <row r="3" spans="1:32" ht="18.75" x14ac:dyDescent="0.3">
      <c r="A3" s="99" t="s">
        <v>17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100"/>
      <c r="Z3" s="100"/>
      <c r="AA3" s="100"/>
      <c r="AB3" s="69"/>
      <c r="AC3" s="44" t="s">
        <v>35</v>
      </c>
      <c r="AD3" s="20"/>
      <c r="AE3" s="14"/>
      <c r="AF3" s="21"/>
    </row>
    <row r="4" spans="1:32" ht="18.75" customHeight="1" x14ac:dyDescent="0.25">
      <c r="A4" s="114" t="s">
        <v>1</v>
      </c>
      <c r="B4" s="95" t="s">
        <v>12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14" t="s">
        <v>2</v>
      </c>
      <c r="Y4" s="114" t="s">
        <v>3</v>
      </c>
      <c r="Z4" s="101" t="s">
        <v>9</v>
      </c>
      <c r="AA4" s="95" t="s">
        <v>11</v>
      </c>
      <c r="AB4" s="89" t="s">
        <v>6</v>
      </c>
      <c r="AC4" s="92" t="s">
        <v>7</v>
      </c>
      <c r="AD4" s="89" t="s">
        <v>8</v>
      </c>
      <c r="AE4" s="86" t="s">
        <v>5</v>
      </c>
      <c r="AF4" s="86" t="s">
        <v>4</v>
      </c>
    </row>
    <row r="5" spans="1:32" ht="15" customHeight="1" x14ac:dyDescent="0.25">
      <c r="A5" s="114"/>
      <c r="B5" s="105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6"/>
      <c r="X5" s="114"/>
      <c r="Y5" s="114"/>
      <c r="Z5" s="102"/>
      <c r="AA5" s="96"/>
      <c r="AB5" s="90"/>
      <c r="AC5" s="93"/>
      <c r="AD5" s="90"/>
      <c r="AE5" s="87"/>
      <c r="AF5" s="87"/>
    </row>
    <row r="6" spans="1:32" ht="15" customHeight="1" x14ac:dyDescent="0.25">
      <c r="A6" s="114"/>
      <c r="B6" s="107" t="s">
        <v>18</v>
      </c>
      <c r="C6" s="108"/>
      <c r="D6" s="108"/>
      <c r="E6" s="109" t="s">
        <v>22</v>
      </c>
      <c r="F6" s="109"/>
      <c r="G6" s="109"/>
      <c r="H6" s="109"/>
      <c r="I6" s="110" t="s">
        <v>27</v>
      </c>
      <c r="J6" s="111"/>
      <c r="K6" s="111"/>
      <c r="L6" s="109" t="s">
        <v>28</v>
      </c>
      <c r="M6" s="109"/>
      <c r="N6" s="109"/>
      <c r="O6" s="109"/>
      <c r="P6" s="115" t="s">
        <v>62</v>
      </c>
      <c r="Q6" s="116"/>
      <c r="R6" s="116"/>
      <c r="S6" s="117"/>
      <c r="T6" s="112" t="s">
        <v>63</v>
      </c>
      <c r="U6" s="113"/>
      <c r="V6" s="113"/>
      <c r="W6" s="113"/>
      <c r="X6" s="114"/>
      <c r="Y6" s="114"/>
      <c r="Z6" s="102"/>
      <c r="AA6" s="96"/>
      <c r="AB6" s="90"/>
      <c r="AC6" s="93"/>
      <c r="AD6" s="90"/>
      <c r="AE6" s="87"/>
      <c r="AF6" s="87"/>
    </row>
    <row r="7" spans="1:32" ht="36" customHeight="1" x14ac:dyDescent="0.25">
      <c r="A7" s="114"/>
      <c r="B7" s="50" t="s">
        <v>19</v>
      </c>
      <c r="C7" s="50" t="s">
        <v>20</v>
      </c>
      <c r="D7" s="50" t="s">
        <v>21</v>
      </c>
      <c r="E7" s="42" t="s">
        <v>23</v>
      </c>
      <c r="F7" s="42" t="s">
        <v>24</v>
      </c>
      <c r="G7" s="42" t="s">
        <v>25</v>
      </c>
      <c r="H7" s="42" t="s">
        <v>31</v>
      </c>
      <c r="I7" s="50" t="s">
        <v>19</v>
      </c>
      <c r="J7" s="50" t="s">
        <v>20</v>
      </c>
      <c r="K7" s="50" t="s">
        <v>21</v>
      </c>
      <c r="L7" s="42" t="s">
        <v>19</v>
      </c>
      <c r="M7" s="42" t="s">
        <v>20</v>
      </c>
      <c r="N7" s="42" t="s">
        <v>21</v>
      </c>
      <c r="O7" s="42" t="s">
        <v>26</v>
      </c>
      <c r="P7" s="51" t="s">
        <v>19</v>
      </c>
      <c r="Q7" s="51" t="s">
        <v>20</v>
      </c>
      <c r="R7" s="51" t="s">
        <v>21</v>
      </c>
      <c r="S7" s="51" t="s">
        <v>26</v>
      </c>
      <c r="T7" s="42" t="s">
        <v>19</v>
      </c>
      <c r="U7" s="42" t="s">
        <v>20</v>
      </c>
      <c r="V7" s="42" t="s">
        <v>21</v>
      </c>
      <c r="W7" s="42" t="s">
        <v>26</v>
      </c>
      <c r="X7" s="114"/>
      <c r="Y7" s="114"/>
      <c r="Z7" s="103"/>
      <c r="AA7" s="97"/>
      <c r="AB7" s="91"/>
      <c r="AC7" s="94"/>
      <c r="AD7" s="91"/>
      <c r="AE7" s="88"/>
      <c r="AF7" s="88"/>
    </row>
    <row r="8" spans="1:32" s="22" customFormat="1" ht="18" customHeight="1" x14ac:dyDescent="0.3">
      <c r="A8" s="46" t="s">
        <v>97</v>
      </c>
      <c r="B8" s="53">
        <v>2</v>
      </c>
      <c r="C8" s="53">
        <v>4</v>
      </c>
      <c r="D8" s="53">
        <v>2</v>
      </c>
      <c r="E8" s="43">
        <v>2</v>
      </c>
      <c r="F8" s="43">
        <v>1</v>
      </c>
      <c r="G8" s="43">
        <v>4</v>
      </c>
      <c r="H8" s="43">
        <v>1</v>
      </c>
      <c r="I8" s="53">
        <v>2</v>
      </c>
      <c r="J8" s="53">
        <v>4</v>
      </c>
      <c r="K8" s="53">
        <v>2</v>
      </c>
      <c r="L8" s="43">
        <v>2</v>
      </c>
      <c r="M8" s="43">
        <v>3</v>
      </c>
      <c r="N8" s="43">
        <v>1</v>
      </c>
      <c r="O8" s="43">
        <v>0</v>
      </c>
      <c r="P8" s="52">
        <v>1</v>
      </c>
      <c r="Q8" s="52">
        <v>2</v>
      </c>
      <c r="R8" s="52">
        <v>2</v>
      </c>
      <c r="S8" s="52">
        <v>3</v>
      </c>
      <c r="T8" s="43">
        <v>1</v>
      </c>
      <c r="U8" s="43">
        <v>0</v>
      </c>
      <c r="V8" s="43">
        <v>0</v>
      </c>
      <c r="W8" s="43">
        <v>0</v>
      </c>
      <c r="X8" s="71">
        <f>SUM(B8:W8)</f>
        <v>39</v>
      </c>
      <c r="Y8" s="71">
        <v>1</v>
      </c>
      <c r="Z8" s="80">
        <f t="shared" ref="Z8:Z33" si="0">X8/48</f>
        <v>0.8125</v>
      </c>
      <c r="AA8" s="71" t="s">
        <v>13</v>
      </c>
      <c r="AB8" s="81" t="s">
        <v>277</v>
      </c>
      <c r="AC8" s="81" t="s">
        <v>278</v>
      </c>
      <c r="AD8" s="81" t="s">
        <v>163</v>
      </c>
      <c r="AE8" s="82" t="s">
        <v>128</v>
      </c>
      <c r="AF8" s="76">
        <v>11</v>
      </c>
    </row>
    <row r="9" spans="1:32" s="22" customFormat="1" ht="18" customHeight="1" x14ac:dyDescent="0.3">
      <c r="A9" s="46" t="s">
        <v>116</v>
      </c>
      <c r="B9" s="53">
        <v>2</v>
      </c>
      <c r="C9" s="53">
        <v>4</v>
      </c>
      <c r="D9" s="53">
        <v>2</v>
      </c>
      <c r="E9" s="43">
        <v>1</v>
      </c>
      <c r="F9" s="43">
        <v>1</v>
      </c>
      <c r="G9" s="43">
        <v>4</v>
      </c>
      <c r="H9" s="43">
        <v>1</v>
      </c>
      <c r="I9" s="53">
        <v>2</v>
      </c>
      <c r="J9" s="53">
        <v>4</v>
      </c>
      <c r="K9" s="53">
        <v>2</v>
      </c>
      <c r="L9" s="43">
        <v>2</v>
      </c>
      <c r="M9" s="43">
        <v>3</v>
      </c>
      <c r="N9" s="43">
        <v>1</v>
      </c>
      <c r="O9" s="43">
        <v>2</v>
      </c>
      <c r="P9" s="52">
        <v>1</v>
      </c>
      <c r="Q9" s="52">
        <v>2</v>
      </c>
      <c r="R9" s="52">
        <v>2</v>
      </c>
      <c r="S9" s="52">
        <v>3</v>
      </c>
      <c r="T9" s="43">
        <v>0</v>
      </c>
      <c r="U9" s="43">
        <v>0</v>
      </c>
      <c r="V9" s="43">
        <v>0</v>
      </c>
      <c r="W9" s="43">
        <v>0</v>
      </c>
      <c r="X9" s="71">
        <f t="shared" ref="X9:X34" si="1">SUM(B9:W9)</f>
        <v>39</v>
      </c>
      <c r="Y9" s="71">
        <v>1</v>
      </c>
      <c r="Z9" s="80">
        <f t="shared" si="0"/>
        <v>0.8125</v>
      </c>
      <c r="AA9" s="71" t="s">
        <v>13</v>
      </c>
      <c r="AB9" s="81" t="s">
        <v>306</v>
      </c>
      <c r="AC9" s="81" t="s">
        <v>307</v>
      </c>
      <c r="AD9" s="81" t="s">
        <v>174</v>
      </c>
      <c r="AE9" s="82" t="s">
        <v>127</v>
      </c>
      <c r="AF9" s="76">
        <v>11</v>
      </c>
    </row>
    <row r="10" spans="1:32" s="22" customFormat="1" ht="18" customHeight="1" x14ac:dyDescent="0.3">
      <c r="A10" s="46" t="s">
        <v>85</v>
      </c>
      <c r="B10" s="53">
        <v>2</v>
      </c>
      <c r="C10" s="53">
        <v>4</v>
      </c>
      <c r="D10" s="53">
        <v>2</v>
      </c>
      <c r="E10" s="43">
        <v>0</v>
      </c>
      <c r="F10" s="43">
        <v>1</v>
      </c>
      <c r="G10" s="43">
        <v>2</v>
      </c>
      <c r="H10" s="43">
        <v>0</v>
      </c>
      <c r="I10" s="53">
        <v>2</v>
      </c>
      <c r="J10" s="53">
        <v>4</v>
      </c>
      <c r="K10" s="53">
        <v>2</v>
      </c>
      <c r="L10" s="43">
        <v>2</v>
      </c>
      <c r="M10" s="43">
        <v>3</v>
      </c>
      <c r="N10" s="43">
        <v>1</v>
      </c>
      <c r="O10" s="43">
        <v>2</v>
      </c>
      <c r="P10" s="52">
        <v>1</v>
      </c>
      <c r="Q10" s="52">
        <v>2</v>
      </c>
      <c r="R10" s="52">
        <v>0</v>
      </c>
      <c r="S10" s="52">
        <v>0</v>
      </c>
      <c r="T10" s="43">
        <v>1</v>
      </c>
      <c r="U10" s="43">
        <v>3</v>
      </c>
      <c r="V10" s="43">
        <v>0</v>
      </c>
      <c r="W10" s="43">
        <v>0</v>
      </c>
      <c r="X10" s="71">
        <f t="shared" si="1"/>
        <v>34</v>
      </c>
      <c r="Y10" s="71">
        <v>2</v>
      </c>
      <c r="Z10" s="80">
        <f t="shared" si="0"/>
        <v>0.70833333333333337</v>
      </c>
      <c r="AA10" s="71" t="s">
        <v>14</v>
      </c>
      <c r="AB10" s="81" t="s">
        <v>308</v>
      </c>
      <c r="AC10" s="81" t="s">
        <v>184</v>
      </c>
      <c r="AD10" s="81" t="s">
        <v>174</v>
      </c>
      <c r="AE10" s="82" t="s">
        <v>133</v>
      </c>
      <c r="AF10" s="76">
        <v>11</v>
      </c>
    </row>
    <row r="11" spans="1:32" s="22" customFormat="1" ht="18" customHeight="1" x14ac:dyDescent="0.3">
      <c r="A11" s="46" t="s">
        <v>100</v>
      </c>
      <c r="B11" s="53">
        <v>2</v>
      </c>
      <c r="C11" s="53">
        <v>4</v>
      </c>
      <c r="D11" s="53">
        <v>2</v>
      </c>
      <c r="E11" s="43">
        <v>2</v>
      </c>
      <c r="F11" s="43">
        <v>0</v>
      </c>
      <c r="G11" s="43">
        <v>0</v>
      </c>
      <c r="H11" s="43">
        <v>0</v>
      </c>
      <c r="I11" s="53">
        <v>2</v>
      </c>
      <c r="J11" s="53">
        <v>4</v>
      </c>
      <c r="K11" s="53">
        <v>2</v>
      </c>
      <c r="L11" s="43">
        <v>2</v>
      </c>
      <c r="M11" s="43">
        <v>3</v>
      </c>
      <c r="N11" s="43">
        <v>1</v>
      </c>
      <c r="O11" s="43">
        <v>0</v>
      </c>
      <c r="P11" s="52">
        <v>1</v>
      </c>
      <c r="Q11" s="52">
        <v>2</v>
      </c>
      <c r="R11" s="52">
        <v>0</v>
      </c>
      <c r="S11" s="52">
        <v>0</v>
      </c>
      <c r="T11" s="43">
        <v>1</v>
      </c>
      <c r="U11" s="43">
        <v>3</v>
      </c>
      <c r="V11" s="43">
        <v>1</v>
      </c>
      <c r="W11" s="43">
        <v>0</v>
      </c>
      <c r="X11" s="71">
        <f t="shared" si="1"/>
        <v>32</v>
      </c>
      <c r="Y11" s="71">
        <v>3</v>
      </c>
      <c r="Z11" s="80">
        <f t="shared" si="0"/>
        <v>0.66666666666666663</v>
      </c>
      <c r="AA11" s="71" t="s">
        <v>14</v>
      </c>
      <c r="AB11" s="81" t="s">
        <v>297</v>
      </c>
      <c r="AC11" s="81" t="s">
        <v>298</v>
      </c>
      <c r="AD11" s="81" t="s">
        <v>299</v>
      </c>
      <c r="AE11" s="82" t="s">
        <v>128</v>
      </c>
      <c r="AF11" s="76">
        <v>11</v>
      </c>
    </row>
    <row r="12" spans="1:32" s="22" customFormat="1" ht="18" customHeight="1" x14ac:dyDescent="0.3">
      <c r="A12" s="46" t="s">
        <v>98</v>
      </c>
      <c r="B12" s="53">
        <v>2</v>
      </c>
      <c r="C12" s="53">
        <v>4</v>
      </c>
      <c r="D12" s="53">
        <v>2</v>
      </c>
      <c r="E12" s="43">
        <v>2</v>
      </c>
      <c r="F12" s="43">
        <v>0</v>
      </c>
      <c r="G12" s="43">
        <v>4</v>
      </c>
      <c r="H12" s="43">
        <v>0</v>
      </c>
      <c r="I12" s="53">
        <v>2</v>
      </c>
      <c r="J12" s="53">
        <v>4</v>
      </c>
      <c r="K12" s="53">
        <v>2</v>
      </c>
      <c r="L12" s="43">
        <v>2</v>
      </c>
      <c r="M12" s="43">
        <v>3</v>
      </c>
      <c r="N12" s="43">
        <v>1</v>
      </c>
      <c r="O12" s="43">
        <v>2</v>
      </c>
      <c r="P12" s="52">
        <v>0</v>
      </c>
      <c r="Q12" s="52">
        <v>0</v>
      </c>
      <c r="R12" s="52">
        <v>0</v>
      </c>
      <c r="S12" s="52">
        <v>0</v>
      </c>
      <c r="T12" s="43">
        <v>1</v>
      </c>
      <c r="U12" s="43">
        <v>0</v>
      </c>
      <c r="V12" s="43">
        <v>0</v>
      </c>
      <c r="W12" s="43">
        <v>0</v>
      </c>
      <c r="X12" s="71">
        <f t="shared" si="1"/>
        <v>31</v>
      </c>
      <c r="Y12" s="71">
        <v>4</v>
      </c>
      <c r="Z12" s="80">
        <f t="shared" si="0"/>
        <v>0.64583333333333337</v>
      </c>
      <c r="AA12" s="71" t="s">
        <v>14</v>
      </c>
      <c r="AB12" s="81" t="s">
        <v>279</v>
      </c>
      <c r="AC12" s="81" t="s">
        <v>280</v>
      </c>
      <c r="AD12" s="81" t="s">
        <v>281</v>
      </c>
      <c r="AE12" s="82" t="s">
        <v>128</v>
      </c>
      <c r="AF12" s="76">
        <v>11</v>
      </c>
    </row>
    <row r="13" spans="1:32" s="22" customFormat="1" ht="18" customHeight="1" x14ac:dyDescent="0.3">
      <c r="A13" s="46" t="s">
        <v>84</v>
      </c>
      <c r="B13" s="53">
        <v>2</v>
      </c>
      <c r="C13" s="53">
        <v>4</v>
      </c>
      <c r="D13" s="53">
        <v>2</v>
      </c>
      <c r="E13" s="43">
        <v>0</v>
      </c>
      <c r="F13" s="43">
        <v>1</v>
      </c>
      <c r="G13" s="43">
        <v>1</v>
      </c>
      <c r="H13" s="43">
        <v>0</v>
      </c>
      <c r="I13" s="53">
        <v>2</v>
      </c>
      <c r="J13" s="53">
        <v>0</v>
      </c>
      <c r="K13" s="53">
        <v>0</v>
      </c>
      <c r="L13" s="43">
        <v>2</v>
      </c>
      <c r="M13" s="43">
        <v>3</v>
      </c>
      <c r="N13" s="43">
        <v>0</v>
      </c>
      <c r="O13" s="43">
        <v>0</v>
      </c>
      <c r="P13" s="52">
        <v>1</v>
      </c>
      <c r="Q13" s="52">
        <v>2</v>
      </c>
      <c r="R13" s="52">
        <v>1</v>
      </c>
      <c r="S13" s="52">
        <v>2</v>
      </c>
      <c r="T13" s="43">
        <v>1</v>
      </c>
      <c r="U13" s="43">
        <v>3</v>
      </c>
      <c r="V13" s="43">
        <v>3</v>
      </c>
      <c r="W13" s="43">
        <v>1</v>
      </c>
      <c r="X13" s="71">
        <f t="shared" si="1"/>
        <v>31</v>
      </c>
      <c r="Y13" s="71">
        <v>4</v>
      </c>
      <c r="Z13" s="80">
        <f t="shared" si="0"/>
        <v>0.64583333333333337</v>
      </c>
      <c r="AA13" s="71" t="s">
        <v>14</v>
      </c>
      <c r="AB13" s="81" t="s">
        <v>287</v>
      </c>
      <c r="AC13" s="81" t="s">
        <v>245</v>
      </c>
      <c r="AD13" s="81" t="s">
        <v>155</v>
      </c>
      <c r="AE13" s="82" t="s">
        <v>133</v>
      </c>
      <c r="AF13" s="76">
        <v>11</v>
      </c>
    </row>
    <row r="14" spans="1:32" s="22" customFormat="1" ht="18" customHeight="1" x14ac:dyDescent="0.3">
      <c r="A14" s="46" t="s">
        <v>101</v>
      </c>
      <c r="B14" s="53">
        <v>2</v>
      </c>
      <c r="C14" s="53">
        <v>4</v>
      </c>
      <c r="D14" s="53">
        <v>2</v>
      </c>
      <c r="E14" s="43">
        <v>2</v>
      </c>
      <c r="F14" s="43">
        <v>0</v>
      </c>
      <c r="G14" s="43">
        <v>1</v>
      </c>
      <c r="H14" s="43">
        <v>0</v>
      </c>
      <c r="I14" s="53">
        <v>2</v>
      </c>
      <c r="J14" s="53">
        <v>4</v>
      </c>
      <c r="K14" s="53">
        <v>0</v>
      </c>
      <c r="L14" s="43">
        <v>2</v>
      </c>
      <c r="M14" s="43">
        <v>3</v>
      </c>
      <c r="N14" s="43">
        <v>1</v>
      </c>
      <c r="O14" s="43">
        <v>2</v>
      </c>
      <c r="P14" s="52">
        <v>1</v>
      </c>
      <c r="Q14" s="52">
        <v>0</v>
      </c>
      <c r="R14" s="52">
        <v>0</v>
      </c>
      <c r="S14" s="52">
        <v>0</v>
      </c>
      <c r="T14" s="43">
        <v>1</v>
      </c>
      <c r="U14" s="43">
        <v>0</v>
      </c>
      <c r="V14" s="43">
        <v>0</v>
      </c>
      <c r="W14" s="43">
        <v>0</v>
      </c>
      <c r="X14" s="71">
        <f t="shared" si="1"/>
        <v>27</v>
      </c>
      <c r="Y14" s="71">
        <v>5</v>
      </c>
      <c r="Z14" s="80">
        <f t="shared" si="0"/>
        <v>0.5625</v>
      </c>
      <c r="AA14" s="71" t="s">
        <v>14</v>
      </c>
      <c r="AB14" s="81" t="s">
        <v>301</v>
      </c>
      <c r="AC14" s="81" t="s">
        <v>302</v>
      </c>
      <c r="AD14" s="81" t="s">
        <v>182</v>
      </c>
      <c r="AE14" s="82" t="s">
        <v>128</v>
      </c>
      <c r="AF14" s="76">
        <v>11</v>
      </c>
    </row>
    <row r="15" spans="1:32" s="22" customFormat="1" ht="18" customHeight="1" x14ac:dyDescent="0.3">
      <c r="A15" s="46" t="s">
        <v>114</v>
      </c>
      <c r="B15" s="53">
        <v>2</v>
      </c>
      <c r="C15" s="53">
        <v>4</v>
      </c>
      <c r="D15" s="53">
        <v>2</v>
      </c>
      <c r="E15" s="43">
        <v>2</v>
      </c>
      <c r="F15" s="43">
        <v>0</v>
      </c>
      <c r="G15" s="43">
        <v>2</v>
      </c>
      <c r="H15" s="43">
        <v>0</v>
      </c>
      <c r="I15" s="53">
        <v>2</v>
      </c>
      <c r="J15" s="53">
        <v>0</v>
      </c>
      <c r="K15" s="53">
        <v>0</v>
      </c>
      <c r="L15" s="43">
        <v>0</v>
      </c>
      <c r="M15" s="43">
        <v>3</v>
      </c>
      <c r="N15" s="43">
        <v>1</v>
      </c>
      <c r="O15" s="43">
        <v>0</v>
      </c>
      <c r="P15" s="52">
        <v>1</v>
      </c>
      <c r="Q15" s="52">
        <v>2</v>
      </c>
      <c r="R15" s="52">
        <v>1</v>
      </c>
      <c r="S15" s="52">
        <v>2</v>
      </c>
      <c r="T15" s="43">
        <v>1</v>
      </c>
      <c r="U15" s="43">
        <v>0</v>
      </c>
      <c r="V15" s="43">
        <v>0</v>
      </c>
      <c r="W15" s="43">
        <v>0</v>
      </c>
      <c r="X15" s="71">
        <f t="shared" si="1"/>
        <v>25</v>
      </c>
      <c r="Y15" s="71">
        <v>6</v>
      </c>
      <c r="Z15" s="80">
        <f t="shared" si="0"/>
        <v>0.52083333333333337</v>
      </c>
      <c r="AA15" s="71" t="s">
        <v>14</v>
      </c>
      <c r="AB15" s="81" t="s">
        <v>285</v>
      </c>
      <c r="AC15" s="81" t="s">
        <v>286</v>
      </c>
      <c r="AD15" s="81" t="s">
        <v>160</v>
      </c>
      <c r="AE15" s="82" t="s">
        <v>135</v>
      </c>
      <c r="AF15" s="76">
        <v>11</v>
      </c>
    </row>
    <row r="16" spans="1:32" s="22" customFormat="1" ht="18" customHeight="1" x14ac:dyDescent="0.3">
      <c r="A16" s="46" t="s">
        <v>86</v>
      </c>
      <c r="B16" s="53">
        <v>1</v>
      </c>
      <c r="C16" s="53">
        <v>0</v>
      </c>
      <c r="D16" s="53">
        <v>0</v>
      </c>
      <c r="E16" s="43">
        <v>2</v>
      </c>
      <c r="F16" s="43">
        <v>1</v>
      </c>
      <c r="G16" s="43">
        <v>0</v>
      </c>
      <c r="H16" s="43">
        <v>0</v>
      </c>
      <c r="I16" s="53">
        <v>2</v>
      </c>
      <c r="J16" s="53">
        <v>4</v>
      </c>
      <c r="K16" s="53">
        <v>0</v>
      </c>
      <c r="L16" s="43">
        <v>2</v>
      </c>
      <c r="M16" s="43">
        <v>3</v>
      </c>
      <c r="N16" s="43">
        <v>1</v>
      </c>
      <c r="O16" s="43">
        <v>0</v>
      </c>
      <c r="P16" s="52">
        <v>0</v>
      </c>
      <c r="Q16" s="52">
        <v>2</v>
      </c>
      <c r="R16" s="52">
        <v>2</v>
      </c>
      <c r="S16" s="52">
        <v>2</v>
      </c>
      <c r="T16" s="43">
        <v>1</v>
      </c>
      <c r="U16" s="43">
        <v>0</v>
      </c>
      <c r="V16" s="43">
        <v>2</v>
      </c>
      <c r="W16" s="43">
        <v>0</v>
      </c>
      <c r="X16" s="71">
        <f t="shared" si="1"/>
        <v>25</v>
      </c>
      <c r="Y16" s="71">
        <v>6</v>
      </c>
      <c r="Z16" s="80">
        <f t="shared" si="0"/>
        <v>0.52083333333333337</v>
      </c>
      <c r="AA16" s="71" t="s">
        <v>14</v>
      </c>
      <c r="AB16" s="81" t="s">
        <v>313</v>
      </c>
      <c r="AC16" s="81" t="s">
        <v>314</v>
      </c>
      <c r="AD16" s="81" t="s">
        <v>169</v>
      </c>
      <c r="AE16" s="82" t="s">
        <v>133</v>
      </c>
      <c r="AF16" s="76">
        <v>11</v>
      </c>
    </row>
    <row r="17" spans="1:32" s="22" customFormat="1" ht="18" customHeight="1" x14ac:dyDescent="0.3">
      <c r="A17" s="46" t="s">
        <v>99</v>
      </c>
      <c r="B17" s="53">
        <v>0</v>
      </c>
      <c r="C17" s="53">
        <v>0</v>
      </c>
      <c r="D17" s="53">
        <v>0</v>
      </c>
      <c r="E17" s="43">
        <v>0</v>
      </c>
      <c r="F17" s="43">
        <v>0</v>
      </c>
      <c r="G17" s="43">
        <v>0</v>
      </c>
      <c r="H17" s="43">
        <v>0</v>
      </c>
      <c r="I17" s="53">
        <v>2</v>
      </c>
      <c r="J17" s="53">
        <v>4</v>
      </c>
      <c r="K17" s="53">
        <v>2</v>
      </c>
      <c r="L17" s="43">
        <v>2</v>
      </c>
      <c r="M17" s="43">
        <v>3</v>
      </c>
      <c r="N17" s="43">
        <v>1</v>
      </c>
      <c r="O17" s="43">
        <v>2</v>
      </c>
      <c r="P17" s="52">
        <v>1</v>
      </c>
      <c r="Q17" s="52">
        <v>2</v>
      </c>
      <c r="R17" s="52">
        <v>0</v>
      </c>
      <c r="S17" s="52">
        <v>0</v>
      </c>
      <c r="T17" s="43">
        <v>1</v>
      </c>
      <c r="U17" s="43">
        <v>3</v>
      </c>
      <c r="V17" s="43">
        <v>0</v>
      </c>
      <c r="W17" s="43">
        <v>0</v>
      </c>
      <c r="X17" s="71">
        <f t="shared" si="1"/>
        <v>23</v>
      </c>
      <c r="Y17" s="71">
        <v>7</v>
      </c>
      <c r="Z17" s="80">
        <f t="shared" si="0"/>
        <v>0.47916666666666669</v>
      </c>
      <c r="AA17" s="71" t="s">
        <v>14</v>
      </c>
      <c r="AB17" s="81" t="s">
        <v>282</v>
      </c>
      <c r="AC17" s="81" t="s">
        <v>165</v>
      </c>
      <c r="AD17" s="81" t="s">
        <v>213</v>
      </c>
      <c r="AE17" s="82" t="s">
        <v>128</v>
      </c>
      <c r="AF17" s="76">
        <v>11</v>
      </c>
    </row>
    <row r="18" spans="1:32" s="22" customFormat="1" ht="18" customHeight="1" x14ac:dyDescent="0.3">
      <c r="A18" s="46" t="s">
        <v>105</v>
      </c>
      <c r="B18" s="53">
        <v>2</v>
      </c>
      <c r="C18" s="53">
        <v>2</v>
      </c>
      <c r="D18" s="53">
        <v>0</v>
      </c>
      <c r="E18" s="43">
        <v>2</v>
      </c>
      <c r="F18" s="43">
        <v>0</v>
      </c>
      <c r="G18" s="43">
        <v>2</v>
      </c>
      <c r="H18" s="43">
        <v>0</v>
      </c>
      <c r="I18" s="53">
        <v>2</v>
      </c>
      <c r="J18" s="53">
        <v>0</v>
      </c>
      <c r="K18" s="53">
        <v>0</v>
      </c>
      <c r="L18" s="43">
        <v>2</v>
      </c>
      <c r="M18" s="43">
        <v>3</v>
      </c>
      <c r="N18" s="43">
        <v>1</v>
      </c>
      <c r="O18" s="43">
        <v>2</v>
      </c>
      <c r="P18" s="52">
        <v>0</v>
      </c>
      <c r="Q18" s="52">
        <v>2</v>
      </c>
      <c r="R18" s="52">
        <v>1</v>
      </c>
      <c r="S18" s="52">
        <v>2</v>
      </c>
      <c r="T18" s="43">
        <v>0</v>
      </c>
      <c r="U18" s="43">
        <v>0</v>
      </c>
      <c r="V18" s="43">
        <v>0</v>
      </c>
      <c r="W18" s="43">
        <v>0</v>
      </c>
      <c r="X18" s="71">
        <f t="shared" si="1"/>
        <v>23</v>
      </c>
      <c r="Y18" s="71">
        <v>7</v>
      </c>
      <c r="Z18" s="80">
        <f t="shared" si="0"/>
        <v>0.47916666666666669</v>
      </c>
      <c r="AA18" s="71" t="s">
        <v>14</v>
      </c>
      <c r="AB18" s="81" t="s">
        <v>319</v>
      </c>
      <c r="AC18" s="81" t="s">
        <v>320</v>
      </c>
      <c r="AD18" s="81" t="s">
        <v>169</v>
      </c>
      <c r="AE18" s="82" t="s">
        <v>128</v>
      </c>
      <c r="AF18" s="76">
        <v>11</v>
      </c>
    </row>
    <row r="19" spans="1:32" s="22" customFormat="1" ht="18" customHeight="1" x14ac:dyDescent="0.3">
      <c r="A19" s="46" t="s">
        <v>96</v>
      </c>
      <c r="B19" s="53">
        <v>2</v>
      </c>
      <c r="C19" s="53">
        <v>4</v>
      </c>
      <c r="D19" s="53">
        <v>2</v>
      </c>
      <c r="E19" s="43">
        <v>0</v>
      </c>
      <c r="F19" s="43">
        <v>0</v>
      </c>
      <c r="G19" s="43">
        <v>0</v>
      </c>
      <c r="H19" s="43">
        <v>0</v>
      </c>
      <c r="I19" s="53">
        <v>2</v>
      </c>
      <c r="J19" s="53">
        <v>4</v>
      </c>
      <c r="K19" s="53">
        <v>2</v>
      </c>
      <c r="L19" s="43">
        <v>0</v>
      </c>
      <c r="M19" s="43">
        <v>0</v>
      </c>
      <c r="N19" s="43">
        <v>0</v>
      </c>
      <c r="O19" s="43">
        <v>0</v>
      </c>
      <c r="P19" s="52">
        <v>0</v>
      </c>
      <c r="Q19" s="52">
        <v>2</v>
      </c>
      <c r="R19" s="52">
        <v>1</v>
      </c>
      <c r="S19" s="52">
        <v>2</v>
      </c>
      <c r="T19" s="43">
        <v>0</v>
      </c>
      <c r="U19" s="43">
        <v>0</v>
      </c>
      <c r="V19" s="43">
        <v>0</v>
      </c>
      <c r="W19" s="43">
        <v>0</v>
      </c>
      <c r="X19" s="78">
        <f t="shared" si="1"/>
        <v>21</v>
      </c>
      <c r="Y19" s="78">
        <v>8</v>
      </c>
      <c r="Z19" s="83">
        <f t="shared" si="0"/>
        <v>0.4375</v>
      </c>
      <c r="AA19" s="78" t="s">
        <v>15</v>
      </c>
      <c r="AB19" s="84" t="s">
        <v>276</v>
      </c>
      <c r="AC19" s="84" t="s">
        <v>168</v>
      </c>
      <c r="AD19" s="84" t="s">
        <v>255</v>
      </c>
      <c r="AE19" s="85" t="s">
        <v>128</v>
      </c>
      <c r="AF19" s="70">
        <v>11</v>
      </c>
    </row>
    <row r="20" spans="1:32" s="22" customFormat="1" ht="18" customHeight="1" x14ac:dyDescent="0.3">
      <c r="A20" s="46" t="s">
        <v>104</v>
      </c>
      <c r="B20" s="53">
        <v>2</v>
      </c>
      <c r="C20" s="53">
        <v>4</v>
      </c>
      <c r="D20" s="53">
        <v>2</v>
      </c>
      <c r="E20" s="43">
        <v>2</v>
      </c>
      <c r="F20" s="43">
        <v>0</v>
      </c>
      <c r="G20" s="43">
        <v>0</v>
      </c>
      <c r="H20" s="43">
        <v>0</v>
      </c>
      <c r="I20" s="53">
        <v>2</v>
      </c>
      <c r="J20" s="53">
        <v>0</v>
      </c>
      <c r="K20" s="53">
        <v>0</v>
      </c>
      <c r="L20" s="43">
        <v>0</v>
      </c>
      <c r="M20" s="43">
        <v>3</v>
      </c>
      <c r="N20" s="43">
        <v>1</v>
      </c>
      <c r="O20" s="43">
        <v>2</v>
      </c>
      <c r="P20" s="52">
        <v>0</v>
      </c>
      <c r="Q20" s="52">
        <v>0</v>
      </c>
      <c r="R20" s="52">
        <v>0</v>
      </c>
      <c r="S20" s="52">
        <v>0</v>
      </c>
      <c r="T20" s="43">
        <v>1</v>
      </c>
      <c r="U20" s="43">
        <v>2</v>
      </c>
      <c r="V20" s="43">
        <v>0</v>
      </c>
      <c r="W20" s="43">
        <v>0</v>
      </c>
      <c r="X20" s="78">
        <f t="shared" si="1"/>
        <v>21</v>
      </c>
      <c r="Y20" s="78">
        <v>8</v>
      </c>
      <c r="Z20" s="83">
        <f t="shared" si="0"/>
        <v>0.4375</v>
      </c>
      <c r="AA20" s="78" t="s">
        <v>15</v>
      </c>
      <c r="AB20" s="84" t="s">
        <v>315</v>
      </c>
      <c r="AC20" s="84" t="s">
        <v>316</v>
      </c>
      <c r="AD20" s="84" t="s">
        <v>317</v>
      </c>
      <c r="AE20" s="85" t="s">
        <v>128</v>
      </c>
      <c r="AF20" s="70">
        <v>11</v>
      </c>
    </row>
    <row r="21" spans="1:32" s="22" customFormat="1" ht="18" customHeight="1" x14ac:dyDescent="0.3">
      <c r="A21" s="46" t="s">
        <v>83</v>
      </c>
      <c r="B21" s="53">
        <v>1</v>
      </c>
      <c r="C21" s="53">
        <v>0</v>
      </c>
      <c r="D21" s="53">
        <v>0</v>
      </c>
      <c r="E21" s="43">
        <v>2</v>
      </c>
      <c r="F21" s="43">
        <v>0</v>
      </c>
      <c r="G21" s="43">
        <v>2</v>
      </c>
      <c r="H21" s="43">
        <v>0</v>
      </c>
      <c r="I21" s="53">
        <v>2</v>
      </c>
      <c r="J21" s="53">
        <v>0</v>
      </c>
      <c r="K21" s="53">
        <v>0</v>
      </c>
      <c r="L21" s="43">
        <v>2</v>
      </c>
      <c r="M21" s="43">
        <v>3</v>
      </c>
      <c r="N21" s="43">
        <v>1</v>
      </c>
      <c r="O21" s="43">
        <v>2</v>
      </c>
      <c r="P21" s="52">
        <v>1</v>
      </c>
      <c r="Q21" s="52">
        <v>2</v>
      </c>
      <c r="R21" s="52">
        <v>0</v>
      </c>
      <c r="S21" s="52">
        <v>0</v>
      </c>
      <c r="T21" s="43">
        <v>1</v>
      </c>
      <c r="U21" s="43">
        <v>0</v>
      </c>
      <c r="V21" s="43">
        <v>0</v>
      </c>
      <c r="W21" s="43">
        <v>0</v>
      </c>
      <c r="X21" s="78">
        <f t="shared" si="1"/>
        <v>19</v>
      </c>
      <c r="Y21" s="78">
        <v>9</v>
      </c>
      <c r="Z21" s="83">
        <f t="shared" si="0"/>
        <v>0.39583333333333331</v>
      </c>
      <c r="AA21" s="78" t="s">
        <v>15</v>
      </c>
      <c r="AB21" s="84" t="s">
        <v>272</v>
      </c>
      <c r="AC21" s="84" t="s">
        <v>273</v>
      </c>
      <c r="AD21" s="84" t="s">
        <v>274</v>
      </c>
      <c r="AE21" s="85" t="s">
        <v>133</v>
      </c>
      <c r="AF21" s="70">
        <v>11</v>
      </c>
    </row>
    <row r="22" spans="1:32" s="22" customFormat="1" ht="18" customHeight="1" x14ac:dyDescent="0.3">
      <c r="A22" s="46" t="s">
        <v>103</v>
      </c>
      <c r="B22" s="53">
        <v>0</v>
      </c>
      <c r="C22" s="53">
        <v>0</v>
      </c>
      <c r="D22" s="53">
        <v>0</v>
      </c>
      <c r="E22" s="43">
        <v>0</v>
      </c>
      <c r="F22" s="43">
        <v>0</v>
      </c>
      <c r="G22" s="43">
        <v>2</v>
      </c>
      <c r="H22" s="43">
        <v>0</v>
      </c>
      <c r="I22" s="53">
        <v>2</v>
      </c>
      <c r="J22" s="53">
        <v>4</v>
      </c>
      <c r="K22" s="53">
        <v>2</v>
      </c>
      <c r="L22" s="43">
        <v>2</v>
      </c>
      <c r="M22" s="43">
        <v>3</v>
      </c>
      <c r="N22" s="43">
        <v>1</v>
      </c>
      <c r="O22" s="43">
        <v>2</v>
      </c>
      <c r="P22" s="52">
        <v>0</v>
      </c>
      <c r="Q22" s="52">
        <v>0</v>
      </c>
      <c r="R22" s="52">
        <v>0</v>
      </c>
      <c r="S22" s="52">
        <v>0</v>
      </c>
      <c r="T22" s="43">
        <v>0</v>
      </c>
      <c r="U22" s="43">
        <v>0</v>
      </c>
      <c r="V22" s="43">
        <v>0</v>
      </c>
      <c r="W22" s="43">
        <v>0</v>
      </c>
      <c r="X22" s="78">
        <f t="shared" si="1"/>
        <v>18</v>
      </c>
      <c r="Y22" s="78">
        <v>10</v>
      </c>
      <c r="Z22" s="83">
        <f t="shared" si="0"/>
        <v>0.375</v>
      </c>
      <c r="AA22" s="78" t="s">
        <v>15</v>
      </c>
      <c r="AB22" s="84" t="s">
        <v>312</v>
      </c>
      <c r="AC22" s="84" t="s">
        <v>159</v>
      </c>
      <c r="AD22" s="84" t="s">
        <v>293</v>
      </c>
      <c r="AE22" s="85" t="s">
        <v>128</v>
      </c>
      <c r="AF22" s="70">
        <v>11</v>
      </c>
    </row>
    <row r="23" spans="1:32" s="22" customFormat="1" ht="18" customHeight="1" x14ac:dyDescent="0.3">
      <c r="A23" s="46" t="s">
        <v>122</v>
      </c>
      <c r="B23" s="53">
        <v>2</v>
      </c>
      <c r="C23" s="53">
        <v>4</v>
      </c>
      <c r="D23" s="53">
        <v>2</v>
      </c>
      <c r="E23" s="43">
        <v>1</v>
      </c>
      <c r="F23" s="43">
        <v>0</v>
      </c>
      <c r="G23" s="43">
        <v>2</v>
      </c>
      <c r="H23" s="43">
        <v>0</v>
      </c>
      <c r="I23" s="53">
        <v>0</v>
      </c>
      <c r="J23" s="53">
        <v>0</v>
      </c>
      <c r="K23" s="53">
        <v>0</v>
      </c>
      <c r="L23" s="43">
        <v>2</v>
      </c>
      <c r="M23" s="43">
        <v>0</v>
      </c>
      <c r="N23" s="43">
        <v>0</v>
      </c>
      <c r="O23" s="43">
        <v>0</v>
      </c>
      <c r="P23" s="52">
        <v>0</v>
      </c>
      <c r="Q23" s="52">
        <v>0</v>
      </c>
      <c r="R23" s="52">
        <v>0</v>
      </c>
      <c r="S23" s="52">
        <v>0</v>
      </c>
      <c r="T23" s="43">
        <v>0</v>
      </c>
      <c r="U23" s="43">
        <v>0</v>
      </c>
      <c r="V23" s="43">
        <v>0</v>
      </c>
      <c r="W23" s="43">
        <v>0</v>
      </c>
      <c r="X23" s="78">
        <f t="shared" si="1"/>
        <v>13</v>
      </c>
      <c r="Y23" s="78">
        <v>11</v>
      </c>
      <c r="Z23" s="83">
        <f t="shared" si="0"/>
        <v>0.27083333333333331</v>
      </c>
      <c r="AA23" s="78" t="s">
        <v>15</v>
      </c>
      <c r="AB23" s="84" t="s">
        <v>304</v>
      </c>
      <c r="AC23" s="84" t="s">
        <v>305</v>
      </c>
      <c r="AD23" s="84" t="s">
        <v>255</v>
      </c>
      <c r="AE23" s="85" t="s">
        <v>136</v>
      </c>
      <c r="AF23" s="70">
        <v>11</v>
      </c>
    </row>
    <row r="24" spans="1:32" s="22" customFormat="1" ht="18" customHeight="1" x14ac:dyDescent="0.3">
      <c r="A24" s="46" t="s">
        <v>102</v>
      </c>
      <c r="B24" s="53">
        <v>0</v>
      </c>
      <c r="C24" s="53">
        <v>0</v>
      </c>
      <c r="D24" s="53">
        <v>0</v>
      </c>
      <c r="E24" s="43">
        <v>1</v>
      </c>
      <c r="F24" s="43">
        <v>0</v>
      </c>
      <c r="G24" s="43">
        <v>2</v>
      </c>
      <c r="H24" s="43">
        <v>0</v>
      </c>
      <c r="I24" s="53">
        <v>2</v>
      </c>
      <c r="J24" s="53">
        <v>4</v>
      </c>
      <c r="K24" s="53">
        <v>0</v>
      </c>
      <c r="L24" s="43">
        <v>2</v>
      </c>
      <c r="M24" s="43">
        <v>1</v>
      </c>
      <c r="N24" s="43">
        <v>0</v>
      </c>
      <c r="O24" s="43">
        <v>0</v>
      </c>
      <c r="P24" s="52">
        <v>0</v>
      </c>
      <c r="Q24" s="52">
        <v>0</v>
      </c>
      <c r="R24" s="52">
        <v>0</v>
      </c>
      <c r="S24" s="52">
        <v>0</v>
      </c>
      <c r="T24" s="43">
        <v>0</v>
      </c>
      <c r="U24" s="43">
        <v>0</v>
      </c>
      <c r="V24" s="43">
        <v>0</v>
      </c>
      <c r="W24" s="43">
        <v>0</v>
      </c>
      <c r="X24" s="78">
        <f t="shared" si="1"/>
        <v>12</v>
      </c>
      <c r="Y24" s="78">
        <v>12</v>
      </c>
      <c r="Z24" s="83">
        <f t="shared" si="0"/>
        <v>0.25</v>
      </c>
      <c r="AA24" s="78" t="s">
        <v>15</v>
      </c>
      <c r="AB24" s="84" t="s">
        <v>309</v>
      </c>
      <c r="AC24" s="84" t="s">
        <v>310</v>
      </c>
      <c r="AD24" s="84" t="s">
        <v>311</v>
      </c>
      <c r="AE24" s="85" t="s">
        <v>128</v>
      </c>
      <c r="AF24" s="70">
        <v>11</v>
      </c>
    </row>
    <row r="25" spans="1:32" s="22" customFormat="1" ht="18" customHeight="1" x14ac:dyDescent="0.3">
      <c r="A25" s="46" t="s">
        <v>112</v>
      </c>
      <c r="B25" s="53">
        <v>2</v>
      </c>
      <c r="C25" s="53">
        <v>4</v>
      </c>
      <c r="D25" s="53">
        <v>2</v>
      </c>
      <c r="E25" s="43">
        <v>0</v>
      </c>
      <c r="F25" s="43">
        <v>0</v>
      </c>
      <c r="G25" s="43">
        <v>0</v>
      </c>
      <c r="H25" s="43">
        <v>0</v>
      </c>
      <c r="I25" s="53">
        <v>0</v>
      </c>
      <c r="J25" s="53">
        <v>0</v>
      </c>
      <c r="K25" s="53">
        <v>0</v>
      </c>
      <c r="L25" s="43">
        <v>0</v>
      </c>
      <c r="M25" s="43">
        <v>0</v>
      </c>
      <c r="N25" s="43">
        <v>0</v>
      </c>
      <c r="O25" s="43">
        <v>2</v>
      </c>
      <c r="P25" s="52">
        <v>0</v>
      </c>
      <c r="Q25" s="52">
        <v>0</v>
      </c>
      <c r="R25" s="52">
        <v>0</v>
      </c>
      <c r="S25" s="52">
        <v>0</v>
      </c>
      <c r="T25" s="43">
        <v>1</v>
      </c>
      <c r="U25" s="43">
        <v>0</v>
      </c>
      <c r="V25" s="43">
        <v>0</v>
      </c>
      <c r="W25" s="43">
        <v>0</v>
      </c>
      <c r="X25" s="78">
        <f t="shared" si="1"/>
        <v>11</v>
      </c>
      <c r="Y25" s="78">
        <v>13</v>
      </c>
      <c r="Z25" s="83">
        <f t="shared" si="0"/>
        <v>0.22916666666666666</v>
      </c>
      <c r="AA25" s="78" t="s">
        <v>15</v>
      </c>
      <c r="AB25" s="84" t="s">
        <v>318</v>
      </c>
      <c r="AC25" s="84" t="s">
        <v>159</v>
      </c>
      <c r="AD25" s="84" t="s">
        <v>148</v>
      </c>
      <c r="AE25" s="85" t="s">
        <v>137</v>
      </c>
      <c r="AF25" s="70">
        <v>11</v>
      </c>
    </row>
    <row r="26" spans="1:32" s="22" customFormat="1" ht="18" customHeight="1" x14ac:dyDescent="0.3">
      <c r="A26" s="46" t="s">
        <v>123</v>
      </c>
      <c r="B26" s="53">
        <v>2</v>
      </c>
      <c r="C26" s="53">
        <v>1</v>
      </c>
      <c r="D26" s="53">
        <v>0</v>
      </c>
      <c r="E26" s="43">
        <v>0</v>
      </c>
      <c r="F26" s="43">
        <v>0</v>
      </c>
      <c r="G26" s="43">
        <v>0</v>
      </c>
      <c r="H26" s="43">
        <v>0</v>
      </c>
      <c r="I26" s="53">
        <v>0</v>
      </c>
      <c r="J26" s="53">
        <v>0</v>
      </c>
      <c r="K26" s="53">
        <v>0</v>
      </c>
      <c r="L26" s="43">
        <v>0</v>
      </c>
      <c r="M26" s="43">
        <v>0</v>
      </c>
      <c r="N26" s="43">
        <v>0</v>
      </c>
      <c r="O26" s="43">
        <v>0</v>
      </c>
      <c r="P26" s="52">
        <v>1</v>
      </c>
      <c r="Q26" s="52">
        <v>2</v>
      </c>
      <c r="R26" s="52">
        <v>1</v>
      </c>
      <c r="S26" s="52">
        <v>2</v>
      </c>
      <c r="T26" s="43">
        <v>0</v>
      </c>
      <c r="U26" s="43">
        <v>0</v>
      </c>
      <c r="V26" s="43">
        <v>0</v>
      </c>
      <c r="W26" s="43">
        <v>0</v>
      </c>
      <c r="X26" s="78">
        <f t="shared" si="1"/>
        <v>9</v>
      </c>
      <c r="Y26" s="78">
        <v>14</v>
      </c>
      <c r="Z26" s="83">
        <f t="shared" si="0"/>
        <v>0.1875</v>
      </c>
      <c r="AA26" s="78" t="s">
        <v>15</v>
      </c>
      <c r="AB26" s="84" t="s">
        <v>291</v>
      </c>
      <c r="AC26" s="84" t="s">
        <v>292</v>
      </c>
      <c r="AD26" s="84" t="s">
        <v>293</v>
      </c>
      <c r="AE26" s="85" t="s">
        <v>131</v>
      </c>
      <c r="AF26" s="70">
        <v>11</v>
      </c>
    </row>
    <row r="27" spans="1:32" s="22" customFormat="1" ht="18" customHeight="1" x14ac:dyDescent="0.3">
      <c r="A27" s="46" t="s">
        <v>111</v>
      </c>
      <c r="B27" s="53">
        <v>0</v>
      </c>
      <c r="C27" s="53">
        <v>0</v>
      </c>
      <c r="D27" s="53">
        <v>0</v>
      </c>
      <c r="E27" s="43">
        <v>0</v>
      </c>
      <c r="F27" s="43">
        <v>0</v>
      </c>
      <c r="G27" s="43">
        <v>0</v>
      </c>
      <c r="H27" s="43">
        <v>0</v>
      </c>
      <c r="I27" s="53">
        <v>0</v>
      </c>
      <c r="J27" s="53">
        <v>0</v>
      </c>
      <c r="K27" s="53">
        <v>0</v>
      </c>
      <c r="L27" s="43">
        <v>2</v>
      </c>
      <c r="M27" s="43">
        <v>3</v>
      </c>
      <c r="N27" s="43">
        <v>1</v>
      </c>
      <c r="O27" s="43">
        <v>2</v>
      </c>
      <c r="P27" s="52">
        <v>0</v>
      </c>
      <c r="Q27" s="52">
        <v>0</v>
      </c>
      <c r="R27" s="52">
        <v>0</v>
      </c>
      <c r="S27" s="52">
        <v>0</v>
      </c>
      <c r="T27" s="43">
        <v>0</v>
      </c>
      <c r="U27" s="43">
        <v>0</v>
      </c>
      <c r="V27" s="43">
        <v>0</v>
      </c>
      <c r="W27" s="43">
        <v>0</v>
      </c>
      <c r="X27" s="78">
        <f t="shared" si="1"/>
        <v>8</v>
      </c>
      <c r="Y27" s="78">
        <v>15</v>
      </c>
      <c r="Z27" s="83">
        <f t="shared" si="0"/>
        <v>0.16666666666666666</v>
      </c>
      <c r="AA27" s="78" t="s">
        <v>15</v>
      </c>
      <c r="AB27" s="84" t="s">
        <v>275</v>
      </c>
      <c r="AC27" s="84" t="s">
        <v>159</v>
      </c>
      <c r="AD27" s="84" t="s">
        <v>185</v>
      </c>
      <c r="AE27" s="85" t="s">
        <v>137</v>
      </c>
      <c r="AF27" s="70">
        <v>11</v>
      </c>
    </row>
    <row r="28" spans="1:32" s="22" customFormat="1" ht="18" customHeight="1" x14ac:dyDescent="0.3">
      <c r="A28" s="46" t="s">
        <v>115</v>
      </c>
      <c r="B28" s="53">
        <v>2</v>
      </c>
      <c r="C28" s="53">
        <v>1</v>
      </c>
      <c r="D28" s="53">
        <v>1</v>
      </c>
      <c r="E28" s="43">
        <v>0</v>
      </c>
      <c r="F28" s="43">
        <v>0</v>
      </c>
      <c r="G28" s="43">
        <v>0</v>
      </c>
      <c r="H28" s="43">
        <v>0</v>
      </c>
      <c r="I28" s="53">
        <v>0</v>
      </c>
      <c r="J28" s="53">
        <v>0</v>
      </c>
      <c r="K28" s="53">
        <v>0</v>
      </c>
      <c r="L28" s="43">
        <v>0</v>
      </c>
      <c r="M28" s="43">
        <v>0</v>
      </c>
      <c r="N28" s="43">
        <v>0</v>
      </c>
      <c r="O28" s="43">
        <v>0</v>
      </c>
      <c r="P28" s="52">
        <v>0</v>
      </c>
      <c r="Q28" s="52">
        <v>0</v>
      </c>
      <c r="R28" s="52">
        <v>0</v>
      </c>
      <c r="S28" s="52">
        <v>0</v>
      </c>
      <c r="T28" s="43">
        <v>0</v>
      </c>
      <c r="U28" s="43">
        <v>0</v>
      </c>
      <c r="V28" s="43">
        <v>0</v>
      </c>
      <c r="W28" s="43">
        <v>0</v>
      </c>
      <c r="X28" s="78">
        <f t="shared" si="1"/>
        <v>4</v>
      </c>
      <c r="Y28" s="78">
        <v>16</v>
      </c>
      <c r="Z28" s="83">
        <f t="shared" si="0"/>
        <v>8.3333333333333329E-2</v>
      </c>
      <c r="AA28" s="78" t="s">
        <v>15</v>
      </c>
      <c r="AB28" s="84" t="s">
        <v>295</v>
      </c>
      <c r="AC28" s="84" t="s">
        <v>173</v>
      </c>
      <c r="AD28" s="84" t="s">
        <v>296</v>
      </c>
      <c r="AE28" s="85" t="s">
        <v>138</v>
      </c>
      <c r="AF28" s="70">
        <v>11</v>
      </c>
    </row>
    <row r="29" spans="1:32" s="22" customFormat="1" ht="18" customHeight="1" x14ac:dyDescent="0.3">
      <c r="A29" s="46" t="s">
        <v>110</v>
      </c>
      <c r="B29" s="53">
        <v>0</v>
      </c>
      <c r="C29" s="53">
        <v>0</v>
      </c>
      <c r="D29" s="53">
        <v>0</v>
      </c>
      <c r="E29" s="43">
        <v>2</v>
      </c>
      <c r="F29" s="43">
        <v>0</v>
      </c>
      <c r="G29" s="43">
        <v>2</v>
      </c>
      <c r="H29" s="43">
        <v>0</v>
      </c>
      <c r="I29" s="53">
        <v>0</v>
      </c>
      <c r="J29" s="53">
        <v>0</v>
      </c>
      <c r="K29" s="53">
        <v>0</v>
      </c>
      <c r="L29" s="43">
        <v>0</v>
      </c>
      <c r="M29" s="43">
        <v>0</v>
      </c>
      <c r="N29" s="43">
        <v>0</v>
      </c>
      <c r="O29" s="43">
        <v>0</v>
      </c>
      <c r="P29" s="52">
        <v>0</v>
      </c>
      <c r="Q29" s="52">
        <v>0</v>
      </c>
      <c r="R29" s="52">
        <v>0</v>
      </c>
      <c r="S29" s="52">
        <v>0</v>
      </c>
      <c r="T29" s="43">
        <v>0</v>
      </c>
      <c r="U29" s="43">
        <v>0</v>
      </c>
      <c r="V29" s="43">
        <v>0</v>
      </c>
      <c r="W29" s="43">
        <v>0</v>
      </c>
      <c r="X29" s="78">
        <f t="shared" si="1"/>
        <v>4</v>
      </c>
      <c r="Y29" s="78">
        <v>16</v>
      </c>
      <c r="Z29" s="83">
        <f t="shared" si="0"/>
        <v>8.3333333333333329E-2</v>
      </c>
      <c r="AA29" s="78" t="s">
        <v>15</v>
      </c>
      <c r="AB29" s="84" t="s">
        <v>303</v>
      </c>
      <c r="AC29" s="84" t="s">
        <v>194</v>
      </c>
      <c r="AD29" s="84" t="s">
        <v>293</v>
      </c>
      <c r="AE29" s="85" t="s">
        <v>132</v>
      </c>
      <c r="AF29" s="70">
        <v>11</v>
      </c>
    </row>
    <row r="30" spans="1:32" s="22" customFormat="1" ht="18" customHeight="1" x14ac:dyDescent="0.3">
      <c r="A30" s="46" t="s">
        <v>40</v>
      </c>
      <c r="B30" s="53">
        <v>1</v>
      </c>
      <c r="C30" s="53">
        <v>0</v>
      </c>
      <c r="D30" s="53">
        <v>0</v>
      </c>
      <c r="E30" s="43">
        <v>0</v>
      </c>
      <c r="F30" s="43">
        <v>0</v>
      </c>
      <c r="G30" s="43">
        <v>2</v>
      </c>
      <c r="H30" s="43">
        <v>0</v>
      </c>
      <c r="I30" s="53">
        <v>0</v>
      </c>
      <c r="J30" s="53">
        <v>0</v>
      </c>
      <c r="K30" s="53">
        <v>0</v>
      </c>
      <c r="L30" s="43">
        <v>0</v>
      </c>
      <c r="M30" s="43">
        <v>0</v>
      </c>
      <c r="N30" s="43">
        <v>0</v>
      </c>
      <c r="O30" s="43">
        <v>0</v>
      </c>
      <c r="P30" s="52">
        <v>0</v>
      </c>
      <c r="Q30" s="52">
        <v>0</v>
      </c>
      <c r="R30" s="52">
        <v>0</v>
      </c>
      <c r="S30" s="52">
        <v>0</v>
      </c>
      <c r="T30" s="43">
        <v>0</v>
      </c>
      <c r="U30" s="43">
        <v>0</v>
      </c>
      <c r="V30" s="43">
        <v>0</v>
      </c>
      <c r="W30" s="43">
        <v>0</v>
      </c>
      <c r="X30" s="78">
        <f t="shared" si="1"/>
        <v>3</v>
      </c>
      <c r="Y30" s="78">
        <v>17</v>
      </c>
      <c r="Z30" s="83">
        <f t="shared" si="0"/>
        <v>6.25E-2</v>
      </c>
      <c r="AA30" s="78" t="s">
        <v>15</v>
      </c>
      <c r="AB30" s="84" t="s">
        <v>283</v>
      </c>
      <c r="AC30" s="84" t="s">
        <v>144</v>
      </c>
      <c r="AD30" s="84" t="s">
        <v>284</v>
      </c>
      <c r="AE30" s="85" t="s">
        <v>138</v>
      </c>
      <c r="AF30" s="70">
        <v>11</v>
      </c>
    </row>
    <row r="31" spans="1:32" s="22" customFormat="1" ht="18" customHeight="1" x14ac:dyDescent="0.3">
      <c r="A31" s="46" t="s">
        <v>109</v>
      </c>
      <c r="B31" s="53">
        <v>1</v>
      </c>
      <c r="C31" s="53">
        <v>1</v>
      </c>
      <c r="D31" s="53">
        <v>0</v>
      </c>
      <c r="E31" s="43">
        <v>0</v>
      </c>
      <c r="F31" s="43">
        <v>0</v>
      </c>
      <c r="G31" s="43">
        <v>0</v>
      </c>
      <c r="H31" s="43">
        <v>0</v>
      </c>
      <c r="I31" s="53">
        <v>0</v>
      </c>
      <c r="J31" s="53">
        <v>0</v>
      </c>
      <c r="K31" s="53">
        <v>0</v>
      </c>
      <c r="L31" s="43">
        <v>0</v>
      </c>
      <c r="M31" s="43">
        <v>0</v>
      </c>
      <c r="N31" s="43">
        <v>0</v>
      </c>
      <c r="O31" s="43">
        <v>0</v>
      </c>
      <c r="P31" s="52">
        <v>0</v>
      </c>
      <c r="Q31" s="52">
        <v>0</v>
      </c>
      <c r="R31" s="52">
        <v>0</v>
      </c>
      <c r="S31" s="52">
        <v>0</v>
      </c>
      <c r="T31" s="43">
        <v>0</v>
      </c>
      <c r="U31" s="43">
        <v>0</v>
      </c>
      <c r="V31" s="43">
        <v>0</v>
      </c>
      <c r="W31" s="43">
        <v>0</v>
      </c>
      <c r="X31" s="78">
        <f t="shared" si="1"/>
        <v>2</v>
      </c>
      <c r="Y31" s="78">
        <v>18</v>
      </c>
      <c r="Z31" s="83">
        <f t="shared" si="0"/>
        <v>4.1666666666666664E-2</v>
      </c>
      <c r="AA31" s="78" t="s">
        <v>15</v>
      </c>
      <c r="AB31" s="84" t="s">
        <v>300</v>
      </c>
      <c r="AC31" s="84" t="s">
        <v>150</v>
      </c>
      <c r="AD31" s="84" t="s">
        <v>155</v>
      </c>
      <c r="AE31" s="85" t="s">
        <v>132</v>
      </c>
      <c r="AF31" s="70">
        <v>11</v>
      </c>
    </row>
    <row r="32" spans="1:32" s="22" customFormat="1" ht="18" customHeight="1" x14ac:dyDescent="0.3">
      <c r="A32" s="46" t="s">
        <v>117</v>
      </c>
      <c r="B32" s="53">
        <v>0</v>
      </c>
      <c r="C32" s="53">
        <v>0</v>
      </c>
      <c r="D32" s="53">
        <v>0</v>
      </c>
      <c r="E32" s="43">
        <v>0</v>
      </c>
      <c r="F32" s="43">
        <v>0</v>
      </c>
      <c r="G32" s="43">
        <v>0</v>
      </c>
      <c r="H32" s="43">
        <v>0</v>
      </c>
      <c r="I32" s="53">
        <v>0</v>
      </c>
      <c r="J32" s="53">
        <v>0</v>
      </c>
      <c r="K32" s="53">
        <v>0</v>
      </c>
      <c r="L32" s="43">
        <v>0</v>
      </c>
      <c r="M32" s="43">
        <v>0</v>
      </c>
      <c r="N32" s="43">
        <v>0</v>
      </c>
      <c r="O32" s="43">
        <v>0</v>
      </c>
      <c r="P32" s="52">
        <v>0</v>
      </c>
      <c r="Q32" s="52">
        <v>0</v>
      </c>
      <c r="R32" s="52">
        <v>0</v>
      </c>
      <c r="S32" s="52">
        <v>0</v>
      </c>
      <c r="T32" s="43">
        <v>1</v>
      </c>
      <c r="U32" s="43">
        <v>0</v>
      </c>
      <c r="V32" s="43">
        <v>0</v>
      </c>
      <c r="W32" s="43">
        <v>0</v>
      </c>
      <c r="X32" s="78">
        <f t="shared" si="1"/>
        <v>1</v>
      </c>
      <c r="Y32" s="78">
        <v>19</v>
      </c>
      <c r="Z32" s="83">
        <f t="shared" si="0"/>
        <v>2.0833333333333332E-2</v>
      </c>
      <c r="AA32" s="78" t="s">
        <v>15</v>
      </c>
      <c r="AB32" s="84" t="s">
        <v>321</v>
      </c>
      <c r="AC32" s="84" t="s">
        <v>322</v>
      </c>
      <c r="AD32" s="84" t="s">
        <v>281</v>
      </c>
      <c r="AE32" s="85" t="s">
        <v>139</v>
      </c>
      <c r="AF32" s="70">
        <v>11</v>
      </c>
    </row>
    <row r="33" spans="1:32" s="22" customFormat="1" ht="18" customHeight="1" x14ac:dyDescent="0.3">
      <c r="A33" s="46" t="s">
        <v>118</v>
      </c>
      <c r="B33" s="53">
        <v>0</v>
      </c>
      <c r="C33" s="53">
        <v>0</v>
      </c>
      <c r="D33" s="53">
        <v>0</v>
      </c>
      <c r="E33" s="43">
        <v>0</v>
      </c>
      <c r="F33" s="43">
        <v>0</v>
      </c>
      <c r="G33" s="43">
        <v>0</v>
      </c>
      <c r="H33" s="43">
        <v>0</v>
      </c>
      <c r="I33" s="53">
        <v>0</v>
      </c>
      <c r="J33" s="53">
        <v>0</v>
      </c>
      <c r="K33" s="53">
        <v>0</v>
      </c>
      <c r="L33" s="43">
        <v>0</v>
      </c>
      <c r="M33" s="43">
        <v>0</v>
      </c>
      <c r="N33" s="43">
        <v>0</v>
      </c>
      <c r="O33" s="43">
        <v>0</v>
      </c>
      <c r="P33" s="52">
        <v>1</v>
      </c>
      <c r="Q33" s="52">
        <v>0</v>
      </c>
      <c r="R33" s="52">
        <v>0</v>
      </c>
      <c r="S33" s="52">
        <v>0</v>
      </c>
      <c r="T33" s="43">
        <v>0</v>
      </c>
      <c r="U33" s="43">
        <v>0</v>
      </c>
      <c r="V33" s="43">
        <v>0</v>
      </c>
      <c r="W33" s="43">
        <v>0</v>
      </c>
      <c r="X33" s="78">
        <f t="shared" si="1"/>
        <v>1</v>
      </c>
      <c r="Y33" s="78">
        <v>19</v>
      </c>
      <c r="Z33" s="83">
        <f t="shared" si="0"/>
        <v>2.0833333333333332E-2</v>
      </c>
      <c r="AA33" s="78" t="s">
        <v>15</v>
      </c>
      <c r="AB33" s="84" t="s">
        <v>288</v>
      </c>
      <c r="AC33" s="84" t="s">
        <v>289</v>
      </c>
      <c r="AD33" s="84" t="s">
        <v>290</v>
      </c>
      <c r="AE33" s="85" t="s">
        <v>139</v>
      </c>
      <c r="AF33" s="70">
        <v>11</v>
      </c>
    </row>
    <row r="34" spans="1:32" s="22" customFormat="1" ht="18" customHeight="1" x14ac:dyDescent="0.3">
      <c r="A34" s="46" t="s">
        <v>121</v>
      </c>
      <c r="B34" s="53">
        <v>0</v>
      </c>
      <c r="C34" s="53">
        <v>0</v>
      </c>
      <c r="D34" s="53">
        <v>0</v>
      </c>
      <c r="E34" s="43">
        <v>0</v>
      </c>
      <c r="F34" s="43">
        <v>0</v>
      </c>
      <c r="G34" s="43">
        <v>0</v>
      </c>
      <c r="H34" s="43">
        <v>0</v>
      </c>
      <c r="I34" s="53">
        <v>0</v>
      </c>
      <c r="J34" s="53">
        <v>0</v>
      </c>
      <c r="K34" s="53">
        <v>0</v>
      </c>
      <c r="L34" s="43">
        <v>0</v>
      </c>
      <c r="M34" s="43">
        <v>0</v>
      </c>
      <c r="N34" s="43">
        <v>0</v>
      </c>
      <c r="O34" s="43">
        <v>0</v>
      </c>
      <c r="P34" s="52">
        <v>0</v>
      </c>
      <c r="Q34" s="52">
        <v>0</v>
      </c>
      <c r="R34" s="52">
        <v>0</v>
      </c>
      <c r="S34" s="52">
        <v>0</v>
      </c>
      <c r="T34" s="43">
        <v>0</v>
      </c>
      <c r="U34" s="43">
        <v>0</v>
      </c>
      <c r="V34" s="43">
        <v>0</v>
      </c>
      <c r="W34" s="43">
        <v>0</v>
      </c>
      <c r="X34" s="66">
        <f t="shared" si="1"/>
        <v>0</v>
      </c>
      <c r="Y34" s="46"/>
      <c r="Z34" s="37"/>
      <c r="AA34" s="67" t="s">
        <v>15</v>
      </c>
      <c r="AB34" s="68" t="s">
        <v>294</v>
      </c>
      <c r="AC34" s="49" t="s">
        <v>165</v>
      </c>
      <c r="AD34" s="47" t="s">
        <v>185</v>
      </c>
      <c r="AE34" s="65" t="s">
        <v>136</v>
      </c>
      <c r="AF34" s="70">
        <v>11</v>
      </c>
    </row>
    <row r="35" spans="1:32" s="2" customFormat="1" ht="18.75" x14ac:dyDescent="0.3">
      <c r="A35" s="98" t="s">
        <v>16</v>
      </c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45"/>
      <c r="Y35" s="15"/>
      <c r="Z35" s="16"/>
      <c r="AA35" s="16"/>
      <c r="AB35" s="4"/>
      <c r="AC35" s="4"/>
      <c r="AD35" s="4"/>
      <c r="AE35" s="1"/>
      <c r="AF35" s="5"/>
    </row>
    <row r="36" spans="1:32" s="2" customFormat="1" ht="18.75" x14ac:dyDescent="0.3">
      <c r="A36" s="3" t="s">
        <v>10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16"/>
      <c r="Z36" s="16"/>
      <c r="AA36" s="16"/>
      <c r="AB36" s="4"/>
      <c r="AC36" s="4"/>
      <c r="AD36" s="4"/>
      <c r="AE36" s="1"/>
      <c r="AF36" s="5"/>
    </row>
    <row r="37" spans="1:32" ht="18.75" x14ac:dyDescent="0.3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2"/>
      <c r="Z37" s="38"/>
      <c r="AA37" s="10"/>
      <c r="AB37" s="4"/>
      <c r="AC37" s="4"/>
      <c r="AD37" s="4"/>
      <c r="AE37" s="1"/>
      <c r="AF37" s="5"/>
    </row>
    <row r="38" spans="1:32" s="36" customFormat="1" ht="18.75" x14ac:dyDescent="0.3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3"/>
      <c r="Z38" s="38"/>
      <c r="AA38" s="11"/>
      <c r="AB38" s="6"/>
      <c r="AC38" s="6"/>
      <c r="AD38" s="6"/>
      <c r="AE38" s="1"/>
      <c r="AF38" s="5"/>
    </row>
  </sheetData>
  <sheetProtection password="C0DB" sheet="1" objects="1" scenarios="1" sort="0" autoFilter="0"/>
  <sortState ref="A8:AM34">
    <sortCondition descending="1" ref="X8:X34"/>
  </sortState>
  <mergeCells count="19">
    <mergeCell ref="A3:AA3"/>
    <mergeCell ref="A4:A7"/>
    <mergeCell ref="B4:W5"/>
    <mergeCell ref="X4:X7"/>
    <mergeCell ref="Y4:Y7"/>
    <mergeCell ref="Z4:Z7"/>
    <mergeCell ref="AA4:AA7"/>
    <mergeCell ref="AC4:AC7"/>
    <mergeCell ref="AD4:AD7"/>
    <mergeCell ref="AE4:AE7"/>
    <mergeCell ref="AF4:AF7"/>
    <mergeCell ref="A35:W35"/>
    <mergeCell ref="B6:D6"/>
    <mergeCell ref="E6:H6"/>
    <mergeCell ref="I6:K6"/>
    <mergeCell ref="L6:O6"/>
    <mergeCell ref="P6:S6"/>
    <mergeCell ref="T6:W6"/>
    <mergeCell ref="AB4:AB7"/>
  </mergeCells>
  <pageMargins left="0.35433070866141736" right="0.23622047244094491" top="0.74803149606299213" bottom="0.74803149606299213" header="0.31496062992125984" footer="0.31496062992125984"/>
  <pageSetup paperSize="256" scale="3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7 класс</vt:lpstr>
      <vt:lpstr>8 класс</vt:lpstr>
      <vt:lpstr>9 класс</vt:lpstr>
      <vt:lpstr>10 класс </vt:lpstr>
      <vt:lpstr>11 класс</vt:lpstr>
      <vt:lpstr>'10 класс '!Заголовки_для_печати</vt:lpstr>
      <vt:lpstr>'11 класс'!Заголовки_для_печати</vt:lpstr>
      <vt:lpstr>'7 класс'!Заголовки_для_печати</vt:lpstr>
      <vt:lpstr>'8 класс'!Заголовки_для_печати</vt:lpstr>
      <vt:lpstr>'9 класс'!Заголовки_для_печати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2020-12-30T09:11:36Z</dcterms:modified>
</cp:coreProperties>
</file>