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2"/>
  </bookViews>
  <sheets>
    <sheet name="7 класс" sheetId="7" r:id="rId1"/>
    <sheet name="8 класс" sheetId="12" r:id="rId2"/>
    <sheet name="9 класс" sheetId="13" r:id="rId3"/>
    <sheet name="10 класс" sheetId="14" r:id="rId4"/>
    <sheet name="11 класс" sheetId="15" r:id="rId5"/>
  </sheets>
  <definedNames>
    <definedName name="_xlnm._FilterDatabase" localSheetId="3" hidden="1">'10 класс'!$A$7:$AL$54</definedName>
    <definedName name="_xlnm._FilterDatabase" localSheetId="4" hidden="1">'11 класс'!#REF!</definedName>
    <definedName name="_xlnm._FilterDatabase" localSheetId="0" hidden="1">'7 класс'!#REF!</definedName>
    <definedName name="_xlnm._FilterDatabase" localSheetId="1" hidden="1">'8 класс'!#REF!</definedName>
    <definedName name="_xlnm._FilterDatabase" localSheetId="2" hidden="1">'9 класс'!$A$7:$AE$7</definedName>
    <definedName name="_xlnm.Print_Titles" localSheetId="3">'10 класс'!$4:$7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/>
</workbook>
</file>

<file path=xl/calcChain.xml><?xml version="1.0" encoding="utf-8"?>
<calcChain xmlns="http://schemas.openxmlformats.org/spreadsheetml/2006/main">
  <c r="AD52" i="14" l="1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W25" i="7" l="1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14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9" i="7"/>
  <c r="W10" i="7"/>
  <c r="W11" i="7"/>
  <c r="W12" i="7"/>
  <c r="W13" i="7"/>
  <c r="W15" i="7"/>
  <c r="W16" i="7"/>
  <c r="W17" i="7"/>
  <c r="W18" i="7"/>
  <c r="W19" i="7"/>
  <c r="W20" i="7"/>
  <c r="W21" i="7"/>
  <c r="W22" i="7"/>
  <c r="W19" i="12"/>
  <c r="W20" i="12"/>
  <c r="W22" i="12"/>
  <c r="W23" i="12"/>
  <c r="W24" i="12"/>
  <c r="W25" i="12"/>
  <c r="W26" i="12"/>
  <c r="W27" i="12"/>
  <c r="W28" i="12"/>
  <c r="W29" i="12"/>
  <c r="W30" i="12"/>
  <c r="W31" i="12"/>
  <c r="W32" i="12"/>
  <c r="W21" i="12"/>
  <c r="W33" i="12"/>
  <c r="W34" i="12"/>
  <c r="W9" i="12"/>
  <c r="W10" i="12"/>
  <c r="W12" i="12"/>
  <c r="W13" i="12"/>
  <c r="W14" i="12"/>
  <c r="W11" i="12"/>
  <c r="W15" i="12"/>
  <c r="W16" i="12"/>
  <c r="W17" i="12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Y11" i="13" l="1"/>
  <c r="AD34" i="15" l="1"/>
  <c r="AF34" i="15" s="1"/>
  <c r="AD33" i="15"/>
  <c r="AF33" i="15" s="1"/>
  <c r="AD32" i="15"/>
  <c r="AF32" i="15" s="1"/>
  <c r="AD31" i="15"/>
  <c r="AF31" i="15" s="1"/>
  <c r="AD30" i="15"/>
  <c r="AF30" i="15" s="1"/>
  <c r="AD29" i="15"/>
  <c r="AF29" i="15" s="1"/>
  <c r="AD28" i="15"/>
  <c r="AF28" i="15" s="1"/>
  <c r="AD27" i="15"/>
  <c r="AF27" i="15" s="1"/>
  <c r="AD26" i="15"/>
  <c r="AF26" i="15" s="1"/>
  <c r="AD25" i="15"/>
  <c r="AF25" i="15" s="1"/>
  <c r="AD24" i="15"/>
  <c r="AF24" i="15" s="1"/>
  <c r="AD23" i="15"/>
  <c r="AF23" i="15" s="1"/>
  <c r="AD22" i="15"/>
  <c r="AF22" i="15" s="1"/>
  <c r="AD21" i="15"/>
  <c r="AF21" i="15" s="1"/>
  <c r="AD20" i="15"/>
  <c r="AF20" i="15" s="1"/>
  <c r="AD19" i="15"/>
  <c r="AF19" i="15" s="1"/>
  <c r="AD18" i="15"/>
  <c r="AF18" i="15" s="1"/>
  <c r="AD17" i="15"/>
  <c r="AF17" i="15" s="1"/>
  <c r="AD16" i="15"/>
  <c r="AF16" i="15" s="1"/>
  <c r="AD15" i="15"/>
  <c r="AF15" i="15" s="1"/>
  <c r="AD8" i="15"/>
  <c r="AD14" i="15"/>
  <c r="AF14" i="15" s="1"/>
  <c r="AD13" i="15"/>
  <c r="AF13" i="15" s="1"/>
  <c r="AD12" i="15"/>
  <c r="AD11" i="15"/>
  <c r="AD10" i="15"/>
  <c r="AF11" i="15" l="1"/>
  <c r="AF12" i="15"/>
  <c r="AF10" i="15"/>
  <c r="AF8" i="15"/>
  <c r="AD9" i="15"/>
  <c r="AF9" i="15" s="1"/>
  <c r="AF49" i="14" l="1"/>
  <c r="AF46" i="14"/>
  <c r="AF42" i="14"/>
  <c r="AF38" i="14"/>
  <c r="AF35" i="14"/>
  <c r="AF34" i="14"/>
  <c r="AF29" i="14"/>
  <c r="AF26" i="14"/>
  <c r="AF22" i="14"/>
  <c r="AF21" i="14"/>
  <c r="AF17" i="14"/>
  <c r="AF14" i="14"/>
  <c r="AF13" i="14"/>
  <c r="AF11" i="14"/>
  <c r="AF9" i="14"/>
  <c r="AF41" i="14"/>
  <c r="AF48" i="14"/>
  <c r="AF32" i="14"/>
  <c r="AF36" i="14"/>
  <c r="AF15" i="14"/>
  <c r="AF12" i="14"/>
  <c r="AF52" i="14"/>
  <c r="AF31" i="14"/>
  <c r="AF23" i="14"/>
  <c r="AF39" i="14"/>
  <c r="AF30" i="14"/>
  <c r="AF10" i="14"/>
  <c r="AF24" i="14"/>
  <c r="AF27" i="14"/>
  <c r="AF25" i="14"/>
  <c r="AF50" i="14"/>
  <c r="AF44" i="14"/>
  <c r="AF37" i="14"/>
  <c r="AF43" i="14"/>
  <c r="AF45" i="14"/>
  <c r="AF16" i="14"/>
  <c r="AF40" i="14"/>
  <c r="AF33" i="14"/>
  <c r="AF28" i="14"/>
  <c r="AF18" i="14"/>
  <c r="AF51" i="14"/>
  <c r="AF47" i="14"/>
  <c r="AF19" i="14"/>
  <c r="AD8" i="14"/>
  <c r="AF8" i="14" s="1"/>
  <c r="AF20" i="14"/>
  <c r="Y20" i="13" l="1"/>
  <c r="Y17" i="13"/>
  <c r="Y23" i="13"/>
  <c r="Y47" i="13"/>
  <c r="Y27" i="13"/>
  <c r="Y10" i="13"/>
  <c r="Y12" i="13"/>
  <c r="Y30" i="13"/>
  <c r="Y42" i="13"/>
  <c r="Y39" i="13"/>
  <c r="Y24" i="13"/>
  <c r="Y46" i="13"/>
  <c r="Y44" i="13"/>
  <c r="Y19" i="13"/>
  <c r="Y32" i="13"/>
  <c r="Y36" i="13"/>
  <c r="Y41" i="13"/>
  <c r="Y48" i="13"/>
  <c r="Y33" i="13"/>
  <c r="Y50" i="13"/>
  <c r="W26" i="13"/>
  <c r="Y26" i="13" s="1"/>
  <c r="Y31" i="13"/>
  <c r="Y28" i="13"/>
  <c r="Y45" i="13"/>
  <c r="Y16" i="13"/>
  <c r="Y40" i="13"/>
  <c r="Y52" i="13"/>
  <c r="Y25" i="13"/>
  <c r="Y37" i="13"/>
  <c r="Y22" i="13"/>
  <c r="Y35" i="13"/>
  <c r="W8" i="13"/>
  <c r="Y8" i="13" s="1"/>
  <c r="Y15" i="13"/>
  <c r="Y18" i="13"/>
  <c r="Y13" i="13"/>
  <c r="Y9" i="13"/>
  <c r="Y21" i="13"/>
  <c r="Y29" i="13"/>
  <c r="Y49" i="13"/>
  <c r="Y51" i="13"/>
  <c r="Y38" i="13"/>
  <c r="Y34" i="13"/>
  <c r="Y14" i="13"/>
  <c r="Y43" i="13"/>
  <c r="Y11" i="12" l="1"/>
  <c r="Y12" i="12"/>
  <c r="Y17" i="12"/>
  <c r="W8" i="12"/>
  <c r="Y8" i="12" s="1"/>
  <c r="Y16" i="12"/>
  <c r="Y19" i="12"/>
  <c r="Y15" i="12"/>
  <c r="Y28" i="12"/>
  <c r="Y30" i="12"/>
  <c r="Y13" i="12"/>
  <c r="Y22" i="12"/>
  <c r="Y34" i="12"/>
  <c r="Y10" i="12"/>
  <c r="Y9" i="12"/>
  <c r="Y32" i="12"/>
  <c r="Y31" i="12"/>
  <c r="Y29" i="12"/>
  <c r="Y26" i="12"/>
  <c r="Y20" i="12"/>
  <c r="W18" i="12"/>
  <c r="Y18" i="12" s="1"/>
  <c r="Y27" i="12"/>
  <c r="Y14" i="12"/>
  <c r="Y33" i="12"/>
  <c r="Y21" i="12"/>
  <c r="Y25" i="12"/>
  <c r="Y24" i="12"/>
  <c r="Y23" i="12"/>
  <c r="W8" i="7" l="1"/>
  <c r="W24" i="7"/>
  <c r="Y14" i="7"/>
  <c r="L23" i="7" l="1"/>
  <c r="W23" i="7" s="1"/>
  <c r="Y64" i="7" l="1"/>
  <c r="Y18" i="7"/>
  <c r="Y39" i="7"/>
  <c r="Y52" i="7"/>
  <c r="Y61" i="7"/>
  <c r="Y62" i="7"/>
  <c r="Y63" i="7"/>
  <c r="Y40" i="7"/>
  <c r="Y57" i="7"/>
  <c r="Y25" i="7"/>
  <c r="Y44" i="7"/>
  <c r="Y45" i="7"/>
  <c r="Y60" i="7"/>
  <c r="Y51" i="7"/>
  <c r="Y17" i="7"/>
  <c r="Y55" i="7"/>
  <c r="Y41" i="7"/>
  <c r="Y29" i="7"/>
  <c r="Y38" i="7"/>
  <c r="Y13" i="7"/>
  <c r="Y42" i="7"/>
  <c r="Y58" i="7"/>
  <c r="Y23" i="7"/>
  <c r="Y16" i="7"/>
  <c r="Y35" i="7"/>
  <c r="Y12" i="7"/>
  <c r="Y59" i="7"/>
  <c r="Y46" i="7"/>
  <c r="Y26" i="7"/>
  <c r="Y54" i="7"/>
  <c r="Y15" i="7"/>
  <c r="Y34" i="7"/>
  <c r="Y37" i="7"/>
  <c r="Y49" i="7"/>
  <c r="Y32" i="7"/>
  <c r="Y24" i="7"/>
  <c r="Y11" i="7"/>
  <c r="Y19" i="7"/>
  <c r="Y9" i="7"/>
  <c r="Y53" i="7"/>
  <c r="Y33" i="7"/>
  <c r="Y20" i="7"/>
  <c r="Y8" i="7"/>
  <c r="Y21" i="7"/>
  <c r="Y22" i="7"/>
  <c r="Y36" i="7"/>
  <c r="Y43" i="7"/>
  <c r="Y47" i="7"/>
  <c r="Y48" i="7"/>
  <c r="Y50" i="7"/>
  <c r="Y30" i="7"/>
  <c r="Y56" i="7"/>
  <c r="Y27" i="7"/>
  <c r="Y31" i="7"/>
  <c r="Y28" i="7"/>
  <c r="Y10" i="7"/>
</calcChain>
</file>

<file path=xl/sharedStrings.xml><?xml version="1.0" encoding="utf-8"?>
<sst xmlns="http://schemas.openxmlformats.org/spreadsheetml/2006/main" count="1310" uniqueCount="640">
  <si>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</si>
  <si>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</si>
  <si>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</si>
  <si>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</si>
  <si>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</si>
  <si>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</si>
  <si>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</si>
  <si>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</si>
  <si>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</si>
  <si>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</si>
  <si>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</si>
  <si>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</si>
  <si>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</si>
  <si>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количество баллов за задание*</t>
  </si>
  <si>
    <t>8 класс</t>
  </si>
  <si>
    <t>7 класс</t>
  </si>
  <si>
    <t>9 класс</t>
  </si>
  <si>
    <t>10 класс</t>
  </si>
  <si>
    <t>11 класс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</si>
  <si>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экономике </t>
    </r>
    <r>
      <rPr>
        <sz val="16"/>
        <rFont val="Times New Roman"/>
        <family val="1"/>
        <charset val="204"/>
      </rPr>
      <t>(2020-2021уч.г.)</t>
    </r>
  </si>
  <si>
    <t>тест № 1</t>
  </si>
  <si>
    <t>Тест № 2</t>
  </si>
  <si>
    <t>Тест № 3</t>
  </si>
  <si>
    <t>Тест № 4</t>
  </si>
  <si>
    <t>задачи</t>
  </si>
  <si>
    <t>Э-101</t>
  </si>
  <si>
    <t>Э-102</t>
  </si>
  <si>
    <t>Э-103</t>
  </si>
  <si>
    <t>Э-104</t>
  </si>
  <si>
    <t>Э-108</t>
  </si>
  <si>
    <t>Э-109</t>
  </si>
  <si>
    <t>Э-11</t>
  </si>
  <si>
    <t>Э-111</t>
  </si>
  <si>
    <t>Э-112</t>
  </si>
  <si>
    <t>Э-113</t>
  </si>
  <si>
    <t>Э-114</t>
  </si>
  <si>
    <t>Э-115</t>
  </si>
  <si>
    <t>Э-116</t>
  </si>
  <si>
    <t>Э-117</t>
  </si>
  <si>
    <t>Э-118</t>
  </si>
  <si>
    <t>Э-142</t>
  </si>
  <si>
    <t>Э-148</t>
  </si>
  <si>
    <t>Э-149</t>
  </si>
  <si>
    <t>Э-150</t>
  </si>
  <si>
    <t>Э-152</t>
  </si>
  <si>
    <t>Э-153</t>
  </si>
  <si>
    <t>Э-154</t>
  </si>
  <si>
    <t>Э-155</t>
  </si>
  <si>
    <t>Э-156</t>
  </si>
  <si>
    <t>Э-157</t>
  </si>
  <si>
    <t>Э-158</t>
  </si>
  <si>
    <t>Э-159</t>
  </si>
  <si>
    <t>Э-161</t>
  </si>
  <si>
    <t>Э-162</t>
  </si>
  <si>
    <t>Э-163</t>
  </si>
  <si>
    <t>Э-164</t>
  </si>
  <si>
    <t>Э-165</t>
  </si>
  <si>
    <t>Э-166</t>
  </si>
  <si>
    <t>Э-167</t>
  </si>
  <si>
    <t>Э-175</t>
  </si>
  <si>
    <t>Э-176</t>
  </si>
  <si>
    <t>Э-177</t>
  </si>
  <si>
    <t>Э-178</t>
  </si>
  <si>
    <t>Э-179</t>
  </si>
  <si>
    <t>Э-180</t>
  </si>
  <si>
    <t>Э-181</t>
  </si>
  <si>
    <t>Э-182</t>
  </si>
  <si>
    <t>Э-183</t>
  </si>
  <si>
    <t>Э-184</t>
  </si>
  <si>
    <t>Э-185</t>
  </si>
  <si>
    <t>Э-22</t>
  </si>
  <si>
    <t>Э-23</t>
  </si>
  <si>
    <t>Э-31</t>
  </si>
  <si>
    <t>Э-39</t>
  </si>
  <si>
    <t>Э-60</t>
  </si>
  <si>
    <t>Э-61</t>
  </si>
  <si>
    <t>Э-69</t>
  </si>
  <si>
    <t>Э-70</t>
  </si>
  <si>
    <t>Э-71</t>
  </si>
  <si>
    <t>Э-72</t>
  </si>
  <si>
    <t>Э-74</t>
  </si>
  <si>
    <t>0Э-160</t>
  </si>
  <si>
    <t>победитель</t>
  </si>
  <si>
    <t>призер</t>
  </si>
  <si>
    <t>участник</t>
  </si>
  <si>
    <t>Э-10</t>
  </si>
  <si>
    <t>Э-24</t>
  </si>
  <si>
    <t>Э-25</t>
  </si>
  <si>
    <t>Э-33</t>
  </si>
  <si>
    <t>Э-51</t>
  </si>
  <si>
    <t>Э-66</t>
  </si>
  <si>
    <t>Э-73</t>
  </si>
  <si>
    <t>Э-83</t>
  </si>
  <si>
    <t>Э-84</t>
  </si>
  <si>
    <t>Э-85</t>
  </si>
  <si>
    <t>Э-86</t>
  </si>
  <si>
    <t>Э-87</t>
  </si>
  <si>
    <t>Э-88</t>
  </si>
  <si>
    <t>Э-89</t>
  </si>
  <si>
    <t>Э-90</t>
  </si>
  <si>
    <t>Э-91</t>
  </si>
  <si>
    <t>Э-105</t>
  </si>
  <si>
    <t>Э-119</t>
  </si>
  <si>
    <t>Э-120</t>
  </si>
  <si>
    <t>Э-143</t>
  </si>
  <si>
    <t>Э-144</t>
  </si>
  <si>
    <t>Э-168</t>
  </si>
  <si>
    <t>Э-186</t>
  </si>
  <si>
    <t>Э-187</t>
  </si>
  <si>
    <t>Э-188</t>
  </si>
  <si>
    <t>Э-189</t>
  </si>
  <si>
    <t>Э-190</t>
  </si>
  <si>
    <t>Э-191</t>
  </si>
  <si>
    <t>Э-26</t>
  </si>
  <si>
    <t>Э-27</t>
  </si>
  <si>
    <t>Э-28</t>
  </si>
  <si>
    <t>Э-29</t>
  </si>
  <si>
    <t>Э-30</t>
  </si>
  <si>
    <t>Э-32</t>
  </si>
  <si>
    <t>Э-34</t>
  </si>
  <si>
    <t>Э-35</t>
  </si>
  <si>
    <t>Э-52</t>
  </si>
  <si>
    <t>Э-53</t>
  </si>
  <si>
    <t>Э-62</t>
  </si>
  <si>
    <t>Э-63</t>
  </si>
  <si>
    <t>Э-64</t>
  </si>
  <si>
    <t>Э-75</t>
  </si>
  <si>
    <t>Э-92</t>
  </si>
  <si>
    <t>Э-93</t>
  </si>
  <si>
    <t>Э-94</t>
  </si>
  <si>
    <t>Э-95</t>
  </si>
  <si>
    <t>Э-96</t>
  </si>
  <si>
    <t>Э-97</t>
  </si>
  <si>
    <t>Э-98</t>
  </si>
  <si>
    <t>Э-99</t>
  </si>
  <si>
    <t>Э-100</t>
  </si>
  <si>
    <t>Э-106</t>
  </si>
  <si>
    <t>Э -121</t>
  </si>
  <si>
    <t>Э -122</t>
  </si>
  <si>
    <t>Э -123</t>
  </si>
  <si>
    <t>Э -124</t>
  </si>
  <si>
    <t>Э -125</t>
  </si>
  <si>
    <t>Э -126</t>
  </si>
  <si>
    <t>Э -127</t>
  </si>
  <si>
    <t>Э -128</t>
  </si>
  <si>
    <t>Э -130</t>
  </si>
  <si>
    <t>Э -131</t>
  </si>
  <si>
    <t>Э -132</t>
  </si>
  <si>
    <t>Э -145</t>
  </si>
  <si>
    <t>Э -192</t>
  </si>
  <si>
    <t>Э -193</t>
  </si>
  <si>
    <t>Э -194</t>
  </si>
  <si>
    <t>Э -195</t>
  </si>
  <si>
    <t>Э -196</t>
  </si>
  <si>
    <t>Э -197</t>
  </si>
  <si>
    <t>Э -198</t>
  </si>
  <si>
    <t>Э -199</t>
  </si>
  <si>
    <t>Э-1</t>
  </si>
  <si>
    <t>Э-2</t>
  </si>
  <si>
    <t>Э-3</t>
  </si>
  <si>
    <t>Э-4</t>
  </si>
  <si>
    <t>Э-5</t>
  </si>
  <si>
    <t>Э-6</t>
  </si>
  <si>
    <t>Э-12</t>
  </si>
  <si>
    <t>Э-13</t>
  </si>
  <si>
    <t>Э-14</t>
  </si>
  <si>
    <t>Э-15</t>
  </si>
  <si>
    <t>Э-16</t>
  </si>
  <si>
    <t>Э-17</t>
  </si>
  <si>
    <t>Э-18</t>
  </si>
  <si>
    <t>Э-19</t>
  </si>
  <si>
    <t>Э-40</t>
  </si>
  <si>
    <t>Э-41</t>
  </si>
  <si>
    <t>Э-42</t>
  </si>
  <si>
    <t>Э-43</t>
  </si>
  <si>
    <t>Э-44</t>
  </si>
  <si>
    <t>Э-45</t>
  </si>
  <si>
    <t>Э-46</t>
  </si>
  <si>
    <t>Э-54</t>
  </si>
  <si>
    <t>Э-55</t>
  </si>
  <si>
    <t>Э-56</t>
  </si>
  <si>
    <t>Э-67</t>
  </si>
  <si>
    <t>Э-76</t>
  </si>
  <si>
    <t>Э-77</t>
  </si>
  <si>
    <t>Э-78</t>
  </si>
  <si>
    <t>Э-79</t>
  </si>
  <si>
    <t>Э-129</t>
  </si>
  <si>
    <t>Э-133</t>
  </si>
  <si>
    <t>Э-134</t>
  </si>
  <si>
    <t>Э-135</t>
  </si>
  <si>
    <t>Э-136</t>
  </si>
  <si>
    <t>Э-137</t>
  </si>
  <si>
    <t>Э-138</t>
  </si>
  <si>
    <t>Э-139</t>
  </si>
  <si>
    <t>Э-151</t>
  </si>
  <si>
    <t>Э-169</t>
  </si>
  <si>
    <t>Э-170</t>
  </si>
  <si>
    <t>Э-171</t>
  </si>
  <si>
    <t>Э-172</t>
  </si>
  <si>
    <t>Э-173</t>
  </si>
  <si>
    <t>Э-200</t>
  </si>
  <si>
    <t>Э-201</t>
  </si>
  <si>
    <t>ОУ</t>
  </si>
  <si>
    <t>Э-107</t>
  </si>
  <si>
    <t>Э-110</t>
  </si>
  <si>
    <t>Э-140</t>
  </si>
  <si>
    <t>Э-141</t>
  </si>
  <si>
    <t>Э-146</t>
  </si>
  <si>
    <t>Э-147</t>
  </si>
  <si>
    <t>Э-174</t>
  </si>
  <si>
    <t>Э-20</t>
  </si>
  <si>
    <t>Э-21</t>
  </si>
  <si>
    <t>Э-36</t>
  </si>
  <si>
    <t>Э-37</t>
  </si>
  <si>
    <t>Э-38</t>
  </si>
  <si>
    <t>Э-47</t>
  </si>
  <si>
    <t>Э-48</t>
  </si>
  <si>
    <t>Э-49</t>
  </si>
  <si>
    <t>Э-50</t>
  </si>
  <si>
    <t>Э-57</t>
  </si>
  <si>
    <t>Э-58</t>
  </si>
  <si>
    <t>Э-59</t>
  </si>
  <si>
    <t>Э-65</t>
  </si>
  <si>
    <t>Э-68</t>
  </si>
  <si>
    <t>Э-7</t>
  </si>
  <si>
    <t>Э-8</t>
  </si>
  <si>
    <t>Э-80</t>
  </si>
  <si>
    <t>Э-81</t>
  </si>
  <si>
    <t>Э-82</t>
  </si>
  <si>
    <t>Э-9</t>
  </si>
  <si>
    <t>9 (8)</t>
  </si>
  <si>
    <t>Форсатов</t>
  </si>
  <si>
    <t>Артемий</t>
  </si>
  <si>
    <t>Алексеевич</t>
  </si>
  <si>
    <t xml:space="preserve">Кузнецов </t>
  </si>
  <si>
    <t>Михаил</t>
  </si>
  <si>
    <t>Сергеевич</t>
  </si>
  <si>
    <t xml:space="preserve">Березин </t>
  </si>
  <si>
    <t>Илья</t>
  </si>
  <si>
    <t>Константинович</t>
  </si>
  <si>
    <t>Гончаров</t>
  </si>
  <si>
    <t>Глеб</t>
  </si>
  <si>
    <t>Львов</t>
  </si>
  <si>
    <t>Тимофей</t>
  </si>
  <si>
    <t>Федорович</t>
  </si>
  <si>
    <t>Ырсалиев</t>
  </si>
  <si>
    <t>Даниель</t>
  </si>
  <si>
    <t>Бакытбекович</t>
  </si>
  <si>
    <t xml:space="preserve">Ковалёв </t>
  </si>
  <si>
    <t>Даниил</t>
  </si>
  <si>
    <t>Егорович</t>
  </si>
  <si>
    <t xml:space="preserve">Виговская </t>
  </si>
  <si>
    <t xml:space="preserve">Александра </t>
  </si>
  <si>
    <t>Витальевна</t>
  </si>
  <si>
    <t>Данилин</t>
  </si>
  <si>
    <t>Владислав</t>
  </si>
  <si>
    <t>Евгеньевич</t>
  </si>
  <si>
    <t>Давыденко</t>
  </si>
  <si>
    <t>Тарас</t>
  </si>
  <si>
    <t>Николаевич</t>
  </si>
  <si>
    <t>Роговенко</t>
  </si>
  <si>
    <t>Демид</t>
  </si>
  <si>
    <t>Юрьевич</t>
  </si>
  <si>
    <t>Котова</t>
  </si>
  <si>
    <t>Мелана</t>
  </si>
  <si>
    <t>Валерьевна</t>
  </si>
  <si>
    <t>Субботина</t>
  </si>
  <si>
    <t>Екатерина</t>
  </si>
  <si>
    <t>Андреевна</t>
  </si>
  <si>
    <t>Шагимян</t>
  </si>
  <si>
    <t>Эрик</t>
  </si>
  <si>
    <t>Мишович</t>
  </si>
  <si>
    <t xml:space="preserve">Николькин </t>
  </si>
  <si>
    <t>Степан</t>
  </si>
  <si>
    <t>Александрович</t>
  </si>
  <si>
    <t>Степанченко</t>
  </si>
  <si>
    <t>Александр</t>
  </si>
  <si>
    <t>Андреевич</t>
  </si>
  <si>
    <t>Волкова</t>
  </si>
  <si>
    <t>Маргарита</t>
  </si>
  <si>
    <t>Руслановна</t>
  </si>
  <si>
    <t>Мельников</t>
  </si>
  <si>
    <t>Федор</t>
  </si>
  <si>
    <t>Дмитриевич</t>
  </si>
  <si>
    <t>Лапшин</t>
  </si>
  <si>
    <t>Владимир</t>
  </si>
  <si>
    <t>Потёмкин</t>
  </si>
  <si>
    <t>Тимур</t>
  </si>
  <si>
    <t>Каныбекова</t>
  </si>
  <si>
    <t>Асия</t>
  </si>
  <si>
    <t>Дамировна</t>
  </si>
  <si>
    <t>Николайчук</t>
  </si>
  <si>
    <t>Вячеславовна</t>
  </si>
  <si>
    <t>Абулгасанова</t>
  </si>
  <si>
    <t>Альбина</t>
  </si>
  <si>
    <t>Ахмедовна</t>
  </si>
  <si>
    <t>Середохин</t>
  </si>
  <si>
    <t>Сергей</t>
  </si>
  <si>
    <t>Вассер</t>
  </si>
  <si>
    <t>Леонид</t>
  </si>
  <si>
    <t>Павлова</t>
  </si>
  <si>
    <t>Мария</t>
  </si>
  <si>
    <t>Александровна</t>
  </si>
  <si>
    <t>Лукичев</t>
  </si>
  <si>
    <t>Дмитрий</t>
  </si>
  <si>
    <t xml:space="preserve">Новожилова </t>
  </si>
  <si>
    <t>Анастасия</t>
  </si>
  <si>
    <t>Олеговна</t>
  </si>
  <si>
    <t>Чумаков</t>
  </si>
  <si>
    <t>Вячеслав</t>
  </si>
  <si>
    <t xml:space="preserve">Гузенко </t>
  </si>
  <si>
    <t>Никита</t>
  </si>
  <si>
    <t xml:space="preserve">Подвысоцкий </t>
  </si>
  <si>
    <t>Константин</t>
  </si>
  <si>
    <t>Шкляр</t>
  </si>
  <si>
    <t>Елизавета</t>
  </si>
  <si>
    <t>Игоревна</t>
  </si>
  <si>
    <t>Заболотский</t>
  </si>
  <si>
    <t>Вадим</t>
  </si>
  <si>
    <t>Куликов</t>
  </si>
  <si>
    <t>Витальевич</t>
  </si>
  <si>
    <t>Мультяев</t>
  </si>
  <si>
    <t>Виталий</t>
  </si>
  <si>
    <t>Викторович</t>
  </si>
  <si>
    <t>Галушко</t>
  </si>
  <si>
    <t>Егор</t>
  </si>
  <si>
    <t>Владимирович</t>
  </si>
  <si>
    <t>Мельникова</t>
  </si>
  <si>
    <t xml:space="preserve">Варвара </t>
  </si>
  <si>
    <t>Дмитриевна</t>
  </si>
  <si>
    <t>Нурулина</t>
  </si>
  <si>
    <t>Лилиана</t>
  </si>
  <si>
    <t>Кирилловна</t>
  </si>
  <si>
    <t>Заика</t>
  </si>
  <si>
    <t>Романович</t>
  </si>
  <si>
    <t>Зубова</t>
  </si>
  <si>
    <t>Дарья</t>
  </si>
  <si>
    <t>Романовна</t>
  </si>
  <si>
    <t>Кузнецова</t>
  </si>
  <si>
    <t>Софья</t>
  </si>
  <si>
    <t>Ильинична</t>
  </si>
  <si>
    <t>Бондаренко</t>
  </si>
  <si>
    <t>Николаевна</t>
  </si>
  <si>
    <t>Мануйлов</t>
  </si>
  <si>
    <t>Роман</t>
  </si>
  <si>
    <t>Ярославович</t>
  </si>
  <si>
    <t>Чернелюк</t>
  </si>
  <si>
    <t>Тарасовна</t>
  </si>
  <si>
    <t>Дергач</t>
  </si>
  <si>
    <t>Арина</t>
  </si>
  <si>
    <t>Викторовна</t>
  </si>
  <si>
    <t xml:space="preserve">Михайлов </t>
  </si>
  <si>
    <t>Николай</t>
  </si>
  <si>
    <t>Ухов</t>
  </si>
  <si>
    <t>Виктор</t>
  </si>
  <si>
    <t>Жеребцова</t>
  </si>
  <si>
    <t>Вероника</t>
  </si>
  <si>
    <t>Евгеньевна</t>
  </si>
  <si>
    <t>Бодунков</t>
  </si>
  <si>
    <t>Иван</t>
  </si>
  <si>
    <t>Борис</t>
  </si>
  <si>
    <t>Снигирев</t>
  </si>
  <si>
    <t>Вадимович</t>
  </si>
  <si>
    <t>Ходырев</t>
  </si>
  <si>
    <t>Шабаева</t>
  </si>
  <si>
    <t>Сергеевна</t>
  </si>
  <si>
    <t>Ясевич</t>
  </si>
  <si>
    <t>Баранецкий</t>
  </si>
  <si>
    <t>Иванович</t>
  </si>
  <si>
    <t>Абакумова</t>
  </si>
  <si>
    <t>Павельева</t>
  </si>
  <si>
    <t xml:space="preserve">Дарья </t>
  </si>
  <si>
    <t>Антоновна</t>
  </si>
  <si>
    <t>ГАУ КО ОО ШИЛИ</t>
  </si>
  <si>
    <t>МАОУ лицей 35 им. Буткова В.В.</t>
  </si>
  <si>
    <t>ГБОУ КО КШИ "АПКМК"</t>
  </si>
  <si>
    <t>филиал НВМУ в г. Калининграде</t>
  </si>
  <si>
    <t>АНО Лицей "Ганзейская ладья"</t>
  </si>
  <si>
    <t>МАОУ СОШ № 56</t>
  </si>
  <si>
    <t>МАОУ лицей № 18</t>
  </si>
  <si>
    <t>МАОУ гимназия № 40 им.Ю.А.Гагарина</t>
  </si>
  <si>
    <t>МАОУ СОШ № 26</t>
  </si>
  <si>
    <t>МАОУ СОШ № 28</t>
  </si>
  <si>
    <t>МАОУ СОШ № 7</t>
  </si>
  <si>
    <t>МАОУ СОШ № 57</t>
  </si>
  <si>
    <t>МАОУ СОШ № 19</t>
  </si>
  <si>
    <t>МАОУ СОШ № 21</t>
  </si>
  <si>
    <t>МАОУ лицей № 23</t>
  </si>
  <si>
    <t>МАОУ СОШ № 38</t>
  </si>
  <si>
    <t>МАОУ СОШ № 16</t>
  </si>
  <si>
    <t>Воркожоков</t>
  </si>
  <si>
    <t>Максим</t>
  </si>
  <si>
    <t>Орлова</t>
  </si>
  <si>
    <t>Юлия</t>
  </si>
  <si>
    <t>Константиновна</t>
  </si>
  <si>
    <t>Савинкова</t>
  </si>
  <si>
    <t>Анна</t>
  </si>
  <si>
    <t xml:space="preserve">Ткач </t>
  </si>
  <si>
    <t>Эвелина</t>
  </si>
  <si>
    <t>Кошелева</t>
  </si>
  <si>
    <t>Леонидовна</t>
  </si>
  <si>
    <t>Дрозд</t>
  </si>
  <si>
    <t>София</t>
  </si>
  <si>
    <t>Морозова</t>
  </si>
  <si>
    <t>Алексеевна</t>
  </si>
  <si>
    <t>Ящук</t>
  </si>
  <si>
    <t>Барабаш</t>
  </si>
  <si>
    <t>Елена</t>
  </si>
  <si>
    <t>Дидковская</t>
  </si>
  <si>
    <t>Аванян</t>
  </si>
  <si>
    <t>Мари</t>
  </si>
  <si>
    <t>Завеновна</t>
  </si>
  <si>
    <t>Бауков</t>
  </si>
  <si>
    <t>Матвей</t>
  </si>
  <si>
    <t>Бурковский</t>
  </si>
  <si>
    <t>Понасенко</t>
  </si>
  <si>
    <t>Савелий</t>
  </si>
  <si>
    <t>Удовская</t>
  </si>
  <si>
    <t>Иванов</t>
  </si>
  <si>
    <t>Близниченко</t>
  </si>
  <si>
    <t xml:space="preserve">Дмитрий </t>
  </si>
  <si>
    <t>Павлович</t>
  </si>
  <si>
    <t>Григорий</t>
  </si>
  <si>
    <t>Бухаров</t>
  </si>
  <si>
    <t>Ярослав</t>
  </si>
  <si>
    <t>Бедрицкая</t>
  </si>
  <si>
    <t>Эдуардовна</t>
  </si>
  <si>
    <t>Дедов</t>
  </si>
  <si>
    <t>Герман</t>
  </si>
  <si>
    <t>Голикова</t>
  </si>
  <si>
    <t>Лобачев</t>
  </si>
  <si>
    <t>Кузнецов-Свинцов</t>
  </si>
  <si>
    <t>Данила</t>
  </si>
  <si>
    <t>Куртикова</t>
  </si>
  <si>
    <t>Владиславовна</t>
  </si>
  <si>
    <t>Барыкин</t>
  </si>
  <si>
    <t>Артем</t>
  </si>
  <si>
    <t>Фалько</t>
  </si>
  <si>
    <t>Алексей</t>
  </si>
  <si>
    <t>Валерьевич</t>
  </si>
  <si>
    <t>МАОУ гимназия № 32</t>
  </si>
  <si>
    <t>МАОУ СОШ № 25 с УИОП им. И.В. Грачёва</t>
  </si>
  <si>
    <t>МАОУ СОШ № 2</t>
  </si>
  <si>
    <t>МАОУ ООШ № 15</t>
  </si>
  <si>
    <t>МАОУ  гимназия № 22</t>
  </si>
  <si>
    <t>Юткин</t>
  </si>
  <si>
    <t>Михайлович</t>
  </si>
  <si>
    <t>Дорофеев</t>
  </si>
  <si>
    <t>Данцев</t>
  </si>
  <si>
    <t>Богунова</t>
  </si>
  <si>
    <t>Вадимовна</t>
  </si>
  <si>
    <t>Захарец</t>
  </si>
  <si>
    <t>Карузин</t>
  </si>
  <si>
    <t>Качанович</t>
  </si>
  <si>
    <t>Синькевич</t>
  </si>
  <si>
    <t>Павловна</t>
  </si>
  <si>
    <t>Светикова</t>
  </si>
  <si>
    <t>Наталья</t>
  </si>
  <si>
    <t>Борисова</t>
  </si>
  <si>
    <t>Распопова</t>
  </si>
  <si>
    <t>Чекурова</t>
  </si>
  <si>
    <t>Полина</t>
  </si>
  <si>
    <t>Фокина</t>
  </si>
  <si>
    <t>Каральникова</t>
  </si>
  <si>
    <t xml:space="preserve">Погорелов </t>
  </si>
  <si>
    <t>Андрей</t>
  </si>
  <si>
    <t>Максимович</t>
  </si>
  <si>
    <t>Михайлин</t>
  </si>
  <si>
    <t xml:space="preserve">Могильников </t>
  </si>
  <si>
    <t>Георгий</t>
  </si>
  <si>
    <t>Джавахов</t>
  </si>
  <si>
    <t>Эдуард</t>
  </si>
  <si>
    <t>Владиславович</t>
  </si>
  <si>
    <t>Мячин</t>
  </si>
  <si>
    <t>Хлебников</t>
  </si>
  <si>
    <t>Бенцель</t>
  </si>
  <si>
    <t>Олеся</t>
  </si>
  <si>
    <t>Аверин</t>
  </si>
  <si>
    <t>Шумилина</t>
  </si>
  <si>
    <t>Ирина</t>
  </si>
  <si>
    <t>Юрьевна</t>
  </si>
  <si>
    <t>Медведьков</t>
  </si>
  <si>
    <t>Антонович</t>
  </si>
  <si>
    <t>Буньков</t>
  </si>
  <si>
    <t>Кобзарев</t>
  </si>
  <si>
    <t>Игоревич</t>
  </si>
  <si>
    <t>Алабин</t>
  </si>
  <si>
    <t>Лишаева</t>
  </si>
  <si>
    <t>Михайловна</t>
  </si>
  <si>
    <t>Косс</t>
  </si>
  <si>
    <t>Людмила</t>
  </si>
  <si>
    <t xml:space="preserve">Румянцева </t>
  </si>
  <si>
    <t>Марковна</t>
  </si>
  <si>
    <t>Рябухина</t>
  </si>
  <si>
    <t>Паршиков</t>
  </si>
  <si>
    <t>Антон</t>
  </si>
  <si>
    <t>Кобилова</t>
  </si>
  <si>
    <t>Дамина</t>
  </si>
  <si>
    <t>Илхомжоновна</t>
  </si>
  <si>
    <t>Абоимов</t>
  </si>
  <si>
    <t xml:space="preserve">Владислав </t>
  </si>
  <si>
    <t>Трубачев</t>
  </si>
  <si>
    <t>Соколов</t>
  </si>
  <si>
    <t>Бобров</t>
  </si>
  <si>
    <t>Денисович</t>
  </si>
  <si>
    <t>Ниёзова</t>
  </si>
  <si>
    <t>Самира</t>
  </si>
  <si>
    <t>Сулаймоновна</t>
  </si>
  <si>
    <t>Гречина</t>
  </si>
  <si>
    <t>Диана</t>
  </si>
  <si>
    <t>Артемьев</t>
  </si>
  <si>
    <t>Борисенко</t>
  </si>
  <si>
    <t>Худенок</t>
  </si>
  <si>
    <t>Некрасова</t>
  </si>
  <si>
    <t>Макаров</t>
  </si>
  <si>
    <t>МАОУ СОШ № 47</t>
  </si>
  <si>
    <t>Владимиров</t>
  </si>
  <si>
    <t>Борисович</t>
  </si>
  <si>
    <t>Шашолина</t>
  </si>
  <si>
    <t>Ульяна</t>
  </si>
  <si>
    <t>Коношевич</t>
  </si>
  <si>
    <t>Тоимбетов</t>
  </si>
  <si>
    <t>Арман</t>
  </si>
  <si>
    <t>Максутович</t>
  </si>
  <si>
    <t>Апатова</t>
  </si>
  <si>
    <t>Валерия</t>
  </si>
  <si>
    <t>Сушков</t>
  </si>
  <si>
    <t>Васильевич</t>
  </si>
  <si>
    <t>Чекалов</t>
  </si>
  <si>
    <t xml:space="preserve">Евгеньевич </t>
  </si>
  <si>
    <t>Райимбердиев</t>
  </si>
  <si>
    <t>Русланович</t>
  </si>
  <si>
    <t>Талаев</t>
  </si>
  <si>
    <t>Мраморнов</t>
  </si>
  <si>
    <t xml:space="preserve">Сергеевич </t>
  </si>
  <si>
    <t>Галюкшев</t>
  </si>
  <si>
    <t>Эдуардович</t>
  </si>
  <si>
    <t>Влахович</t>
  </si>
  <si>
    <t>Стефанович</t>
  </si>
  <si>
    <t>Быков</t>
  </si>
  <si>
    <t>Олегович</t>
  </si>
  <si>
    <t>Шелунцова</t>
  </si>
  <si>
    <t>Алина</t>
  </si>
  <si>
    <t>Кольчак</t>
  </si>
  <si>
    <t>Жевнерова</t>
  </si>
  <si>
    <t>Киреев</t>
  </si>
  <si>
    <t>Бондарь</t>
  </si>
  <si>
    <t>Семён</t>
  </si>
  <si>
    <t>Гулявин</t>
  </si>
  <si>
    <t>Данил</t>
  </si>
  <si>
    <t>Десятков</t>
  </si>
  <si>
    <t>Довлатбекян</t>
  </si>
  <si>
    <t>Журавлёв</t>
  </si>
  <si>
    <t>Мазуркевич</t>
  </si>
  <si>
    <t>Злата</t>
  </si>
  <si>
    <t>Тищенко</t>
  </si>
  <si>
    <t>Федотов</t>
  </si>
  <si>
    <t>Михалёв</t>
  </si>
  <si>
    <t>Ташкенов</t>
  </si>
  <si>
    <t>Тукаев</t>
  </si>
  <si>
    <t>Евгений</t>
  </si>
  <si>
    <t>Гуменюк</t>
  </si>
  <si>
    <t>Кузьмина</t>
  </si>
  <si>
    <t>Владимировна</t>
  </si>
  <si>
    <t>Хидиров</t>
  </si>
  <si>
    <t>Аброр</t>
  </si>
  <si>
    <t>Мирзоевич</t>
  </si>
  <si>
    <t>Ситников</t>
  </si>
  <si>
    <t>Сизых</t>
  </si>
  <si>
    <t>Смирнов</t>
  </si>
  <si>
    <t>Фёдор</t>
  </si>
  <si>
    <t>Пищев</t>
  </si>
  <si>
    <t>Антипина</t>
  </si>
  <si>
    <t>Моисеенко</t>
  </si>
  <si>
    <t>Максимовна</t>
  </si>
  <si>
    <t>Якимова</t>
  </si>
  <si>
    <t>Ксения</t>
  </si>
  <si>
    <t>Ган</t>
  </si>
  <si>
    <t>Заволоко</t>
  </si>
  <si>
    <t xml:space="preserve">Комарова </t>
  </si>
  <si>
    <t>Торгашина</t>
  </si>
  <si>
    <t>Алика</t>
  </si>
  <si>
    <t xml:space="preserve">Дмитриевна </t>
  </si>
  <si>
    <t>Огурцова</t>
  </si>
  <si>
    <t>Яна</t>
  </si>
  <si>
    <t>Сальников</t>
  </si>
  <si>
    <t>Тоскуева</t>
  </si>
  <si>
    <t>Александра</t>
  </si>
  <si>
    <t>МАОУ гимназия № 1</t>
  </si>
  <si>
    <t>МАОУ лицей № 49</t>
  </si>
  <si>
    <t>МАОУ СОШ № 43</t>
  </si>
  <si>
    <t>МАОУ СОШ № 50</t>
  </si>
  <si>
    <t>Мухитов</t>
  </si>
  <si>
    <t>Марат</t>
  </si>
  <si>
    <t>Чулпанович</t>
  </si>
  <si>
    <t>Адиатулина</t>
  </si>
  <si>
    <t>Сегеевна</t>
  </si>
  <si>
    <t>Стержанова</t>
  </si>
  <si>
    <t>Виталия</t>
  </si>
  <si>
    <t>Садовский</t>
  </si>
  <si>
    <t>Дроздов</t>
  </si>
  <si>
    <t xml:space="preserve">Даниил </t>
  </si>
  <si>
    <t xml:space="preserve">Суховский </t>
  </si>
  <si>
    <t>Акиньшин</t>
  </si>
  <si>
    <t>Рязанова</t>
  </si>
  <si>
    <t>Варвара</t>
  </si>
  <si>
    <t>Бордюгова</t>
  </si>
  <si>
    <t>Дзгоев</t>
  </si>
  <si>
    <t>Артур</t>
  </si>
  <si>
    <t>Асланбекович</t>
  </si>
  <si>
    <t>Клименко</t>
  </si>
  <si>
    <t>Фионова</t>
  </si>
  <si>
    <t>Анжелика</t>
  </si>
  <si>
    <t>Шрамко</t>
  </si>
  <si>
    <t xml:space="preserve">Ярослав </t>
  </si>
  <si>
    <t>Суляев</t>
  </si>
  <si>
    <t>Рустамович</t>
  </si>
  <si>
    <t>Тлумач</t>
  </si>
  <si>
    <t>Синицин</t>
  </si>
  <si>
    <t>Кирилл</t>
  </si>
  <si>
    <t>Вячеславович</t>
  </si>
  <si>
    <t>Смирнова</t>
  </si>
  <si>
    <t>Веклюк</t>
  </si>
  <si>
    <t>Карина</t>
  </si>
  <si>
    <t>Козина</t>
  </si>
  <si>
    <t>Маршев</t>
  </si>
  <si>
    <t>Арсений</t>
  </si>
  <si>
    <t>Колодко</t>
  </si>
  <si>
    <t>Кристина</t>
  </si>
  <si>
    <t>Артём</t>
  </si>
  <si>
    <t>Дерунов</t>
  </si>
  <si>
    <t>Марк</t>
  </si>
  <si>
    <t>Красиков</t>
  </si>
  <si>
    <t>Рыжков</t>
  </si>
  <si>
    <t>Том</t>
  </si>
  <si>
    <t>Артёмович</t>
  </si>
  <si>
    <t>МАОУ СОШ № 36</t>
  </si>
  <si>
    <t>МАОУ гимназия № 22</t>
  </si>
  <si>
    <t>МАОУ СОШ № 12</t>
  </si>
  <si>
    <t xml:space="preserve">МАОУ СОШ № 25 с УИОП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</si>
</sst>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138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0" xfId="0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0" borderId="7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0" fontId="1" fillId="3" borderId="7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0" xfId="0" applyFill="1" applyAlignment="1"/>
    <xf numFmtId="0" fontId="1" fillId="4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7" fillId="0" borderId="0" xfId="0" applyFont="1" applyFill="1" applyAlignment="1"/>
    <xf numFmtId="0" fontId="4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1" fillId="3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topLeftCell="B46" zoomScale="80" zoomScaleNormal="80" zoomScaleSheetLayoutView="75" workbookViewId="0">
      <selection activeCell="AD1" sqref="AD1:AD1048576"/>
    </sheetView>
  </sheetViews>
  <sheetFormatPr defaultColWidth="8.85546875" defaultRowHeight="15" x14ac:dyDescent="0.25"/>
  <cols>
    <col min="1" max="1" width="11.42578125" style="7" customWidth="1"/>
    <col min="2" max="16" width="6.140625" style="7" customWidth="1"/>
    <col min="17" max="22" width="7.5703125" style="7" customWidth="1"/>
    <col min="23" max="23" width="15.7109375" style="7" customWidth="1"/>
    <col min="24" max="24" width="7.85546875" style="7" customWidth="1"/>
    <col min="25" max="25" width="13.7109375" style="8" customWidth="1"/>
    <col min="26" max="26" width="15.28515625" style="8" customWidth="1"/>
    <col min="27" max="27" width="25.28515625" style="7" customWidth="1"/>
    <col min="28" max="28" width="19.140625" style="20" customWidth="1"/>
    <col min="29" max="29" width="24.85546875" style="20" customWidth="1"/>
    <col min="30" max="30" width="44.7109375" style="30" customWidth="1"/>
    <col min="31" max="31" width="7.42578125" style="31" customWidth="1"/>
  </cols>
  <sheetData>
    <row r="1" spans="1:3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0</v>
      </c>
      <c r="S1" s="9"/>
      <c r="T1" s="9"/>
      <c r="U1" s="9"/>
      <c r="V1" s="9"/>
      <c r="W1" s="9"/>
      <c r="X1" s="9"/>
      <c r="Y1" s="2"/>
      <c r="AA1" s="9"/>
      <c r="AB1" s="3"/>
      <c r="AC1" s="3"/>
      <c r="AD1" s="9"/>
      <c r="AE1" s="19"/>
    </row>
    <row r="2" spans="1:3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1" t="s">
        <v>19</v>
      </c>
      <c r="S2" s="10"/>
      <c r="T2" s="10"/>
      <c r="U2" s="10"/>
      <c r="V2" s="10"/>
      <c r="W2" s="10"/>
      <c r="X2" s="9"/>
      <c r="Y2" s="10"/>
      <c r="AA2" s="9"/>
      <c r="AB2" s="3"/>
      <c r="AC2" s="3"/>
      <c r="AD2" s="9"/>
      <c r="AE2" s="19"/>
    </row>
    <row r="3" spans="1:31" ht="18.75" x14ac:dyDescent="0.3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  <c r="Y3" s="57"/>
      <c r="Z3" s="57"/>
      <c r="AB3" s="3"/>
      <c r="AC3" s="22"/>
      <c r="AD3" s="53"/>
      <c r="AE3" s="23"/>
    </row>
    <row r="4" spans="1:31" ht="18.75" customHeight="1" x14ac:dyDescent="0.25">
      <c r="A4" s="61" t="s">
        <v>1</v>
      </c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67"/>
      <c r="U4" s="67"/>
      <c r="V4" s="68"/>
      <c r="W4" s="93" t="s">
        <v>2</v>
      </c>
      <c r="X4" s="61" t="s">
        <v>3</v>
      </c>
      <c r="Y4" s="58" t="s">
        <v>9</v>
      </c>
      <c r="Z4" s="65" t="s">
        <v>12</v>
      </c>
      <c r="AA4" s="90" t="s">
        <v>6</v>
      </c>
      <c r="AB4" s="76" t="s">
        <v>7</v>
      </c>
      <c r="AC4" s="79" t="s">
        <v>8</v>
      </c>
      <c r="AD4" s="62" t="s">
        <v>5</v>
      </c>
      <c r="AE4" s="62" t="s">
        <v>4</v>
      </c>
    </row>
    <row r="5" spans="1:31" ht="15" customHeight="1" x14ac:dyDescent="0.25">
      <c r="A5" s="61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71"/>
      <c r="U5" s="71"/>
      <c r="V5" s="72"/>
      <c r="W5" s="93"/>
      <c r="X5" s="61"/>
      <c r="Y5" s="59"/>
      <c r="Z5" s="94"/>
      <c r="AA5" s="91"/>
      <c r="AB5" s="77"/>
      <c r="AC5" s="80"/>
      <c r="AD5" s="63"/>
      <c r="AE5" s="63"/>
    </row>
    <row r="6" spans="1:31" ht="15" customHeight="1" x14ac:dyDescent="0.25">
      <c r="A6" s="61"/>
      <c r="B6" s="73" t="s">
        <v>20</v>
      </c>
      <c r="C6" s="82"/>
      <c r="D6" s="82"/>
      <c r="E6" s="82"/>
      <c r="F6" s="83"/>
      <c r="G6" s="84" t="s">
        <v>21</v>
      </c>
      <c r="H6" s="85"/>
      <c r="I6" s="85"/>
      <c r="J6" s="85"/>
      <c r="K6" s="86"/>
      <c r="L6" s="87" t="s">
        <v>22</v>
      </c>
      <c r="M6" s="88"/>
      <c r="N6" s="88"/>
      <c r="O6" s="88"/>
      <c r="P6" s="88"/>
      <c r="Q6" s="89" t="s">
        <v>23</v>
      </c>
      <c r="R6" s="89"/>
      <c r="S6" s="73" t="s">
        <v>24</v>
      </c>
      <c r="T6" s="74"/>
      <c r="U6" s="74"/>
      <c r="V6" s="75"/>
      <c r="W6" s="93"/>
      <c r="X6" s="61"/>
      <c r="Y6" s="59"/>
      <c r="Z6" s="94"/>
      <c r="AA6" s="91"/>
      <c r="AB6" s="77"/>
      <c r="AC6" s="80"/>
      <c r="AD6" s="63"/>
      <c r="AE6" s="63"/>
    </row>
    <row r="7" spans="1:31" ht="36" customHeight="1" x14ac:dyDescent="0.3">
      <c r="A7" s="61"/>
      <c r="B7" s="24">
        <v>1</v>
      </c>
      <c r="C7" s="24">
        <v>2</v>
      </c>
      <c r="D7" s="28">
        <v>3</v>
      </c>
      <c r="E7" s="28">
        <v>4</v>
      </c>
      <c r="F7" s="28">
        <v>5</v>
      </c>
      <c r="G7" s="32">
        <v>1</v>
      </c>
      <c r="H7" s="32">
        <v>2</v>
      </c>
      <c r="I7" s="32">
        <v>3</v>
      </c>
      <c r="J7" s="32">
        <v>4</v>
      </c>
      <c r="K7" s="32">
        <v>5</v>
      </c>
      <c r="L7" s="24">
        <v>1</v>
      </c>
      <c r="M7" s="24">
        <v>2</v>
      </c>
      <c r="N7" s="24">
        <v>3</v>
      </c>
      <c r="O7" s="24">
        <v>4</v>
      </c>
      <c r="P7" s="24">
        <v>5</v>
      </c>
      <c r="Q7" s="32">
        <v>1</v>
      </c>
      <c r="R7" s="32">
        <v>2</v>
      </c>
      <c r="S7" s="28">
        <v>1</v>
      </c>
      <c r="T7" s="28">
        <v>2</v>
      </c>
      <c r="U7" s="28">
        <v>3</v>
      </c>
      <c r="V7" s="28">
        <v>4</v>
      </c>
      <c r="W7" s="93"/>
      <c r="X7" s="61"/>
      <c r="Y7" s="60"/>
      <c r="Z7" s="95"/>
      <c r="AA7" s="92"/>
      <c r="AB7" s="78"/>
      <c r="AC7" s="81"/>
      <c r="AD7" s="64"/>
      <c r="AE7" s="64"/>
    </row>
    <row r="8" spans="1:31" s="2" customFormat="1" ht="18" customHeight="1" x14ac:dyDescent="0.3">
      <c r="A8" s="33" t="s">
        <v>68</v>
      </c>
      <c r="B8" s="33">
        <v>0</v>
      </c>
      <c r="C8" s="33">
        <v>0</v>
      </c>
      <c r="D8" s="33">
        <v>1</v>
      </c>
      <c r="E8" s="33">
        <v>1</v>
      </c>
      <c r="F8" s="33">
        <v>1</v>
      </c>
      <c r="G8" s="34">
        <v>0</v>
      </c>
      <c r="H8" s="34">
        <v>0</v>
      </c>
      <c r="I8" s="34">
        <v>0</v>
      </c>
      <c r="J8" s="34">
        <v>2</v>
      </c>
      <c r="K8" s="34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4">
        <v>5</v>
      </c>
      <c r="R8" s="34">
        <v>5</v>
      </c>
      <c r="S8" s="33">
        <v>15</v>
      </c>
      <c r="T8" s="33">
        <v>15</v>
      </c>
      <c r="U8" s="33">
        <v>15</v>
      </c>
      <c r="V8" s="33">
        <v>15</v>
      </c>
      <c r="W8" s="41">
        <f t="shared" ref="W8:W39" si="0">SUM(B8:V8)</f>
        <v>75</v>
      </c>
      <c r="X8" s="41">
        <v>1</v>
      </c>
      <c r="Y8" s="42">
        <f t="shared" ref="Y8:Y39" si="1">W8/100</f>
        <v>0.75</v>
      </c>
      <c r="Z8" s="43" t="s">
        <v>82</v>
      </c>
      <c r="AA8" s="43" t="s">
        <v>231</v>
      </c>
      <c r="AB8" s="43" t="s">
        <v>232</v>
      </c>
      <c r="AC8" s="43" t="s">
        <v>233</v>
      </c>
      <c r="AD8" s="43" t="s">
        <v>373</v>
      </c>
      <c r="AE8" s="44">
        <v>7</v>
      </c>
    </row>
    <row r="9" spans="1:31" s="2" customFormat="1" ht="18" customHeight="1" x14ac:dyDescent="0.3">
      <c r="A9" s="33" t="s">
        <v>64</v>
      </c>
      <c r="B9" s="33">
        <v>1</v>
      </c>
      <c r="C9" s="33">
        <v>1</v>
      </c>
      <c r="D9" s="33">
        <v>0</v>
      </c>
      <c r="E9" s="33">
        <v>1</v>
      </c>
      <c r="F9" s="33">
        <v>1</v>
      </c>
      <c r="G9" s="34">
        <v>2</v>
      </c>
      <c r="H9" s="34">
        <v>2</v>
      </c>
      <c r="I9" s="34">
        <v>0</v>
      </c>
      <c r="J9" s="34">
        <v>2</v>
      </c>
      <c r="K9" s="34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4">
        <v>5</v>
      </c>
      <c r="R9" s="34">
        <v>5</v>
      </c>
      <c r="S9" s="33">
        <v>15</v>
      </c>
      <c r="T9" s="33">
        <v>8</v>
      </c>
      <c r="U9" s="33">
        <v>13</v>
      </c>
      <c r="V9" s="33">
        <v>15</v>
      </c>
      <c r="W9" s="41">
        <f t="shared" si="0"/>
        <v>71</v>
      </c>
      <c r="X9" s="41">
        <v>2</v>
      </c>
      <c r="Y9" s="42">
        <f t="shared" si="1"/>
        <v>0.71</v>
      </c>
      <c r="Z9" s="43" t="s">
        <v>83</v>
      </c>
      <c r="AA9" s="43" t="s">
        <v>234</v>
      </c>
      <c r="AB9" s="43" t="s">
        <v>235</v>
      </c>
      <c r="AC9" s="43" t="s">
        <v>236</v>
      </c>
      <c r="AD9" s="43" t="s">
        <v>373</v>
      </c>
      <c r="AE9" s="44">
        <v>7</v>
      </c>
    </row>
    <row r="10" spans="1:31" s="2" customFormat="1" ht="18" customHeight="1" x14ac:dyDescent="0.3">
      <c r="A10" s="33" t="s">
        <v>25</v>
      </c>
      <c r="B10" s="33">
        <v>1</v>
      </c>
      <c r="C10" s="33">
        <v>0</v>
      </c>
      <c r="D10" s="33">
        <v>0</v>
      </c>
      <c r="E10" s="33">
        <v>1</v>
      </c>
      <c r="F10" s="33">
        <v>1</v>
      </c>
      <c r="G10" s="34">
        <v>2</v>
      </c>
      <c r="H10" s="34">
        <v>0</v>
      </c>
      <c r="I10" s="34">
        <v>2</v>
      </c>
      <c r="J10" s="34">
        <v>2</v>
      </c>
      <c r="K10" s="34">
        <v>0</v>
      </c>
      <c r="L10" s="33">
        <v>3</v>
      </c>
      <c r="M10" s="33">
        <v>0</v>
      </c>
      <c r="N10" s="33">
        <v>3</v>
      </c>
      <c r="O10" s="33">
        <v>3</v>
      </c>
      <c r="P10" s="33">
        <v>0</v>
      </c>
      <c r="Q10" s="34">
        <v>5</v>
      </c>
      <c r="R10" s="34">
        <v>0</v>
      </c>
      <c r="S10" s="33">
        <v>15</v>
      </c>
      <c r="T10" s="33">
        <v>15</v>
      </c>
      <c r="U10" s="33">
        <v>0</v>
      </c>
      <c r="V10" s="33">
        <v>15</v>
      </c>
      <c r="W10" s="41">
        <f t="shared" si="0"/>
        <v>68</v>
      </c>
      <c r="X10" s="41">
        <v>3</v>
      </c>
      <c r="Y10" s="42">
        <f t="shared" si="1"/>
        <v>0.68</v>
      </c>
      <c r="Z10" s="43" t="s">
        <v>83</v>
      </c>
      <c r="AA10" s="43" t="s">
        <v>237</v>
      </c>
      <c r="AB10" s="43" t="s">
        <v>238</v>
      </c>
      <c r="AC10" s="43" t="s">
        <v>239</v>
      </c>
      <c r="AD10" s="43" t="s">
        <v>374</v>
      </c>
      <c r="AE10" s="44">
        <v>7</v>
      </c>
    </row>
    <row r="11" spans="1:31" s="2" customFormat="1" ht="18" customHeight="1" x14ac:dyDescent="0.3">
      <c r="A11" s="33" t="s">
        <v>62</v>
      </c>
      <c r="B11" s="33">
        <v>1</v>
      </c>
      <c r="C11" s="33">
        <v>1</v>
      </c>
      <c r="D11" s="33">
        <v>0</v>
      </c>
      <c r="E11" s="33">
        <v>1</v>
      </c>
      <c r="F11" s="33">
        <v>1</v>
      </c>
      <c r="G11" s="34">
        <v>2</v>
      </c>
      <c r="H11" s="34">
        <v>2</v>
      </c>
      <c r="I11" s="34">
        <v>0</v>
      </c>
      <c r="J11" s="34">
        <v>2</v>
      </c>
      <c r="K11" s="34">
        <v>0</v>
      </c>
      <c r="L11" s="33">
        <v>3</v>
      </c>
      <c r="M11" s="33">
        <v>0</v>
      </c>
      <c r="N11" s="33">
        <v>3</v>
      </c>
      <c r="O11" s="33">
        <v>0</v>
      </c>
      <c r="P11" s="33">
        <v>3</v>
      </c>
      <c r="Q11" s="34">
        <v>5</v>
      </c>
      <c r="R11" s="34">
        <v>5</v>
      </c>
      <c r="S11" s="33">
        <v>0</v>
      </c>
      <c r="T11" s="33">
        <v>8</v>
      </c>
      <c r="U11" s="33">
        <v>15</v>
      </c>
      <c r="V11" s="33">
        <v>15</v>
      </c>
      <c r="W11" s="41">
        <f t="shared" si="0"/>
        <v>67</v>
      </c>
      <c r="X11" s="41">
        <v>4</v>
      </c>
      <c r="Y11" s="42">
        <f t="shared" si="1"/>
        <v>0.67</v>
      </c>
      <c r="Z11" s="43" t="s">
        <v>83</v>
      </c>
      <c r="AA11" s="43" t="s">
        <v>240</v>
      </c>
      <c r="AB11" s="43" t="s">
        <v>241</v>
      </c>
      <c r="AC11" s="43" t="s">
        <v>236</v>
      </c>
      <c r="AD11" s="43" t="s">
        <v>373</v>
      </c>
      <c r="AE11" s="44">
        <v>7</v>
      </c>
    </row>
    <row r="12" spans="1:31" s="2" customFormat="1" ht="18" customHeight="1" x14ac:dyDescent="0.3">
      <c r="A12" s="33" t="s">
        <v>51</v>
      </c>
      <c r="B12" s="33">
        <v>1</v>
      </c>
      <c r="C12" s="33">
        <v>1</v>
      </c>
      <c r="D12" s="33">
        <v>0</v>
      </c>
      <c r="E12" s="33">
        <v>0</v>
      </c>
      <c r="F12" s="33">
        <v>1</v>
      </c>
      <c r="G12" s="34">
        <v>0</v>
      </c>
      <c r="H12" s="34">
        <v>0</v>
      </c>
      <c r="I12" s="34">
        <v>0</v>
      </c>
      <c r="J12" s="34">
        <v>2</v>
      </c>
      <c r="K12" s="34">
        <v>0</v>
      </c>
      <c r="L12" s="33">
        <v>3</v>
      </c>
      <c r="M12" s="33">
        <v>0</v>
      </c>
      <c r="N12" s="33">
        <v>0</v>
      </c>
      <c r="O12" s="33">
        <v>0</v>
      </c>
      <c r="P12" s="33">
        <v>0</v>
      </c>
      <c r="Q12" s="34">
        <v>5</v>
      </c>
      <c r="R12" s="34">
        <v>5</v>
      </c>
      <c r="S12" s="33">
        <v>15</v>
      </c>
      <c r="T12" s="33">
        <v>15</v>
      </c>
      <c r="U12" s="33">
        <v>0</v>
      </c>
      <c r="V12" s="33">
        <v>15</v>
      </c>
      <c r="W12" s="41">
        <f t="shared" si="0"/>
        <v>63</v>
      </c>
      <c r="X12" s="41">
        <v>5</v>
      </c>
      <c r="Y12" s="42">
        <f t="shared" si="1"/>
        <v>0.63</v>
      </c>
      <c r="Z12" s="43" t="s">
        <v>83</v>
      </c>
      <c r="AA12" s="43" t="s">
        <v>242</v>
      </c>
      <c r="AB12" s="43" t="s">
        <v>243</v>
      </c>
      <c r="AC12" s="43" t="s">
        <v>244</v>
      </c>
      <c r="AD12" s="43" t="s">
        <v>375</v>
      </c>
      <c r="AE12" s="44">
        <v>7</v>
      </c>
    </row>
    <row r="13" spans="1:31" s="2" customFormat="1" ht="18" customHeight="1" x14ac:dyDescent="0.3">
      <c r="A13" s="33" t="s">
        <v>45</v>
      </c>
      <c r="B13" s="33">
        <v>0</v>
      </c>
      <c r="C13" s="33">
        <v>1</v>
      </c>
      <c r="D13" s="33">
        <v>0</v>
      </c>
      <c r="E13" s="33">
        <v>1</v>
      </c>
      <c r="F13" s="33">
        <v>0</v>
      </c>
      <c r="G13" s="34">
        <v>0</v>
      </c>
      <c r="H13" s="34">
        <v>2</v>
      </c>
      <c r="I13" s="34">
        <v>0</v>
      </c>
      <c r="J13" s="34">
        <v>2</v>
      </c>
      <c r="K13" s="34">
        <v>2</v>
      </c>
      <c r="L13" s="33">
        <v>0</v>
      </c>
      <c r="M13" s="33">
        <v>3</v>
      </c>
      <c r="N13" s="33">
        <v>0</v>
      </c>
      <c r="O13" s="33">
        <v>3</v>
      </c>
      <c r="P13" s="33">
        <v>0</v>
      </c>
      <c r="Q13" s="34">
        <v>5</v>
      </c>
      <c r="R13" s="34">
        <v>0</v>
      </c>
      <c r="S13" s="33">
        <v>14</v>
      </c>
      <c r="T13" s="33">
        <v>15</v>
      </c>
      <c r="U13" s="33">
        <v>0</v>
      </c>
      <c r="V13" s="33">
        <v>15</v>
      </c>
      <c r="W13" s="41">
        <f t="shared" si="0"/>
        <v>63</v>
      </c>
      <c r="X13" s="41">
        <v>5</v>
      </c>
      <c r="Y13" s="42">
        <f t="shared" si="1"/>
        <v>0.63</v>
      </c>
      <c r="Z13" s="43" t="s">
        <v>83</v>
      </c>
      <c r="AA13" s="43" t="s">
        <v>245</v>
      </c>
      <c r="AB13" s="43" t="s">
        <v>246</v>
      </c>
      <c r="AC13" s="43" t="s">
        <v>247</v>
      </c>
      <c r="AD13" s="43" t="s">
        <v>376</v>
      </c>
      <c r="AE13" s="44">
        <v>7</v>
      </c>
    </row>
    <row r="14" spans="1:31" s="2" customFormat="1" ht="18" customHeight="1" x14ac:dyDescent="0.3">
      <c r="A14" s="33" t="s">
        <v>56</v>
      </c>
      <c r="B14" s="33">
        <v>0</v>
      </c>
      <c r="C14" s="33">
        <v>1</v>
      </c>
      <c r="D14" s="33">
        <v>0</v>
      </c>
      <c r="E14" s="33">
        <v>1</v>
      </c>
      <c r="F14" s="33">
        <v>1</v>
      </c>
      <c r="G14" s="34">
        <v>0</v>
      </c>
      <c r="H14" s="34">
        <v>2</v>
      </c>
      <c r="I14" s="34">
        <v>0</v>
      </c>
      <c r="J14" s="34">
        <v>2</v>
      </c>
      <c r="K14" s="34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4">
        <v>5</v>
      </c>
      <c r="R14" s="34">
        <v>0</v>
      </c>
      <c r="S14" s="33">
        <v>15</v>
      </c>
      <c r="T14" s="33">
        <v>15</v>
      </c>
      <c r="U14" s="33">
        <v>15</v>
      </c>
      <c r="V14" s="33">
        <v>5</v>
      </c>
      <c r="W14" s="41">
        <f t="shared" si="0"/>
        <v>62</v>
      </c>
      <c r="X14" s="41">
        <v>6</v>
      </c>
      <c r="Y14" s="42">
        <f t="shared" si="1"/>
        <v>0.62</v>
      </c>
      <c r="Z14" s="43" t="s">
        <v>83</v>
      </c>
      <c r="AA14" s="43" t="s">
        <v>248</v>
      </c>
      <c r="AB14" s="43" t="s">
        <v>249</v>
      </c>
      <c r="AC14" s="43" t="s">
        <v>250</v>
      </c>
      <c r="AD14" s="43" t="s">
        <v>377</v>
      </c>
      <c r="AE14" s="44">
        <v>7</v>
      </c>
    </row>
    <row r="15" spans="1:31" s="2" customFormat="1" ht="18" customHeight="1" x14ac:dyDescent="0.3">
      <c r="A15" s="33" t="s">
        <v>55</v>
      </c>
      <c r="B15" s="33">
        <v>1</v>
      </c>
      <c r="C15" s="33">
        <v>0</v>
      </c>
      <c r="D15" s="33">
        <v>0</v>
      </c>
      <c r="E15" s="33">
        <v>1</v>
      </c>
      <c r="F15" s="33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3">
        <v>3</v>
      </c>
      <c r="M15" s="33">
        <v>0</v>
      </c>
      <c r="N15" s="33">
        <v>0</v>
      </c>
      <c r="O15" s="33">
        <v>3</v>
      </c>
      <c r="P15" s="33">
        <v>0</v>
      </c>
      <c r="Q15" s="34">
        <v>5</v>
      </c>
      <c r="R15" s="34">
        <v>5</v>
      </c>
      <c r="S15" s="33">
        <v>13</v>
      </c>
      <c r="T15" s="33">
        <v>15</v>
      </c>
      <c r="U15" s="33">
        <v>1</v>
      </c>
      <c r="V15" s="33">
        <v>10</v>
      </c>
      <c r="W15" s="41">
        <f t="shared" si="0"/>
        <v>57</v>
      </c>
      <c r="X15" s="41">
        <v>7</v>
      </c>
      <c r="Y15" s="42">
        <f t="shared" si="1"/>
        <v>0.56999999999999995</v>
      </c>
      <c r="Z15" s="43" t="s">
        <v>83</v>
      </c>
      <c r="AA15" s="43" t="s">
        <v>251</v>
      </c>
      <c r="AB15" s="43" t="s">
        <v>252</v>
      </c>
      <c r="AC15" s="43" t="s">
        <v>253</v>
      </c>
      <c r="AD15" s="43" t="s">
        <v>377</v>
      </c>
      <c r="AE15" s="44">
        <v>7</v>
      </c>
    </row>
    <row r="16" spans="1:31" s="2" customFormat="1" ht="18" customHeight="1" x14ac:dyDescent="0.3">
      <c r="A16" s="33" t="s">
        <v>49</v>
      </c>
      <c r="B16" s="33">
        <v>1</v>
      </c>
      <c r="C16" s="33">
        <v>1</v>
      </c>
      <c r="D16" s="33">
        <v>0</v>
      </c>
      <c r="E16" s="33">
        <v>1</v>
      </c>
      <c r="F16" s="33">
        <v>0</v>
      </c>
      <c r="G16" s="34">
        <v>2</v>
      </c>
      <c r="H16" s="34">
        <v>2</v>
      </c>
      <c r="I16" s="34">
        <v>0</v>
      </c>
      <c r="J16" s="34">
        <v>2</v>
      </c>
      <c r="K16" s="34">
        <v>2</v>
      </c>
      <c r="L16" s="33">
        <v>3</v>
      </c>
      <c r="M16" s="33">
        <v>0</v>
      </c>
      <c r="N16" s="33">
        <v>0</v>
      </c>
      <c r="O16" s="33">
        <v>0</v>
      </c>
      <c r="P16" s="33">
        <v>3</v>
      </c>
      <c r="Q16" s="34">
        <v>5</v>
      </c>
      <c r="R16" s="34">
        <v>5</v>
      </c>
      <c r="S16" s="33">
        <v>15</v>
      </c>
      <c r="T16" s="33">
        <v>15</v>
      </c>
      <c r="U16" s="33">
        <v>0</v>
      </c>
      <c r="V16" s="33">
        <v>0</v>
      </c>
      <c r="W16" s="41">
        <f t="shared" si="0"/>
        <v>57</v>
      </c>
      <c r="X16" s="41">
        <v>7</v>
      </c>
      <c r="Y16" s="42">
        <f t="shared" si="1"/>
        <v>0.56999999999999995</v>
      </c>
      <c r="Z16" s="43" t="s">
        <v>83</v>
      </c>
      <c r="AA16" s="43" t="s">
        <v>254</v>
      </c>
      <c r="AB16" s="43" t="s">
        <v>255</v>
      </c>
      <c r="AC16" s="43" t="s">
        <v>256</v>
      </c>
      <c r="AD16" s="43" t="s">
        <v>376</v>
      </c>
      <c r="AE16" s="44">
        <v>7</v>
      </c>
    </row>
    <row r="17" spans="1:31" s="2" customFormat="1" ht="18" customHeight="1" x14ac:dyDescent="0.3">
      <c r="A17" s="33" t="s">
        <v>40</v>
      </c>
      <c r="B17" s="33">
        <v>1</v>
      </c>
      <c r="C17" s="33">
        <v>0</v>
      </c>
      <c r="D17" s="33">
        <v>1</v>
      </c>
      <c r="E17" s="33">
        <v>1</v>
      </c>
      <c r="F17" s="33">
        <v>1</v>
      </c>
      <c r="G17" s="34">
        <v>0</v>
      </c>
      <c r="H17" s="34">
        <v>2</v>
      </c>
      <c r="I17" s="34">
        <v>0</v>
      </c>
      <c r="J17" s="34">
        <v>2</v>
      </c>
      <c r="K17" s="34">
        <v>2</v>
      </c>
      <c r="L17" s="33">
        <v>0</v>
      </c>
      <c r="M17" s="33">
        <v>0</v>
      </c>
      <c r="N17" s="33">
        <v>3</v>
      </c>
      <c r="O17" s="33">
        <v>0</v>
      </c>
      <c r="P17" s="33">
        <v>0</v>
      </c>
      <c r="Q17" s="34">
        <v>5</v>
      </c>
      <c r="R17" s="34">
        <v>0</v>
      </c>
      <c r="S17" s="33">
        <v>15</v>
      </c>
      <c r="T17" s="33">
        <v>7</v>
      </c>
      <c r="U17" s="33">
        <v>0</v>
      </c>
      <c r="V17" s="33">
        <v>15</v>
      </c>
      <c r="W17" s="41">
        <f t="shared" si="0"/>
        <v>55</v>
      </c>
      <c r="X17" s="41">
        <v>8</v>
      </c>
      <c r="Y17" s="42">
        <f t="shared" si="1"/>
        <v>0.55000000000000004</v>
      </c>
      <c r="Z17" s="43" t="s">
        <v>83</v>
      </c>
      <c r="AA17" s="43" t="s">
        <v>257</v>
      </c>
      <c r="AB17" s="43" t="s">
        <v>258</v>
      </c>
      <c r="AC17" s="43" t="s">
        <v>259</v>
      </c>
      <c r="AD17" s="43" t="s">
        <v>378</v>
      </c>
      <c r="AE17" s="44">
        <v>7</v>
      </c>
    </row>
    <row r="18" spans="1:31" s="2" customFormat="1" ht="18" customHeight="1" x14ac:dyDescent="0.3">
      <c r="A18" s="33" t="s">
        <v>27</v>
      </c>
      <c r="B18" s="33">
        <v>1</v>
      </c>
      <c r="C18" s="33">
        <v>1</v>
      </c>
      <c r="D18" s="33">
        <v>0</v>
      </c>
      <c r="E18" s="33">
        <v>1</v>
      </c>
      <c r="F18" s="33">
        <v>1</v>
      </c>
      <c r="G18" s="34">
        <v>0</v>
      </c>
      <c r="H18" s="34">
        <v>2</v>
      </c>
      <c r="I18" s="34">
        <v>0</v>
      </c>
      <c r="J18" s="34">
        <v>2</v>
      </c>
      <c r="K18" s="34">
        <v>2</v>
      </c>
      <c r="L18" s="33">
        <v>0</v>
      </c>
      <c r="M18" s="33">
        <v>0</v>
      </c>
      <c r="N18" s="33">
        <v>0</v>
      </c>
      <c r="O18" s="33">
        <v>3</v>
      </c>
      <c r="P18" s="33">
        <v>0</v>
      </c>
      <c r="Q18" s="34">
        <v>5</v>
      </c>
      <c r="R18" s="34">
        <v>0</v>
      </c>
      <c r="S18" s="33">
        <v>15</v>
      </c>
      <c r="T18" s="33">
        <v>7</v>
      </c>
      <c r="U18" s="33">
        <v>0</v>
      </c>
      <c r="V18" s="33">
        <v>15</v>
      </c>
      <c r="W18" s="41">
        <f t="shared" si="0"/>
        <v>55</v>
      </c>
      <c r="X18" s="41">
        <v>8</v>
      </c>
      <c r="Y18" s="42">
        <f t="shared" si="1"/>
        <v>0.55000000000000004</v>
      </c>
      <c r="Z18" s="43" t="s">
        <v>83</v>
      </c>
      <c r="AA18" s="43" t="s">
        <v>260</v>
      </c>
      <c r="AB18" s="43" t="s">
        <v>261</v>
      </c>
      <c r="AC18" s="43" t="s">
        <v>262</v>
      </c>
      <c r="AD18" s="43" t="s">
        <v>374</v>
      </c>
      <c r="AE18" s="44">
        <v>7</v>
      </c>
    </row>
    <row r="19" spans="1:31" s="2" customFormat="1" ht="18" customHeight="1" x14ac:dyDescent="0.3">
      <c r="A19" s="33" t="s">
        <v>63</v>
      </c>
      <c r="B19" s="33">
        <v>1</v>
      </c>
      <c r="C19" s="33">
        <v>0</v>
      </c>
      <c r="D19" s="33">
        <v>0</v>
      </c>
      <c r="E19" s="33">
        <v>1</v>
      </c>
      <c r="F19" s="33">
        <v>1</v>
      </c>
      <c r="G19" s="34">
        <v>0</v>
      </c>
      <c r="H19" s="34">
        <v>2</v>
      </c>
      <c r="I19" s="34">
        <v>0</v>
      </c>
      <c r="J19" s="34">
        <v>2</v>
      </c>
      <c r="K19" s="34">
        <v>2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4">
        <v>0</v>
      </c>
      <c r="R19" s="34">
        <v>5</v>
      </c>
      <c r="S19" s="33">
        <v>15</v>
      </c>
      <c r="T19" s="33">
        <v>2</v>
      </c>
      <c r="U19" s="33">
        <v>8</v>
      </c>
      <c r="V19" s="33">
        <v>15</v>
      </c>
      <c r="W19" s="41">
        <f t="shared" si="0"/>
        <v>54</v>
      </c>
      <c r="X19" s="41">
        <v>9</v>
      </c>
      <c r="Y19" s="42">
        <f t="shared" si="1"/>
        <v>0.54</v>
      </c>
      <c r="Z19" s="43" t="s">
        <v>83</v>
      </c>
      <c r="AA19" s="43" t="s">
        <v>263</v>
      </c>
      <c r="AB19" s="43" t="s">
        <v>264</v>
      </c>
      <c r="AC19" s="43" t="s">
        <v>265</v>
      </c>
      <c r="AD19" s="43" t="s">
        <v>373</v>
      </c>
      <c r="AE19" s="44">
        <v>7</v>
      </c>
    </row>
    <row r="20" spans="1:31" s="2" customFormat="1" ht="18" customHeight="1" x14ac:dyDescent="0.3">
      <c r="A20" s="33" t="s">
        <v>67</v>
      </c>
      <c r="B20" s="33">
        <v>1</v>
      </c>
      <c r="C20" s="33">
        <v>0</v>
      </c>
      <c r="D20" s="33">
        <v>0</v>
      </c>
      <c r="E20" s="33">
        <v>1</v>
      </c>
      <c r="F20" s="33">
        <v>0</v>
      </c>
      <c r="G20" s="34">
        <v>0</v>
      </c>
      <c r="H20" s="34">
        <v>2</v>
      </c>
      <c r="I20" s="34">
        <v>2</v>
      </c>
      <c r="J20" s="34">
        <v>2</v>
      </c>
      <c r="K20" s="34">
        <v>2</v>
      </c>
      <c r="L20" s="33">
        <v>0</v>
      </c>
      <c r="M20" s="33">
        <v>0</v>
      </c>
      <c r="N20" s="33">
        <v>3</v>
      </c>
      <c r="O20" s="33">
        <v>0</v>
      </c>
      <c r="P20" s="33">
        <v>3</v>
      </c>
      <c r="Q20" s="34">
        <v>5</v>
      </c>
      <c r="R20" s="34">
        <v>0</v>
      </c>
      <c r="S20" s="33">
        <v>15</v>
      </c>
      <c r="T20" s="33">
        <v>8</v>
      </c>
      <c r="U20" s="33">
        <v>4</v>
      </c>
      <c r="V20" s="33">
        <v>4</v>
      </c>
      <c r="W20" s="41">
        <f t="shared" si="0"/>
        <v>52</v>
      </c>
      <c r="X20" s="41">
        <v>10</v>
      </c>
      <c r="Y20" s="42">
        <f t="shared" si="1"/>
        <v>0.52</v>
      </c>
      <c r="Z20" s="43" t="s">
        <v>83</v>
      </c>
      <c r="AA20" s="43" t="s">
        <v>266</v>
      </c>
      <c r="AB20" s="43" t="s">
        <v>267</v>
      </c>
      <c r="AC20" s="43" t="s">
        <v>268</v>
      </c>
      <c r="AD20" s="43" t="s">
        <v>373</v>
      </c>
      <c r="AE20" s="44">
        <v>7</v>
      </c>
    </row>
    <row r="21" spans="1:31" s="2" customFormat="1" ht="18" customHeight="1" x14ac:dyDescent="0.3">
      <c r="A21" s="33" t="s">
        <v>69</v>
      </c>
      <c r="B21" s="33">
        <v>1</v>
      </c>
      <c r="C21" s="33">
        <v>1</v>
      </c>
      <c r="D21" s="33">
        <v>1</v>
      </c>
      <c r="E21" s="33">
        <v>1</v>
      </c>
      <c r="F21" s="33">
        <v>1</v>
      </c>
      <c r="G21" s="34">
        <v>0</v>
      </c>
      <c r="H21" s="34">
        <v>2</v>
      </c>
      <c r="I21" s="34">
        <v>0</v>
      </c>
      <c r="J21" s="34">
        <v>0</v>
      </c>
      <c r="K21" s="34">
        <v>0</v>
      </c>
      <c r="L21" s="33">
        <v>0</v>
      </c>
      <c r="M21" s="33">
        <v>0</v>
      </c>
      <c r="N21" s="33">
        <v>5</v>
      </c>
      <c r="O21" s="33">
        <v>0</v>
      </c>
      <c r="P21" s="33">
        <v>0</v>
      </c>
      <c r="Q21" s="34">
        <v>0</v>
      </c>
      <c r="R21" s="34">
        <v>0</v>
      </c>
      <c r="S21" s="33">
        <v>15</v>
      </c>
      <c r="T21" s="33">
        <v>9</v>
      </c>
      <c r="U21" s="33">
        <v>13</v>
      </c>
      <c r="V21" s="33">
        <v>0</v>
      </c>
      <c r="W21" s="41">
        <f t="shared" si="0"/>
        <v>49</v>
      </c>
      <c r="X21" s="41">
        <v>11</v>
      </c>
      <c r="Y21" s="42">
        <f t="shared" si="1"/>
        <v>0.49</v>
      </c>
      <c r="Z21" s="43" t="s">
        <v>83</v>
      </c>
      <c r="AA21" s="43" t="s">
        <v>269</v>
      </c>
      <c r="AB21" s="43" t="s">
        <v>270</v>
      </c>
      <c r="AC21" s="43" t="s">
        <v>271</v>
      </c>
      <c r="AD21" s="43" t="s">
        <v>373</v>
      </c>
      <c r="AE21" s="44">
        <v>7</v>
      </c>
    </row>
    <row r="22" spans="1:31" s="2" customFormat="1" ht="18" customHeight="1" x14ac:dyDescent="0.3">
      <c r="A22" s="33" t="s">
        <v>70</v>
      </c>
      <c r="B22" s="33">
        <v>0</v>
      </c>
      <c r="C22" s="33">
        <v>1</v>
      </c>
      <c r="D22" s="33">
        <v>0</v>
      </c>
      <c r="E22" s="33">
        <v>1</v>
      </c>
      <c r="F22" s="33">
        <v>1</v>
      </c>
      <c r="G22" s="34">
        <v>0</v>
      </c>
      <c r="H22" s="34">
        <v>2</v>
      </c>
      <c r="I22" s="34">
        <v>2</v>
      </c>
      <c r="J22" s="34">
        <v>2</v>
      </c>
      <c r="K22" s="34">
        <v>0</v>
      </c>
      <c r="L22" s="33">
        <v>0</v>
      </c>
      <c r="M22" s="33">
        <v>0</v>
      </c>
      <c r="N22" s="33">
        <v>0</v>
      </c>
      <c r="O22" s="33">
        <v>3</v>
      </c>
      <c r="P22" s="33">
        <v>0</v>
      </c>
      <c r="Q22" s="34">
        <v>5</v>
      </c>
      <c r="R22" s="34">
        <v>0</v>
      </c>
      <c r="S22" s="33">
        <v>14</v>
      </c>
      <c r="T22" s="33">
        <v>0</v>
      </c>
      <c r="U22" s="33">
        <v>0</v>
      </c>
      <c r="V22" s="33">
        <v>15</v>
      </c>
      <c r="W22" s="41">
        <f t="shared" si="0"/>
        <v>46</v>
      </c>
      <c r="X22" s="41">
        <v>12</v>
      </c>
      <c r="Y22" s="42">
        <f t="shared" si="1"/>
        <v>0.46</v>
      </c>
      <c r="Z22" s="43" t="s">
        <v>83</v>
      </c>
      <c r="AA22" s="43" t="s">
        <v>272</v>
      </c>
      <c r="AB22" s="43" t="s">
        <v>273</v>
      </c>
      <c r="AC22" s="43" t="s">
        <v>274</v>
      </c>
      <c r="AD22" s="43" t="s">
        <v>379</v>
      </c>
      <c r="AE22" s="44">
        <v>7</v>
      </c>
    </row>
    <row r="23" spans="1:31" s="2" customFormat="1" ht="18" customHeight="1" x14ac:dyDescent="0.3">
      <c r="A23" s="33" t="s">
        <v>48</v>
      </c>
      <c r="B23" s="33">
        <v>0</v>
      </c>
      <c r="C23" s="33">
        <v>1</v>
      </c>
      <c r="D23" s="33">
        <v>0</v>
      </c>
      <c r="E23" s="33">
        <v>1</v>
      </c>
      <c r="F23" s="33">
        <v>1</v>
      </c>
      <c r="G23" s="34">
        <v>0</v>
      </c>
      <c r="H23" s="34">
        <v>2</v>
      </c>
      <c r="I23" s="34">
        <v>0</v>
      </c>
      <c r="J23" s="34">
        <v>2</v>
      </c>
      <c r="K23" s="34">
        <v>0</v>
      </c>
      <c r="L23" s="33">
        <f>-M23</f>
        <v>0</v>
      </c>
      <c r="M23" s="33">
        <v>0</v>
      </c>
      <c r="N23" s="33">
        <v>0</v>
      </c>
      <c r="O23" s="33">
        <v>0</v>
      </c>
      <c r="P23" s="33">
        <v>0</v>
      </c>
      <c r="Q23" s="34">
        <v>5</v>
      </c>
      <c r="R23" s="34">
        <v>0</v>
      </c>
      <c r="S23" s="33">
        <v>5</v>
      </c>
      <c r="T23" s="33">
        <v>14</v>
      </c>
      <c r="U23" s="33">
        <v>0</v>
      </c>
      <c r="V23" s="33">
        <v>15</v>
      </c>
      <c r="W23" s="41">
        <f t="shared" si="0"/>
        <v>46</v>
      </c>
      <c r="X23" s="41">
        <v>12</v>
      </c>
      <c r="Y23" s="42">
        <f t="shared" si="1"/>
        <v>0.46</v>
      </c>
      <c r="Z23" s="43" t="s">
        <v>83</v>
      </c>
      <c r="AA23" s="43" t="s">
        <v>275</v>
      </c>
      <c r="AB23" s="43" t="s">
        <v>276</v>
      </c>
      <c r="AC23" s="43" t="s">
        <v>277</v>
      </c>
      <c r="AD23" s="43" t="s">
        <v>375</v>
      </c>
      <c r="AE23" s="44">
        <v>7</v>
      </c>
    </row>
    <row r="24" spans="1:31" s="2" customFormat="1" ht="18" customHeight="1" x14ac:dyDescent="0.3">
      <c r="A24" s="33" t="s">
        <v>61</v>
      </c>
      <c r="B24" s="33">
        <v>1</v>
      </c>
      <c r="C24" s="33">
        <v>1</v>
      </c>
      <c r="D24" s="33">
        <v>0</v>
      </c>
      <c r="E24" s="33">
        <v>1</v>
      </c>
      <c r="F24" s="33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4">
        <v>5</v>
      </c>
      <c r="R24" s="34">
        <v>0</v>
      </c>
      <c r="S24" s="33">
        <v>15</v>
      </c>
      <c r="T24" s="33">
        <v>8</v>
      </c>
      <c r="U24" s="33">
        <v>7</v>
      </c>
      <c r="V24" s="33">
        <v>0</v>
      </c>
      <c r="W24" s="47">
        <f t="shared" si="0"/>
        <v>38</v>
      </c>
      <c r="X24" s="33">
        <v>13</v>
      </c>
      <c r="Y24" s="40">
        <f t="shared" si="1"/>
        <v>0.38</v>
      </c>
      <c r="Z24" s="35" t="s">
        <v>84</v>
      </c>
      <c r="AA24" s="50" t="s">
        <v>278</v>
      </c>
      <c r="AB24" s="50" t="s">
        <v>279</v>
      </c>
      <c r="AC24" s="50" t="s">
        <v>280</v>
      </c>
      <c r="AD24" s="50" t="s">
        <v>373</v>
      </c>
      <c r="AE24" s="37">
        <v>7</v>
      </c>
    </row>
    <row r="25" spans="1:31" s="2" customFormat="1" ht="18" customHeight="1" x14ac:dyDescent="0.3">
      <c r="A25" s="33" t="s">
        <v>35</v>
      </c>
      <c r="B25" s="33">
        <v>0</v>
      </c>
      <c r="C25" s="33">
        <v>1</v>
      </c>
      <c r="D25" s="33">
        <v>0</v>
      </c>
      <c r="E25" s="33">
        <v>1</v>
      </c>
      <c r="F25" s="33">
        <v>0</v>
      </c>
      <c r="G25" s="34">
        <v>0</v>
      </c>
      <c r="H25" s="34">
        <v>0</v>
      </c>
      <c r="I25" s="34">
        <v>2</v>
      </c>
      <c r="J25" s="34">
        <v>2</v>
      </c>
      <c r="K25" s="34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4">
        <v>5</v>
      </c>
      <c r="R25" s="34">
        <v>0</v>
      </c>
      <c r="S25" s="33">
        <v>15</v>
      </c>
      <c r="T25" s="33">
        <v>0</v>
      </c>
      <c r="U25" s="33">
        <v>0</v>
      </c>
      <c r="V25" s="33">
        <v>10</v>
      </c>
      <c r="W25" s="47">
        <f t="shared" si="0"/>
        <v>36</v>
      </c>
      <c r="X25" s="33">
        <v>14</v>
      </c>
      <c r="Y25" s="40">
        <f t="shared" si="1"/>
        <v>0.36</v>
      </c>
      <c r="Z25" s="35" t="s">
        <v>84</v>
      </c>
      <c r="AA25" s="50" t="s">
        <v>281</v>
      </c>
      <c r="AB25" s="50" t="s">
        <v>282</v>
      </c>
      <c r="AC25" s="50" t="s">
        <v>283</v>
      </c>
      <c r="AD25" s="50" t="s">
        <v>380</v>
      </c>
      <c r="AE25" s="37">
        <v>7</v>
      </c>
    </row>
    <row r="26" spans="1:31" s="2" customFormat="1" ht="18" customHeight="1" x14ac:dyDescent="0.3">
      <c r="A26" s="33" t="s">
        <v>53</v>
      </c>
      <c r="B26" s="33">
        <v>1</v>
      </c>
      <c r="C26" s="33">
        <v>1</v>
      </c>
      <c r="D26" s="33">
        <v>0</v>
      </c>
      <c r="E26" s="33">
        <v>1</v>
      </c>
      <c r="F26" s="33">
        <v>0</v>
      </c>
      <c r="G26" s="34">
        <v>2</v>
      </c>
      <c r="H26" s="34">
        <v>2</v>
      </c>
      <c r="I26" s="34">
        <v>0</v>
      </c>
      <c r="J26" s="34">
        <v>2</v>
      </c>
      <c r="K26" s="34">
        <v>0</v>
      </c>
      <c r="L26" s="33">
        <v>0</v>
      </c>
      <c r="M26" s="33">
        <v>0</v>
      </c>
      <c r="N26" s="33">
        <v>3</v>
      </c>
      <c r="O26" s="33">
        <v>0</v>
      </c>
      <c r="P26" s="33">
        <v>0</v>
      </c>
      <c r="Q26" s="34">
        <v>5</v>
      </c>
      <c r="R26" s="34">
        <v>0</v>
      </c>
      <c r="S26" s="33">
        <v>0</v>
      </c>
      <c r="T26" s="33">
        <v>2</v>
      </c>
      <c r="U26" s="33">
        <v>0</v>
      </c>
      <c r="V26" s="33">
        <v>15</v>
      </c>
      <c r="W26" s="47">
        <f t="shared" si="0"/>
        <v>34</v>
      </c>
      <c r="X26" s="33">
        <v>15</v>
      </c>
      <c r="Y26" s="40">
        <f t="shared" si="1"/>
        <v>0.34</v>
      </c>
      <c r="Z26" s="35" t="s">
        <v>84</v>
      </c>
      <c r="AA26" s="50" t="s">
        <v>284</v>
      </c>
      <c r="AB26" s="50" t="s">
        <v>285</v>
      </c>
      <c r="AC26" s="50" t="s">
        <v>277</v>
      </c>
      <c r="AD26" s="50" t="s">
        <v>376</v>
      </c>
      <c r="AE26" s="37">
        <v>7</v>
      </c>
    </row>
    <row r="27" spans="1:31" s="2" customFormat="1" ht="18" customHeight="1" x14ac:dyDescent="0.3">
      <c r="A27" s="33" t="s">
        <v>78</v>
      </c>
      <c r="B27" s="33">
        <v>0</v>
      </c>
      <c r="C27" s="33">
        <v>1</v>
      </c>
      <c r="D27" s="33">
        <v>1</v>
      </c>
      <c r="E27" s="33">
        <v>1</v>
      </c>
      <c r="F27" s="33">
        <v>0</v>
      </c>
      <c r="G27" s="34">
        <v>0</v>
      </c>
      <c r="H27" s="34">
        <v>0</v>
      </c>
      <c r="I27" s="34">
        <v>0</v>
      </c>
      <c r="J27" s="34">
        <v>2</v>
      </c>
      <c r="K27" s="34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4">
        <v>5</v>
      </c>
      <c r="R27" s="34">
        <v>0</v>
      </c>
      <c r="S27" s="33">
        <v>0</v>
      </c>
      <c r="T27" s="33">
        <v>7</v>
      </c>
      <c r="U27" s="33">
        <v>0</v>
      </c>
      <c r="V27" s="33">
        <v>15</v>
      </c>
      <c r="W27" s="47">
        <f t="shared" si="0"/>
        <v>32</v>
      </c>
      <c r="X27" s="33">
        <v>16</v>
      </c>
      <c r="Y27" s="40">
        <f t="shared" si="1"/>
        <v>0.32</v>
      </c>
      <c r="Z27" s="35" t="s">
        <v>84</v>
      </c>
      <c r="AA27" s="50" t="s">
        <v>286</v>
      </c>
      <c r="AB27" s="50" t="s">
        <v>287</v>
      </c>
      <c r="AC27" s="50" t="s">
        <v>236</v>
      </c>
      <c r="AD27" s="50" t="s">
        <v>381</v>
      </c>
      <c r="AE27" s="37">
        <v>7</v>
      </c>
    </row>
    <row r="28" spans="1:31" s="2" customFormat="1" ht="18" customHeight="1" x14ac:dyDescent="0.3">
      <c r="A28" s="33" t="s">
        <v>80</v>
      </c>
      <c r="B28" s="33">
        <v>0</v>
      </c>
      <c r="C28" s="33">
        <v>1</v>
      </c>
      <c r="D28" s="33">
        <v>0</v>
      </c>
      <c r="E28" s="33">
        <v>0</v>
      </c>
      <c r="F28" s="33">
        <v>1</v>
      </c>
      <c r="G28" s="34">
        <v>0</v>
      </c>
      <c r="H28" s="34">
        <v>2</v>
      </c>
      <c r="I28" s="34">
        <v>0</v>
      </c>
      <c r="J28" s="34">
        <v>2</v>
      </c>
      <c r="K28" s="34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4">
        <v>0</v>
      </c>
      <c r="R28" s="34">
        <v>0</v>
      </c>
      <c r="S28" s="33">
        <v>5</v>
      </c>
      <c r="T28" s="33">
        <v>0</v>
      </c>
      <c r="U28" s="33">
        <v>0</v>
      </c>
      <c r="V28" s="33">
        <v>15</v>
      </c>
      <c r="W28" s="47">
        <f t="shared" si="0"/>
        <v>26</v>
      </c>
      <c r="X28" s="33">
        <v>17</v>
      </c>
      <c r="Y28" s="40">
        <f t="shared" si="1"/>
        <v>0.26</v>
      </c>
      <c r="Z28" s="35" t="s">
        <v>84</v>
      </c>
      <c r="AA28" s="50" t="s">
        <v>288</v>
      </c>
      <c r="AB28" s="50" t="s">
        <v>289</v>
      </c>
      <c r="AC28" s="50" t="s">
        <v>290</v>
      </c>
      <c r="AD28" s="50" t="s">
        <v>382</v>
      </c>
      <c r="AE28" s="37">
        <v>7</v>
      </c>
    </row>
    <row r="29" spans="1:31" s="2" customFormat="1" ht="18" customHeight="1" x14ac:dyDescent="0.3">
      <c r="A29" s="33" t="s">
        <v>43</v>
      </c>
      <c r="B29" s="33">
        <v>1</v>
      </c>
      <c r="C29" s="33">
        <v>1</v>
      </c>
      <c r="D29" s="33">
        <v>0</v>
      </c>
      <c r="E29" s="33">
        <v>1</v>
      </c>
      <c r="F29" s="33">
        <v>1</v>
      </c>
      <c r="G29" s="34">
        <v>0</v>
      </c>
      <c r="H29" s="34">
        <v>2</v>
      </c>
      <c r="I29" s="34">
        <v>0</v>
      </c>
      <c r="J29" s="34">
        <v>2</v>
      </c>
      <c r="K29" s="34">
        <v>0</v>
      </c>
      <c r="L29" s="33">
        <v>3</v>
      </c>
      <c r="M29" s="33">
        <v>0</v>
      </c>
      <c r="N29" s="33">
        <v>0</v>
      </c>
      <c r="O29" s="33">
        <v>0</v>
      </c>
      <c r="P29" s="33">
        <v>0</v>
      </c>
      <c r="Q29" s="34">
        <v>0</v>
      </c>
      <c r="R29" s="34">
        <v>0</v>
      </c>
      <c r="S29" s="33">
        <v>0</v>
      </c>
      <c r="T29" s="33">
        <v>0</v>
      </c>
      <c r="U29" s="33">
        <v>0</v>
      </c>
      <c r="V29" s="33">
        <v>15</v>
      </c>
      <c r="W29" s="47">
        <f t="shared" si="0"/>
        <v>26</v>
      </c>
      <c r="X29" s="33">
        <v>17</v>
      </c>
      <c r="Y29" s="40">
        <f t="shared" si="1"/>
        <v>0.26</v>
      </c>
      <c r="Z29" s="35" t="s">
        <v>84</v>
      </c>
      <c r="AA29" s="50" t="s">
        <v>291</v>
      </c>
      <c r="AB29" s="50" t="s">
        <v>267</v>
      </c>
      <c r="AC29" s="50" t="s">
        <v>292</v>
      </c>
      <c r="AD29" s="50" t="s">
        <v>383</v>
      </c>
      <c r="AE29" s="37">
        <v>7</v>
      </c>
    </row>
    <row r="30" spans="1:31" s="2" customFormat="1" ht="18" customHeight="1" x14ac:dyDescent="0.3">
      <c r="A30" s="33" t="s">
        <v>76</v>
      </c>
      <c r="B30" s="33">
        <v>0</v>
      </c>
      <c r="C30" s="33">
        <v>0</v>
      </c>
      <c r="D30" s="33">
        <v>1</v>
      </c>
      <c r="E30" s="33">
        <v>1</v>
      </c>
      <c r="F30" s="33">
        <v>0</v>
      </c>
      <c r="G30" s="34">
        <v>0</v>
      </c>
      <c r="H30" s="34">
        <v>0</v>
      </c>
      <c r="I30" s="34">
        <v>2</v>
      </c>
      <c r="J30" s="34">
        <v>2</v>
      </c>
      <c r="K30" s="34">
        <v>2</v>
      </c>
      <c r="L30" s="33">
        <v>0</v>
      </c>
      <c r="M30" s="33">
        <v>0</v>
      </c>
      <c r="N30" s="33">
        <v>0</v>
      </c>
      <c r="O30" s="33">
        <v>3</v>
      </c>
      <c r="P30" s="33">
        <v>0</v>
      </c>
      <c r="Q30" s="34">
        <v>0</v>
      </c>
      <c r="R30" s="34">
        <v>0</v>
      </c>
      <c r="S30" s="33">
        <v>0</v>
      </c>
      <c r="T30" s="33">
        <v>14</v>
      </c>
      <c r="U30" s="33">
        <v>0</v>
      </c>
      <c r="V30" s="33">
        <v>0</v>
      </c>
      <c r="W30" s="47">
        <f t="shared" si="0"/>
        <v>25</v>
      </c>
      <c r="X30" s="33">
        <v>18</v>
      </c>
      <c r="Y30" s="40">
        <f t="shared" si="1"/>
        <v>0.25</v>
      </c>
      <c r="Z30" s="35" t="s">
        <v>84</v>
      </c>
      <c r="AA30" s="50" t="s">
        <v>293</v>
      </c>
      <c r="AB30" s="50" t="s">
        <v>294</v>
      </c>
      <c r="AC30" s="50" t="s">
        <v>295</v>
      </c>
      <c r="AD30" s="50" t="s">
        <v>381</v>
      </c>
      <c r="AE30" s="37">
        <v>7</v>
      </c>
    </row>
    <row r="31" spans="1:31" s="2" customFormat="1" ht="18" customHeight="1" x14ac:dyDescent="0.3">
      <c r="A31" s="33" t="s">
        <v>79</v>
      </c>
      <c r="B31" s="33">
        <v>1</v>
      </c>
      <c r="C31" s="33">
        <v>0</v>
      </c>
      <c r="D31" s="33">
        <v>0</v>
      </c>
      <c r="E31" s="33">
        <v>1</v>
      </c>
      <c r="F31" s="33">
        <v>1</v>
      </c>
      <c r="G31" s="34">
        <v>0</v>
      </c>
      <c r="H31" s="34">
        <v>0</v>
      </c>
      <c r="I31" s="34">
        <v>0</v>
      </c>
      <c r="J31" s="34">
        <v>2</v>
      </c>
      <c r="K31" s="34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4">
        <v>5</v>
      </c>
      <c r="R31" s="34">
        <v>0</v>
      </c>
      <c r="S31" s="33">
        <v>0</v>
      </c>
      <c r="T31" s="33">
        <v>0</v>
      </c>
      <c r="U31" s="33">
        <v>0</v>
      </c>
      <c r="V31" s="33">
        <v>15</v>
      </c>
      <c r="W31" s="47">
        <f t="shared" si="0"/>
        <v>25</v>
      </c>
      <c r="X31" s="33">
        <v>18</v>
      </c>
      <c r="Y31" s="40">
        <f t="shared" si="1"/>
        <v>0.25</v>
      </c>
      <c r="Z31" s="35" t="s">
        <v>84</v>
      </c>
      <c r="AA31" s="50" t="s">
        <v>296</v>
      </c>
      <c r="AB31" s="50" t="s">
        <v>297</v>
      </c>
      <c r="AC31" s="50" t="s">
        <v>277</v>
      </c>
      <c r="AD31" s="50" t="s">
        <v>381</v>
      </c>
      <c r="AE31" s="37">
        <v>7</v>
      </c>
    </row>
    <row r="32" spans="1:31" s="2" customFormat="1" ht="18" customHeight="1" x14ac:dyDescent="0.3">
      <c r="A32" s="33" t="s">
        <v>60</v>
      </c>
      <c r="B32" s="33">
        <v>1</v>
      </c>
      <c r="C32" s="33">
        <v>0</v>
      </c>
      <c r="D32" s="33">
        <v>0</v>
      </c>
      <c r="E32" s="33">
        <v>1</v>
      </c>
      <c r="F32" s="33">
        <v>1</v>
      </c>
      <c r="G32" s="34">
        <v>0</v>
      </c>
      <c r="H32" s="34">
        <v>0</v>
      </c>
      <c r="I32" s="34">
        <v>0</v>
      </c>
      <c r="J32" s="34">
        <v>0</v>
      </c>
      <c r="K32" s="34">
        <v>2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4">
        <v>5</v>
      </c>
      <c r="R32" s="34">
        <v>0</v>
      </c>
      <c r="S32" s="33">
        <v>0</v>
      </c>
      <c r="T32" s="33">
        <v>2</v>
      </c>
      <c r="U32" s="33">
        <v>0</v>
      </c>
      <c r="V32" s="33">
        <v>10</v>
      </c>
      <c r="W32" s="47">
        <f t="shared" si="0"/>
        <v>22</v>
      </c>
      <c r="X32" s="33">
        <v>19</v>
      </c>
      <c r="Y32" s="40">
        <f t="shared" si="1"/>
        <v>0.22</v>
      </c>
      <c r="Z32" s="35" t="s">
        <v>84</v>
      </c>
      <c r="AA32" s="50" t="s">
        <v>298</v>
      </c>
      <c r="AB32" s="50" t="s">
        <v>299</v>
      </c>
      <c r="AC32" s="50" t="s">
        <v>262</v>
      </c>
      <c r="AD32" s="50" t="s">
        <v>373</v>
      </c>
      <c r="AE32" s="37">
        <v>7</v>
      </c>
    </row>
    <row r="33" spans="1:31" s="2" customFormat="1" ht="18" customHeight="1" x14ac:dyDescent="0.3">
      <c r="A33" s="33" t="s">
        <v>66</v>
      </c>
      <c r="B33" s="33">
        <v>0</v>
      </c>
      <c r="C33" s="33">
        <v>1</v>
      </c>
      <c r="D33" s="33">
        <v>0</v>
      </c>
      <c r="E33" s="33">
        <v>1</v>
      </c>
      <c r="F33" s="33">
        <v>0</v>
      </c>
      <c r="G33" s="34">
        <v>0</v>
      </c>
      <c r="H33" s="34">
        <v>0</v>
      </c>
      <c r="I33" s="34">
        <v>0</v>
      </c>
      <c r="J33" s="34">
        <v>2</v>
      </c>
      <c r="K33" s="34">
        <v>0</v>
      </c>
      <c r="L33" s="33">
        <v>0</v>
      </c>
      <c r="M33" s="33">
        <v>0</v>
      </c>
      <c r="N33" s="33">
        <v>0</v>
      </c>
      <c r="O33" s="33">
        <v>3</v>
      </c>
      <c r="P33" s="33">
        <v>0</v>
      </c>
      <c r="Q33" s="34">
        <v>0</v>
      </c>
      <c r="R33" s="34">
        <v>0</v>
      </c>
      <c r="S33" s="33">
        <v>0</v>
      </c>
      <c r="T33" s="33">
        <v>15</v>
      </c>
      <c r="U33" s="33">
        <v>0</v>
      </c>
      <c r="V33" s="33">
        <v>0</v>
      </c>
      <c r="W33" s="47">
        <f t="shared" si="0"/>
        <v>22</v>
      </c>
      <c r="X33" s="33">
        <v>19</v>
      </c>
      <c r="Y33" s="40">
        <f t="shared" si="1"/>
        <v>0.22</v>
      </c>
      <c r="Z33" s="35" t="s">
        <v>84</v>
      </c>
      <c r="AA33" s="50" t="s">
        <v>300</v>
      </c>
      <c r="AB33" s="50" t="s">
        <v>301</v>
      </c>
      <c r="AC33" s="50" t="s">
        <v>302</v>
      </c>
      <c r="AD33" s="50" t="s">
        <v>373</v>
      </c>
      <c r="AE33" s="37">
        <v>7</v>
      </c>
    </row>
    <row r="34" spans="1:31" s="2" customFormat="1" ht="18" customHeight="1" x14ac:dyDescent="0.3">
      <c r="A34" s="33" t="s">
        <v>57</v>
      </c>
      <c r="B34" s="33">
        <v>0</v>
      </c>
      <c r="C34" s="33">
        <v>1</v>
      </c>
      <c r="D34" s="33">
        <v>0</v>
      </c>
      <c r="E34" s="33">
        <v>1</v>
      </c>
      <c r="F34" s="33">
        <v>1</v>
      </c>
      <c r="G34" s="34">
        <v>0</v>
      </c>
      <c r="H34" s="34">
        <v>0</v>
      </c>
      <c r="I34" s="34">
        <v>0</v>
      </c>
      <c r="J34" s="34">
        <v>2</v>
      </c>
      <c r="K34" s="34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4">
        <v>0</v>
      </c>
      <c r="R34" s="34">
        <v>0</v>
      </c>
      <c r="S34" s="33">
        <v>10</v>
      </c>
      <c r="T34" s="33">
        <v>0</v>
      </c>
      <c r="U34" s="33">
        <v>0</v>
      </c>
      <c r="V34" s="33">
        <v>5</v>
      </c>
      <c r="W34" s="47">
        <f t="shared" si="0"/>
        <v>20</v>
      </c>
      <c r="X34" s="33">
        <v>20</v>
      </c>
      <c r="Y34" s="40">
        <f t="shared" si="1"/>
        <v>0.2</v>
      </c>
      <c r="Z34" s="35" t="s">
        <v>84</v>
      </c>
      <c r="AA34" s="50" t="s">
        <v>303</v>
      </c>
      <c r="AB34" s="50" t="s">
        <v>304</v>
      </c>
      <c r="AC34" s="50" t="s">
        <v>283</v>
      </c>
      <c r="AD34" s="50" t="s">
        <v>377</v>
      </c>
      <c r="AE34" s="37">
        <v>7</v>
      </c>
    </row>
    <row r="35" spans="1:31" s="2" customFormat="1" ht="18" customHeight="1" x14ac:dyDescent="0.3">
      <c r="A35" s="33" t="s">
        <v>50</v>
      </c>
      <c r="B35" s="33">
        <v>0</v>
      </c>
      <c r="C35" s="33">
        <v>0</v>
      </c>
      <c r="D35" s="33">
        <v>0</v>
      </c>
      <c r="E35" s="33">
        <v>1</v>
      </c>
      <c r="F35" s="33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5</v>
      </c>
      <c r="R35" s="34">
        <v>0</v>
      </c>
      <c r="S35" s="33">
        <v>0</v>
      </c>
      <c r="T35" s="33">
        <v>12</v>
      </c>
      <c r="U35" s="33">
        <v>0</v>
      </c>
      <c r="V35" s="33">
        <v>2</v>
      </c>
      <c r="W35" s="47">
        <f t="shared" si="0"/>
        <v>20</v>
      </c>
      <c r="X35" s="33">
        <v>20</v>
      </c>
      <c r="Y35" s="40">
        <f t="shared" si="1"/>
        <v>0.2</v>
      </c>
      <c r="Z35" s="35" t="s">
        <v>84</v>
      </c>
      <c r="AA35" s="50" t="s">
        <v>305</v>
      </c>
      <c r="AB35" s="50" t="s">
        <v>306</v>
      </c>
      <c r="AC35" s="50" t="s">
        <v>307</v>
      </c>
      <c r="AD35" s="50" t="s">
        <v>379</v>
      </c>
      <c r="AE35" s="37">
        <v>7</v>
      </c>
    </row>
    <row r="36" spans="1:31" s="2" customFormat="1" ht="18" customHeight="1" x14ac:dyDescent="0.3">
      <c r="A36" s="33" t="s">
        <v>71</v>
      </c>
      <c r="B36" s="33">
        <v>1</v>
      </c>
      <c r="C36" s="33">
        <v>1</v>
      </c>
      <c r="D36" s="33">
        <v>0</v>
      </c>
      <c r="E36" s="33">
        <v>0</v>
      </c>
      <c r="F36" s="33">
        <v>1</v>
      </c>
      <c r="G36" s="34">
        <v>0</v>
      </c>
      <c r="H36" s="34">
        <v>0</v>
      </c>
      <c r="I36" s="34">
        <v>0</v>
      </c>
      <c r="J36" s="34">
        <v>2</v>
      </c>
      <c r="K36" s="34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4">
        <v>0</v>
      </c>
      <c r="R36" s="34">
        <v>0</v>
      </c>
      <c r="S36" s="33">
        <v>0</v>
      </c>
      <c r="T36" s="33">
        <v>0</v>
      </c>
      <c r="U36" s="33">
        <v>0</v>
      </c>
      <c r="V36" s="33">
        <v>15</v>
      </c>
      <c r="W36" s="47">
        <f t="shared" si="0"/>
        <v>20</v>
      </c>
      <c r="X36" s="33">
        <v>20</v>
      </c>
      <c r="Y36" s="40">
        <f t="shared" si="1"/>
        <v>0.2</v>
      </c>
      <c r="Z36" s="35" t="s">
        <v>84</v>
      </c>
      <c r="AA36" s="50" t="s">
        <v>308</v>
      </c>
      <c r="AB36" s="50" t="s">
        <v>309</v>
      </c>
      <c r="AC36" s="50" t="s">
        <v>233</v>
      </c>
      <c r="AD36" s="50" t="s">
        <v>376</v>
      </c>
      <c r="AE36" s="37">
        <v>7</v>
      </c>
    </row>
    <row r="37" spans="1:31" s="2" customFormat="1" ht="18" customHeight="1" x14ac:dyDescent="0.3">
      <c r="A37" s="33" t="s">
        <v>58</v>
      </c>
      <c r="B37" s="33">
        <v>0</v>
      </c>
      <c r="C37" s="33">
        <v>1</v>
      </c>
      <c r="D37" s="33">
        <v>0</v>
      </c>
      <c r="E37" s="33">
        <v>1</v>
      </c>
      <c r="F37" s="33">
        <v>0</v>
      </c>
      <c r="G37" s="34">
        <v>2</v>
      </c>
      <c r="H37" s="34">
        <v>0</v>
      </c>
      <c r="I37" s="34">
        <v>0</v>
      </c>
      <c r="J37" s="34">
        <v>0</v>
      </c>
      <c r="K37" s="34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4">
        <v>5</v>
      </c>
      <c r="R37" s="34">
        <v>0</v>
      </c>
      <c r="S37" s="33">
        <v>10</v>
      </c>
      <c r="T37" s="33">
        <v>0</v>
      </c>
      <c r="U37" s="33">
        <v>0</v>
      </c>
      <c r="V37" s="33">
        <v>0</v>
      </c>
      <c r="W37" s="47">
        <f t="shared" si="0"/>
        <v>19</v>
      </c>
      <c r="X37" s="33">
        <v>21</v>
      </c>
      <c r="Y37" s="40">
        <f t="shared" si="1"/>
        <v>0.19</v>
      </c>
      <c r="Z37" s="35" t="s">
        <v>84</v>
      </c>
      <c r="AA37" s="50" t="s">
        <v>310</v>
      </c>
      <c r="AB37" s="50" t="s">
        <v>311</v>
      </c>
      <c r="AC37" s="50" t="s">
        <v>233</v>
      </c>
      <c r="AD37" s="50" t="s">
        <v>375</v>
      </c>
      <c r="AE37" s="37">
        <v>7</v>
      </c>
    </row>
    <row r="38" spans="1:31" s="2" customFormat="1" ht="18" customHeight="1" x14ac:dyDescent="0.3">
      <c r="A38" s="33" t="s">
        <v>44</v>
      </c>
      <c r="B38" s="33">
        <v>0</v>
      </c>
      <c r="C38" s="33">
        <v>0</v>
      </c>
      <c r="D38" s="33">
        <v>0</v>
      </c>
      <c r="E38" s="33">
        <v>1</v>
      </c>
      <c r="F38" s="33">
        <v>1</v>
      </c>
      <c r="G38" s="34">
        <v>0</v>
      </c>
      <c r="H38" s="34">
        <v>0</v>
      </c>
      <c r="I38" s="34">
        <v>0</v>
      </c>
      <c r="J38" s="34">
        <v>2</v>
      </c>
      <c r="K38" s="34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4">
        <v>0</v>
      </c>
      <c r="R38" s="34">
        <v>0</v>
      </c>
      <c r="S38" s="33">
        <v>0</v>
      </c>
      <c r="T38" s="33">
        <v>0</v>
      </c>
      <c r="U38" s="33">
        <v>0</v>
      </c>
      <c r="V38" s="33">
        <v>15</v>
      </c>
      <c r="W38" s="47">
        <f t="shared" si="0"/>
        <v>19</v>
      </c>
      <c r="X38" s="33">
        <v>21</v>
      </c>
      <c r="Y38" s="40">
        <f t="shared" si="1"/>
        <v>0.19</v>
      </c>
      <c r="Z38" s="35" t="s">
        <v>84</v>
      </c>
      <c r="AA38" s="50" t="s">
        <v>312</v>
      </c>
      <c r="AB38" s="50" t="s">
        <v>313</v>
      </c>
      <c r="AC38" s="50" t="s">
        <v>283</v>
      </c>
      <c r="AD38" s="50" t="s">
        <v>377</v>
      </c>
      <c r="AE38" s="37">
        <v>7</v>
      </c>
    </row>
    <row r="39" spans="1:31" s="2" customFormat="1" ht="18" customHeight="1" x14ac:dyDescent="0.3">
      <c r="A39" s="33" t="s">
        <v>28</v>
      </c>
      <c r="B39" s="33">
        <v>1</v>
      </c>
      <c r="C39" s="33">
        <v>1</v>
      </c>
      <c r="D39" s="33">
        <v>0</v>
      </c>
      <c r="E39" s="33">
        <v>1</v>
      </c>
      <c r="F39" s="33">
        <v>1</v>
      </c>
      <c r="G39" s="34">
        <v>0</v>
      </c>
      <c r="H39" s="34">
        <v>2</v>
      </c>
      <c r="I39" s="34">
        <v>0</v>
      </c>
      <c r="J39" s="34">
        <v>2</v>
      </c>
      <c r="K39" s="34">
        <v>0</v>
      </c>
      <c r="L39" s="33">
        <v>0</v>
      </c>
      <c r="M39" s="33">
        <v>0</v>
      </c>
      <c r="N39" s="33">
        <v>0</v>
      </c>
      <c r="O39" s="33">
        <v>3</v>
      </c>
      <c r="P39" s="33">
        <v>0</v>
      </c>
      <c r="Q39" s="34">
        <v>5</v>
      </c>
      <c r="R39" s="34">
        <v>1</v>
      </c>
      <c r="S39" s="33">
        <v>0</v>
      </c>
      <c r="T39" s="33">
        <v>0</v>
      </c>
      <c r="U39" s="33">
        <v>0</v>
      </c>
      <c r="V39" s="33">
        <v>0</v>
      </c>
      <c r="W39" s="47">
        <f t="shared" si="0"/>
        <v>17</v>
      </c>
      <c r="X39" s="33">
        <v>22</v>
      </c>
      <c r="Y39" s="40">
        <f t="shared" si="1"/>
        <v>0.17</v>
      </c>
      <c r="Z39" s="35" t="s">
        <v>84</v>
      </c>
      <c r="AA39" s="50" t="s">
        <v>314</v>
      </c>
      <c r="AB39" s="50" t="s">
        <v>315</v>
      </c>
      <c r="AC39" s="50" t="s">
        <v>316</v>
      </c>
      <c r="AD39" s="50" t="s">
        <v>374</v>
      </c>
      <c r="AE39" s="37">
        <v>7</v>
      </c>
    </row>
    <row r="40" spans="1:31" s="2" customFormat="1" ht="18" customHeight="1" x14ac:dyDescent="0.3">
      <c r="A40" s="33" t="s">
        <v>33</v>
      </c>
      <c r="B40" s="33">
        <v>0</v>
      </c>
      <c r="C40" s="33">
        <v>1</v>
      </c>
      <c r="D40" s="33">
        <v>0</v>
      </c>
      <c r="E40" s="33">
        <v>1</v>
      </c>
      <c r="F40" s="33">
        <v>1</v>
      </c>
      <c r="G40" s="34">
        <v>2</v>
      </c>
      <c r="H40" s="34">
        <v>0</v>
      </c>
      <c r="I40" s="34">
        <v>0</v>
      </c>
      <c r="J40" s="34">
        <v>0</v>
      </c>
      <c r="K40" s="34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4">
        <v>5</v>
      </c>
      <c r="R40" s="34">
        <v>0</v>
      </c>
      <c r="S40" s="33">
        <v>0</v>
      </c>
      <c r="T40" s="33">
        <v>0</v>
      </c>
      <c r="U40" s="33">
        <v>0</v>
      </c>
      <c r="V40" s="33">
        <v>5</v>
      </c>
      <c r="W40" s="47">
        <f t="shared" ref="W40:W64" si="2">SUM(B40:V40)</f>
        <v>15</v>
      </c>
      <c r="X40" s="33">
        <v>23</v>
      </c>
      <c r="Y40" s="40">
        <f t="shared" ref="Y40:Y64" si="3">W40/100</f>
        <v>0.15</v>
      </c>
      <c r="Z40" s="35" t="s">
        <v>84</v>
      </c>
      <c r="AA40" s="50" t="s">
        <v>317</v>
      </c>
      <c r="AB40" s="50" t="s">
        <v>318</v>
      </c>
      <c r="AC40" s="50" t="s">
        <v>236</v>
      </c>
      <c r="AD40" s="50" t="s">
        <v>380</v>
      </c>
      <c r="AE40" s="37">
        <v>7</v>
      </c>
    </row>
    <row r="41" spans="1:31" s="2" customFormat="1" ht="18" customHeight="1" x14ac:dyDescent="0.3">
      <c r="A41" s="33" t="s">
        <v>42</v>
      </c>
      <c r="B41" s="33">
        <v>1</v>
      </c>
      <c r="C41" s="33">
        <v>1</v>
      </c>
      <c r="D41" s="33">
        <v>0</v>
      </c>
      <c r="E41" s="33">
        <v>1</v>
      </c>
      <c r="F41" s="33">
        <v>0</v>
      </c>
      <c r="G41" s="34">
        <v>0</v>
      </c>
      <c r="H41" s="34">
        <v>0</v>
      </c>
      <c r="I41" s="34">
        <v>2</v>
      </c>
      <c r="J41" s="34">
        <v>2</v>
      </c>
      <c r="K41" s="34">
        <v>0</v>
      </c>
      <c r="L41" s="33">
        <v>3</v>
      </c>
      <c r="M41" s="33">
        <v>0</v>
      </c>
      <c r="N41" s="33">
        <v>0</v>
      </c>
      <c r="O41" s="33">
        <v>0</v>
      </c>
      <c r="P41" s="33">
        <v>0</v>
      </c>
      <c r="Q41" s="34">
        <v>5</v>
      </c>
      <c r="R41" s="34">
        <v>0</v>
      </c>
      <c r="S41" s="33">
        <v>0</v>
      </c>
      <c r="T41" s="33">
        <v>0</v>
      </c>
      <c r="U41" s="33">
        <v>0</v>
      </c>
      <c r="V41" s="33">
        <v>0</v>
      </c>
      <c r="W41" s="47">
        <f t="shared" si="2"/>
        <v>15</v>
      </c>
      <c r="X41" s="33">
        <v>23</v>
      </c>
      <c r="Y41" s="40">
        <f t="shared" si="3"/>
        <v>0.15</v>
      </c>
      <c r="Z41" s="35" t="s">
        <v>84</v>
      </c>
      <c r="AA41" s="50" t="s">
        <v>319</v>
      </c>
      <c r="AB41" s="50" t="s">
        <v>285</v>
      </c>
      <c r="AC41" s="50" t="s">
        <v>320</v>
      </c>
      <c r="AD41" s="50" t="s">
        <v>384</v>
      </c>
      <c r="AE41" s="37">
        <v>7</v>
      </c>
    </row>
    <row r="42" spans="1:31" s="2" customFormat="1" ht="18" customHeight="1" x14ac:dyDescent="0.3">
      <c r="A42" s="33" t="s">
        <v>46</v>
      </c>
      <c r="B42" s="33">
        <v>1</v>
      </c>
      <c r="C42" s="33">
        <v>0</v>
      </c>
      <c r="D42" s="33">
        <v>0</v>
      </c>
      <c r="E42" s="33">
        <v>1</v>
      </c>
      <c r="F42" s="33">
        <v>1</v>
      </c>
      <c r="G42" s="34">
        <v>0</v>
      </c>
      <c r="H42" s="34">
        <v>2</v>
      </c>
      <c r="I42" s="34">
        <v>0</v>
      </c>
      <c r="J42" s="34">
        <v>2</v>
      </c>
      <c r="K42" s="34">
        <v>0</v>
      </c>
      <c r="L42" s="33">
        <v>0</v>
      </c>
      <c r="M42" s="33">
        <v>0</v>
      </c>
      <c r="N42" s="33">
        <v>0</v>
      </c>
      <c r="O42" s="33">
        <v>0</v>
      </c>
      <c r="P42" s="33">
        <v>3</v>
      </c>
      <c r="Q42" s="34">
        <v>5</v>
      </c>
      <c r="R42" s="34">
        <v>0</v>
      </c>
      <c r="S42" s="33">
        <v>0</v>
      </c>
      <c r="T42" s="33">
        <v>0</v>
      </c>
      <c r="U42" s="33">
        <v>0</v>
      </c>
      <c r="V42" s="33">
        <v>0</v>
      </c>
      <c r="W42" s="47">
        <f t="shared" si="2"/>
        <v>15</v>
      </c>
      <c r="X42" s="33">
        <v>23</v>
      </c>
      <c r="Y42" s="40">
        <f t="shared" si="3"/>
        <v>0.15</v>
      </c>
      <c r="Z42" s="35" t="s">
        <v>84</v>
      </c>
      <c r="AA42" s="50" t="s">
        <v>321</v>
      </c>
      <c r="AB42" s="50" t="s">
        <v>322</v>
      </c>
      <c r="AC42" s="50" t="s">
        <v>323</v>
      </c>
      <c r="AD42" s="50" t="s">
        <v>375</v>
      </c>
      <c r="AE42" s="37">
        <v>7</v>
      </c>
    </row>
    <row r="43" spans="1:31" s="2" customFormat="1" ht="18" customHeight="1" x14ac:dyDescent="0.3">
      <c r="A43" s="33" t="s">
        <v>72</v>
      </c>
      <c r="B43" s="33">
        <v>1</v>
      </c>
      <c r="C43" s="33">
        <v>0</v>
      </c>
      <c r="D43" s="33">
        <v>1</v>
      </c>
      <c r="E43" s="33">
        <v>1</v>
      </c>
      <c r="F43" s="33">
        <v>1</v>
      </c>
      <c r="G43" s="34">
        <v>0</v>
      </c>
      <c r="H43" s="34">
        <v>0</v>
      </c>
      <c r="I43" s="34">
        <v>0</v>
      </c>
      <c r="J43" s="34">
        <v>2</v>
      </c>
      <c r="K43" s="34">
        <v>0</v>
      </c>
      <c r="L43" s="33">
        <v>0</v>
      </c>
      <c r="M43" s="33">
        <v>0</v>
      </c>
      <c r="N43" s="33">
        <v>0</v>
      </c>
      <c r="O43" s="33">
        <v>3</v>
      </c>
      <c r="P43" s="33">
        <v>0</v>
      </c>
      <c r="Q43" s="34">
        <v>5</v>
      </c>
      <c r="R43" s="34">
        <v>0</v>
      </c>
      <c r="S43" s="33">
        <v>0</v>
      </c>
      <c r="T43" s="33">
        <v>0</v>
      </c>
      <c r="U43" s="33">
        <v>0</v>
      </c>
      <c r="V43" s="33">
        <v>0</v>
      </c>
      <c r="W43" s="47">
        <f t="shared" si="2"/>
        <v>14</v>
      </c>
      <c r="X43" s="33">
        <v>24</v>
      </c>
      <c r="Y43" s="40">
        <f t="shared" si="3"/>
        <v>0.14000000000000001</v>
      </c>
      <c r="Z43" s="35" t="s">
        <v>84</v>
      </c>
      <c r="AA43" s="50" t="s">
        <v>324</v>
      </c>
      <c r="AB43" s="50" t="s">
        <v>325</v>
      </c>
      <c r="AC43" s="50" t="s">
        <v>326</v>
      </c>
      <c r="AD43" s="50" t="s">
        <v>385</v>
      </c>
      <c r="AE43" s="37">
        <v>7</v>
      </c>
    </row>
    <row r="44" spans="1:31" s="2" customFormat="1" ht="18" customHeight="1" x14ac:dyDescent="0.3">
      <c r="A44" s="33" t="s">
        <v>36</v>
      </c>
      <c r="B44" s="33">
        <v>1</v>
      </c>
      <c r="C44" s="33">
        <v>1</v>
      </c>
      <c r="D44" s="33">
        <v>0</v>
      </c>
      <c r="E44" s="33">
        <v>1</v>
      </c>
      <c r="F44" s="33">
        <v>1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4">
        <v>0</v>
      </c>
      <c r="R44" s="34">
        <v>0</v>
      </c>
      <c r="S44" s="33">
        <v>10</v>
      </c>
      <c r="T44" s="33">
        <v>0</v>
      </c>
      <c r="U44" s="33">
        <v>0</v>
      </c>
      <c r="V44" s="33">
        <v>0</v>
      </c>
      <c r="W44" s="47">
        <f t="shared" si="2"/>
        <v>14</v>
      </c>
      <c r="X44" s="33">
        <v>24</v>
      </c>
      <c r="Y44" s="40">
        <f t="shared" si="3"/>
        <v>0.14000000000000001</v>
      </c>
      <c r="Z44" s="35" t="s">
        <v>84</v>
      </c>
      <c r="AA44" s="50" t="s">
        <v>327</v>
      </c>
      <c r="AB44" s="50" t="s">
        <v>328</v>
      </c>
      <c r="AC44" s="50" t="s">
        <v>329</v>
      </c>
      <c r="AD44" s="50" t="s">
        <v>380</v>
      </c>
      <c r="AE44" s="37">
        <v>7</v>
      </c>
    </row>
    <row r="45" spans="1:31" s="2" customFormat="1" ht="18" customHeight="1" x14ac:dyDescent="0.3">
      <c r="A45" s="33" t="s">
        <v>37</v>
      </c>
      <c r="B45" s="33">
        <v>0</v>
      </c>
      <c r="C45" s="33">
        <v>1</v>
      </c>
      <c r="D45" s="33">
        <v>0</v>
      </c>
      <c r="E45" s="33">
        <v>1</v>
      </c>
      <c r="F45" s="33">
        <v>0</v>
      </c>
      <c r="G45" s="34">
        <v>0</v>
      </c>
      <c r="H45" s="34">
        <v>0</v>
      </c>
      <c r="I45" s="34">
        <v>2</v>
      </c>
      <c r="J45" s="34">
        <v>0</v>
      </c>
      <c r="K45" s="34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4">
        <v>0</v>
      </c>
      <c r="R45" s="34">
        <v>0</v>
      </c>
      <c r="S45" s="33">
        <v>10</v>
      </c>
      <c r="T45" s="33">
        <v>0</v>
      </c>
      <c r="U45" s="33">
        <v>0</v>
      </c>
      <c r="V45" s="33">
        <v>0</v>
      </c>
      <c r="W45" s="47">
        <f t="shared" si="2"/>
        <v>14</v>
      </c>
      <c r="X45" s="33">
        <v>24</v>
      </c>
      <c r="Y45" s="40">
        <f t="shared" si="3"/>
        <v>0.14000000000000001</v>
      </c>
      <c r="Z45" s="35" t="s">
        <v>84</v>
      </c>
      <c r="AA45" s="50" t="s">
        <v>330</v>
      </c>
      <c r="AB45" s="50" t="s">
        <v>331</v>
      </c>
      <c r="AC45" s="50" t="s">
        <v>332</v>
      </c>
      <c r="AD45" s="50" t="s">
        <v>380</v>
      </c>
      <c r="AE45" s="37">
        <v>7</v>
      </c>
    </row>
    <row r="46" spans="1:31" s="2" customFormat="1" ht="18" customHeight="1" x14ac:dyDescent="0.3">
      <c r="A46" s="33" t="s">
        <v>52</v>
      </c>
      <c r="B46" s="33">
        <v>1</v>
      </c>
      <c r="C46" s="33">
        <v>1</v>
      </c>
      <c r="D46" s="33">
        <v>0</v>
      </c>
      <c r="E46" s="33">
        <v>1</v>
      </c>
      <c r="F46" s="33">
        <v>1</v>
      </c>
      <c r="G46" s="34">
        <v>0</v>
      </c>
      <c r="H46" s="34">
        <v>2</v>
      </c>
      <c r="I46" s="34">
        <v>0</v>
      </c>
      <c r="J46" s="34">
        <v>0</v>
      </c>
      <c r="K46" s="34">
        <v>2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4">
        <v>5</v>
      </c>
      <c r="R46" s="34">
        <v>0</v>
      </c>
      <c r="S46" s="33">
        <v>0</v>
      </c>
      <c r="T46" s="33">
        <v>0</v>
      </c>
      <c r="U46" s="33">
        <v>0</v>
      </c>
      <c r="V46" s="33">
        <v>0</v>
      </c>
      <c r="W46" s="47">
        <f t="shared" si="2"/>
        <v>13</v>
      </c>
      <c r="X46" s="33">
        <v>25</v>
      </c>
      <c r="Y46" s="40">
        <f t="shared" si="3"/>
        <v>0.13</v>
      </c>
      <c r="Z46" s="35" t="s">
        <v>84</v>
      </c>
      <c r="AA46" s="50" t="s">
        <v>333</v>
      </c>
      <c r="AB46" s="50" t="s">
        <v>249</v>
      </c>
      <c r="AC46" s="50" t="s">
        <v>334</v>
      </c>
      <c r="AD46" s="50" t="s">
        <v>376</v>
      </c>
      <c r="AE46" s="37">
        <v>7</v>
      </c>
    </row>
    <row r="47" spans="1:31" s="2" customFormat="1" ht="18" customHeight="1" x14ac:dyDescent="0.3">
      <c r="A47" s="33" t="s">
        <v>73</v>
      </c>
      <c r="B47" s="33">
        <v>1</v>
      </c>
      <c r="C47" s="33">
        <v>0</v>
      </c>
      <c r="D47" s="33">
        <v>0</v>
      </c>
      <c r="E47" s="33">
        <v>1</v>
      </c>
      <c r="F47" s="33">
        <v>0</v>
      </c>
      <c r="G47" s="34">
        <v>0</v>
      </c>
      <c r="H47" s="34">
        <v>2</v>
      </c>
      <c r="I47" s="34">
        <v>2</v>
      </c>
      <c r="J47" s="34">
        <v>2</v>
      </c>
      <c r="K47" s="34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4">
        <v>5</v>
      </c>
      <c r="R47" s="34">
        <v>0</v>
      </c>
      <c r="S47" s="33">
        <v>0</v>
      </c>
      <c r="T47" s="33">
        <v>0</v>
      </c>
      <c r="U47" s="33">
        <v>0</v>
      </c>
      <c r="V47" s="33">
        <v>0</v>
      </c>
      <c r="W47" s="47">
        <f t="shared" si="2"/>
        <v>13</v>
      </c>
      <c r="X47" s="33">
        <v>25</v>
      </c>
      <c r="Y47" s="40">
        <f t="shared" si="3"/>
        <v>0.13</v>
      </c>
      <c r="Z47" s="35" t="s">
        <v>84</v>
      </c>
      <c r="AA47" s="50" t="s">
        <v>335</v>
      </c>
      <c r="AB47" s="50" t="s">
        <v>336</v>
      </c>
      <c r="AC47" s="50" t="s">
        <v>337</v>
      </c>
      <c r="AD47" s="50" t="s">
        <v>386</v>
      </c>
      <c r="AE47" s="37">
        <v>7</v>
      </c>
    </row>
    <row r="48" spans="1:31" s="2" customFormat="1" ht="18" customHeight="1" x14ac:dyDescent="0.3">
      <c r="A48" s="33" t="s">
        <v>74</v>
      </c>
      <c r="B48" s="33">
        <v>1</v>
      </c>
      <c r="C48" s="33">
        <v>0</v>
      </c>
      <c r="D48" s="33">
        <v>0</v>
      </c>
      <c r="E48" s="33">
        <v>1</v>
      </c>
      <c r="F48" s="33">
        <v>1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4">
        <v>5</v>
      </c>
      <c r="R48" s="34">
        <v>0</v>
      </c>
      <c r="S48" s="33">
        <v>5</v>
      </c>
      <c r="T48" s="33">
        <v>0</v>
      </c>
      <c r="U48" s="33">
        <v>0</v>
      </c>
      <c r="V48" s="33">
        <v>0</v>
      </c>
      <c r="W48" s="47">
        <f t="shared" si="2"/>
        <v>13</v>
      </c>
      <c r="X48" s="33">
        <v>25</v>
      </c>
      <c r="Y48" s="40">
        <f t="shared" si="3"/>
        <v>0.13</v>
      </c>
      <c r="Z48" s="35" t="s">
        <v>84</v>
      </c>
      <c r="AA48" s="50" t="s">
        <v>338</v>
      </c>
      <c r="AB48" s="50" t="s">
        <v>339</v>
      </c>
      <c r="AC48" s="50" t="s">
        <v>340</v>
      </c>
      <c r="AD48" s="50" t="s">
        <v>387</v>
      </c>
      <c r="AE48" s="37">
        <v>7</v>
      </c>
    </row>
    <row r="49" spans="1:31" s="2" customFormat="1" ht="18" customHeight="1" x14ac:dyDescent="0.3">
      <c r="A49" s="33" t="s">
        <v>59</v>
      </c>
      <c r="B49" s="33">
        <v>1</v>
      </c>
      <c r="C49" s="33">
        <v>0</v>
      </c>
      <c r="D49" s="33">
        <v>0</v>
      </c>
      <c r="E49" s="33">
        <v>1</v>
      </c>
      <c r="F49" s="33">
        <v>1</v>
      </c>
      <c r="G49" s="34">
        <v>0</v>
      </c>
      <c r="H49" s="34">
        <v>2</v>
      </c>
      <c r="I49" s="34">
        <v>0</v>
      </c>
      <c r="J49" s="34">
        <v>0</v>
      </c>
      <c r="K49" s="34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4">
        <v>5</v>
      </c>
      <c r="R49" s="34">
        <v>0</v>
      </c>
      <c r="S49" s="33">
        <v>0</v>
      </c>
      <c r="T49" s="33">
        <v>0</v>
      </c>
      <c r="U49" s="33">
        <v>0</v>
      </c>
      <c r="V49" s="33">
        <v>2</v>
      </c>
      <c r="W49" s="47">
        <f t="shared" si="2"/>
        <v>12</v>
      </c>
      <c r="X49" s="33">
        <v>26</v>
      </c>
      <c r="Y49" s="40">
        <f t="shared" si="3"/>
        <v>0.12</v>
      </c>
      <c r="Z49" s="35" t="s">
        <v>84</v>
      </c>
      <c r="AA49" s="50" t="s">
        <v>341</v>
      </c>
      <c r="AB49" s="50" t="s">
        <v>339</v>
      </c>
      <c r="AC49" s="50" t="s">
        <v>342</v>
      </c>
      <c r="AD49" s="50" t="s">
        <v>373</v>
      </c>
      <c r="AE49" s="37">
        <v>7</v>
      </c>
    </row>
    <row r="50" spans="1:31" s="2" customFormat="1" ht="18" customHeight="1" x14ac:dyDescent="0.3">
      <c r="A50" s="33" t="s">
        <v>75</v>
      </c>
      <c r="B50" s="33">
        <v>0</v>
      </c>
      <c r="C50" s="33">
        <v>0</v>
      </c>
      <c r="D50" s="33">
        <v>0</v>
      </c>
      <c r="E50" s="33">
        <v>1</v>
      </c>
      <c r="F50" s="33">
        <v>1</v>
      </c>
      <c r="G50" s="34">
        <v>0</v>
      </c>
      <c r="H50" s="34">
        <v>0</v>
      </c>
      <c r="I50" s="34">
        <v>0</v>
      </c>
      <c r="J50" s="34">
        <v>2</v>
      </c>
      <c r="K50" s="34">
        <v>0</v>
      </c>
      <c r="L50" s="33">
        <v>3</v>
      </c>
      <c r="M50" s="33">
        <v>0</v>
      </c>
      <c r="N50" s="33">
        <v>0</v>
      </c>
      <c r="O50" s="33">
        <v>0</v>
      </c>
      <c r="P50" s="33">
        <v>0</v>
      </c>
      <c r="Q50" s="34">
        <v>5</v>
      </c>
      <c r="R50" s="34">
        <v>0</v>
      </c>
      <c r="S50" s="33">
        <v>0</v>
      </c>
      <c r="T50" s="33">
        <v>0</v>
      </c>
      <c r="U50" s="33">
        <v>0</v>
      </c>
      <c r="V50" s="33">
        <v>0</v>
      </c>
      <c r="W50" s="47">
        <f t="shared" si="2"/>
        <v>12</v>
      </c>
      <c r="X50" s="33">
        <v>26</v>
      </c>
      <c r="Y50" s="40">
        <f t="shared" si="3"/>
        <v>0.12</v>
      </c>
      <c r="Z50" s="35" t="s">
        <v>84</v>
      </c>
      <c r="AA50" s="50" t="s">
        <v>343</v>
      </c>
      <c r="AB50" s="50" t="s">
        <v>344</v>
      </c>
      <c r="AC50" s="50" t="s">
        <v>345</v>
      </c>
      <c r="AD50" s="50" t="s">
        <v>387</v>
      </c>
      <c r="AE50" s="37">
        <v>7</v>
      </c>
    </row>
    <row r="51" spans="1:31" s="2" customFormat="1" ht="18" customHeight="1" x14ac:dyDescent="0.3">
      <c r="A51" s="33" t="s">
        <v>39</v>
      </c>
      <c r="B51" s="33">
        <v>1</v>
      </c>
      <c r="C51" s="33">
        <v>1</v>
      </c>
      <c r="D51" s="33">
        <v>0</v>
      </c>
      <c r="E51" s="33">
        <v>1</v>
      </c>
      <c r="F51" s="33">
        <v>1</v>
      </c>
      <c r="G51" s="34">
        <v>0</v>
      </c>
      <c r="H51" s="34">
        <v>0</v>
      </c>
      <c r="I51" s="34">
        <v>0</v>
      </c>
      <c r="J51" s="34">
        <v>2</v>
      </c>
      <c r="K51" s="34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4">
        <v>5</v>
      </c>
      <c r="R51" s="34">
        <v>0</v>
      </c>
      <c r="S51" s="33">
        <v>0</v>
      </c>
      <c r="T51" s="33">
        <v>0</v>
      </c>
      <c r="U51" s="33">
        <v>0</v>
      </c>
      <c r="V51" s="33">
        <v>0</v>
      </c>
      <c r="W51" s="47">
        <f t="shared" si="2"/>
        <v>11</v>
      </c>
      <c r="X51" s="33">
        <v>27</v>
      </c>
      <c r="Y51" s="40">
        <f t="shared" si="3"/>
        <v>0.11</v>
      </c>
      <c r="Z51" s="35" t="s">
        <v>84</v>
      </c>
      <c r="AA51" s="50" t="s">
        <v>346</v>
      </c>
      <c r="AB51" s="50" t="s">
        <v>336</v>
      </c>
      <c r="AC51" s="50" t="s">
        <v>347</v>
      </c>
      <c r="AD51" s="50" t="s">
        <v>380</v>
      </c>
      <c r="AE51" s="37">
        <v>7</v>
      </c>
    </row>
    <row r="52" spans="1:31" s="2" customFormat="1" ht="18" customHeight="1" x14ac:dyDescent="0.3">
      <c r="A52" s="33" t="s">
        <v>29</v>
      </c>
      <c r="B52" s="33">
        <v>0</v>
      </c>
      <c r="C52" s="33">
        <v>1</v>
      </c>
      <c r="D52" s="33">
        <v>0</v>
      </c>
      <c r="E52" s="33">
        <v>1</v>
      </c>
      <c r="F52" s="33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3">
        <v>0</v>
      </c>
      <c r="M52" s="33">
        <v>0</v>
      </c>
      <c r="N52" s="33">
        <v>3</v>
      </c>
      <c r="O52" s="33">
        <v>0</v>
      </c>
      <c r="P52" s="33">
        <v>0</v>
      </c>
      <c r="Q52" s="34">
        <v>5</v>
      </c>
      <c r="R52" s="34">
        <v>0</v>
      </c>
      <c r="S52" s="33">
        <v>0</v>
      </c>
      <c r="T52" s="33">
        <v>0</v>
      </c>
      <c r="U52" s="33">
        <v>0</v>
      </c>
      <c r="V52" s="33">
        <v>0</v>
      </c>
      <c r="W52" s="47">
        <f t="shared" si="2"/>
        <v>10</v>
      </c>
      <c r="X52" s="33">
        <v>28</v>
      </c>
      <c r="Y52" s="40">
        <f t="shared" si="3"/>
        <v>0.1</v>
      </c>
      <c r="Z52" s="35" t="s">
        <v>84</v>
      </c>
      <c r="AA52" s="50" t="s">
        <v>348</v>
      </c>
      <c r="AB52" s="50" t="s">
        <v>349</v>
      </c>
      <c r="AC52" s="50" t="s">
        <v>350</v>
      </c>
      <c r="AD52" s="50" t="s">
        <v>388</v>
      </c>
      <c r="AE52" s="37">
        <v>7</v>
      </c>
    </row>
    <row r="53" spans="1:31" s="2" customFormat="1" ht="18" customHeight="1" x14ac:dyDescent="0.3">
      <c r="A53" s="33" t="s">
        <v>65</v>
      </c>
      <c r="B53" s="33">
        <v>0</v>
      </c>
      <c r="C53" s="33">
        <v>0</v>
      </c>
      <c r="D53" s="33">
        <v>0</v>
      </c>
      <c r="E53" s="33">
        <v>0</v>
      </c>
      <c r="F53" s="33">
        <v>1</v>
      </c>
      <c r="G53" s="34">
        <v>0</v>
      </c>
      <c r="H53" s="34">
        <v>2</v>
      </c>
      <c r="I53" s="34">
        <v>0</v>
      </c>
      <c r="J53" s="34">
        <v>0</v>
      </c>
      <c r="K53" s="34">
        <v>2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4">
        <v>0</v>
      </c>
      <c r="R53" s="34">
        <v>5</v>
      </c>
      <c r="S53" s="33">
        <v>0</v>
      </c>
      <c r="T53" s="33">
        <v>0</v>
      </c>
      <c r="U53" s="33">
        <v>0</v>
      </c>
      <c r="V53" s="33">
        <v>0</v>
      </c>
      <c r="W53" s="47">
        <f t="shared" si="2"/>
        <v>10</v>
      </c>
      <c r="X53" s="33">
        <v>28</v>
      </c>
      <c r="Y53" s="40">
        <f t="shared" si="3"/>
        <v>0.1</v>
      </c>
      <c r="Z53" s="35" t="s">
        <v>84</v>
      </c>
      <c r="AA53" s="50" t="s">
        <v>351</v>
      </c>
      <c r="AB53" s="50" t="s">
        <v>352</v>
      </c>
      <c r="AC53" s="50" t="s">
        <v>283</v>
      </c>
      <c r="AD53" s="50" t="s">
        <v>373</v>
      </c>
      <c r="AE53" s="37">
        <v>7</v>
      </c>
    </row>
    <row r="54" spans="1:31" s="2" customFormat="1" ht="18" customHeight="1" x14ac:dyDescent="0.3">
      <c r="A54" s="33" t="s">
        <v>54</v>
      </c>
      <c r="B54" s="33">
        <v>1</v>
      </c>
      <c r="C54" s="33">
        <v>1</v>
      </c>
      <c r="D54" s="33">
        <v>0</v>
      </c>
      <c r="E54" s="33">
        <v>1</v>
      </c>
      <c r="F54" s="33">
        <v>1</v>
      </c>
      <c r="G54" s="34">
        <v>2</v>
      </c>
      <c r="H54" s="34">
        <v>2</v>
      </c>
      <c r="I54" s="34">
        <v>0</v>
      </c>
      <c r="J54" s="34">
        <v>2</v>
      </c>
      <c r="K54" s="34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4">
        <v>0</v>
      </c>
      <c r="R54" s="34">
        <v>0</v>
      </c>
      <c r="S54" s="33">
        <v>0</v>
      </c>
      <c r="T54" s="33">
        <v>0</v>
      </c>
      <c r="U54" s="33">
        <v>0</v>
      </c>
      <c r="V54" s="33">
        <v>0</v>
      </c>
      <c r="W54" s="47">
        <f t="shared" si="2"/>
        <v>10</v>
      </c>
      <c r="X54" s="33">
        <v>28</v>
      </c>
      <c r="Y54" s="40">
        <f t="shared" si="3"/>
        <v>0.1</v>
      </c>
      <c r="Z54" s="35" t="s">
        <v>84</v>
      </c>
      <c r="AA54" s="50" t="s">
        <v>353</v>
      </c>
      <c r="AB54" s="50" t="s">
        <v>354</v>
      </c>
      <c r="AC54" s="50" t="s">
        <v>283</v>
      </c>
      <c r="AD54" s="50" t="s">
        <v>376</v>
      </c>
      <c r="AE54" s="37">
        <v>7</v>
      </c>
    </row>
    <row r="55" spans="1:31" s="2" customFormat="1" ht="18" customHeight="1" x14ac:dyDescent="0.3">
      <c r="A55" s="33" t="s">
        <v>41</v>
      </c>
      <c r="B55" s="33">
        <v>1</v>
      </c>
      <c r="C55" s="33">
        <v>1</v>
      </c>
      <c r="D55" s="33">
        <v>0</v>
      </c>
      <c r="E55" s="33">
        <v>1</v>
      </c>
      <c r="F55" s="33">
        <v>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4">
        <v>5</v>
      </c>
      <c r="R55" s="34">
        <v>0</v>
      </c>
      <c r="S55" s="33">
        <v>0</v>
      </c>
      <c r="T55" s="33">
        <v>0</v>
      </c>
      <c r="U55" s="33">
        <v>0</v>
      </c>
      <c r="V55" s="33">
        <v>0</v>
      </c>
      <c r="W55" s="47">
        <f t="shared" si="2"/>
        <v>9</v>
      </c>
      <c r="X55" s="33">
        <v>29</v>
      </c>
      <c r="Y55" s="40">
        <f t="shared" si="3"/>
        <v>0.09</v>
      </c>
      <c r="Z55" s="35" t="s">
        <v>84</v>
      </c>
      <c r="AA55" s="50" t="s">
        <v>355</v>
      </c>
      <c r="AB55" s="50" t="s">
        <v>356</v>
      </c>
      <c r="AC55" s="50" t="s">
        <v>357</v>
      </c>
      <c r="AD55" s="50" t="s">
        <v>384</v>
      </c>
      <c r="AE55" s="37">
        <v>7</v>
      </c>
    </row>
    <row r="56" spans="1:31" s="2" customFormat="1" ht="18" customHeight="1" x14ac:dyDescent="0.3">
      <c r="A56" s="33" t="s">
        <v>77</v>
      </c>
      <c r="B56" s="33">
        <v>1</v>
      </c>
      <c r="C56" s="33">
        <v>1</v>
      </c>
      <c r="D56" s="33">
        <v>0</v>
      </c>
      <c r="E56" s="33">
        <v>1</v>
      </c>
      <c r="F56" s="33">
        <v>0</v>
      </c>
      <c r="G56" s="34">
        <v>0</v>
      </c>
      <c r="H56" s="34">
        <v>0</v>
      </c>
      <c r="I56" s="34">
        <v>2</v>
      </c>
      <c r="J56" s="34">
        <v>2</v>
      </c>
      <c r="K56" s="34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4">
        <v>0</v>
      </c>
      <c r="R56" s="34">
        <v>0</v>
      </c>
      <c r="S56" s="33">
        <v>0</v>
      </c>
      <c r="T56" s="33">
        <v>0</v>
      </c>
      <c r="U56" s="33">
        <v>0</v>
      </c>
      <c r="V56" s="33">
        <v>0</v>
      </c>
      <c r="W56" s="47">
        <f t="shared" si="2"/>
        <v>7</v>
      </c>
      <c r="X56" s="33">
        <v>30</v>
      </c>
      <c r="Y56" s="40">
        <f t="shared" si="3"/>
        <v>7.0000000000000007E-2</v>
      </c>
      <c r="Z56" s="35" t="s">
        <v>84</v>
      </c>
      <c r="AA56" s="50" t="s">
        <v>358</v>
      </c>
      <c r="AB56" s="50" t="s">
        <v>359</v>
      </c>
      <c r="AC56" s="50" t="s">
        <v>236</v>
      </c>
      <c r="AD56" s="50" t="s">
        <v>381</v>
      </c>
      <c r="AE56" s="37">
        <v>7</v>
      </c>
    </row>
    <row r="57" spans="1:31" s="2" customFormat="1" ht="18" customHeight="1" x14ac:dyDescent="0.3">
      <c r="A57" s="33" t="s">
        <v>34</v>
      </c>
      <c r="B57" s="33">
        <v>0</v>
      </c>
      <c r="C57" s="33">
        <v>1</v>
      </c>
      <c r="D57" s="33">
        <v>0</v>
      </c>
      <c r="E57" s="33">
        <v>1</v>
      </c>
      <c r="F57" s="33">
        <v>1</v>
      </c>
      <c r="G57" s="34">
        <v>0</v>
      </c>
      <c r="H57" s="34">
        <v>0</v>
      </c>
      <c r="I57" s="34">
        <v>2</v>
      </c>
      <c r="J57" s="34">
        <v>2</v>
      </c>
      <c r="K57" s="34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4">
        <v>0</v>
      </c>
      <c r="R57" s="34">
        <v>0</v>
      </c>
      <c r="S57" s="33">
        <v>0</v>
      </c>
      <c r="T57" s="33">
        <v>0</v>
      </c>
      <c r="U57" s="33">
        <v>0</v>
      </c>
      <c r="V57" s="33">
        <v>0</v>
      </c>
      <c r="W57" s="47">
        <f t="shared" si="2"/>
        <v>7</v>
      </c>
      <c r="X57" s="33">
        <v>30</v>
      </c>
      <c r="Y57" s="40">
        <f t="shared" si="3"/>
        <v>7.0000000000000007E-2</v>
      </c>
      <c r="Z57" s="35" t="s">
        <v>84</v>
      </c>
      <c r="AA57" s="50" t="s">
        <v>281</v>
      </c>
      <c r="AB57" s="50" t="s">
        <v>360</v>
      </c>
      <c r="AC57" s="50" t="s">
        <v>283</v>
      </c>
      <c r="AD57" s="50" t="s">
        <v>380</v>
      </c>
      <c r="AE57" s="37">
        <v>7</v>
      </c>
    </row>
    <row r="58" spans="1:31" s="2" customFormat="1" ht="18" customHeight="1" x14ac:dyDescent="0.3">
      <c r="A58" s="33" t="s">
        <v>47</v>
      </c>
      <c r="B58" s="33">
        <v>0</v>
      </c>
      <c r="C58" s="33">
        <v>1</v>
      </c>
      <c r="D58" s="33">
        <v>0</v>
      </c>
      <c r="E58" s="33">
        <v>1</v>
      </c>
      <c r="F58" s="33">
        <v>1</v>
      </c>
      <c r="G58" s="34">
        <v>0</v>
      </c>
      <c r="H58" s="34">
        <v>2</v>
      </c>
      <c r="I58" s="34">
        <v>0</v>
      </c>
      <c r="J58" s="34">
        <v>2</v>
      </c>
      <c r="K58" s="34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4">
        <v>0</v>
      </c>
      <c r="R58" s="34">
        <v>0</v>
      </c>
      <c r="S58" s="33">
        <v>0</v>
      </c>
      <c r="T58" s="33">
        <v>0</v>
      </c>
      <c r="U58" s="33">
        <v>0</v>
      </c>
      <c r="V58" s="33">
        <v>0</v>
      </c>
      <c r="W58" s="47">
        <f t="shared" si="2"/>
        <v>7</v>
      </c>
      <c r="X58" s="33">
        <v>30</v>
      </c>
      <c r="Y58" s="40">
        <f t="shared" si="3"/>
        <v>7.0000000000000007E-2</v>
      </c>
      <c r="Z58" s="35" t="s">
        <v>84</v>
      </c>
      <c r="AA58" s="50" t="s">
        <v>361</v>
      </c>
      <c r="AB58" s="50" t="s">
        <v>249</v>
      </c>
      <c r="AC58" s="50" t="s">
        <v>362</v>
      </c>
      <c r="AD58" s="50" t="s">
        <v>375</v>
      </c>
      <c r="AE58" s="37">
        <v>7</v>
      </c>
    </row>
    <row r="59" spans="1:31" s="2" customFormat="1" ht="18" customHeight="1" x14ac:dyDescent="0.3">
      <c r="A59" s="33" t="s">
        <v>81</v>
      </c>
      <c r="B59" s="33">
        <v>1</v>
      </c>
      <c r="C59" s="33">
        <v>1</v>
      </c>
      <c r="D59" s="33">
        <v>0</v>
      </c>
      <c r="E59" s="33">
        <v>1</v>
      </c>
      <c r="F59" s="33">
        <v>1</v>
      </c>
      <c r="G59" s="34">
        <v>0</v>
      </c>
      <c r="H59" s="34">
        <v>0</v>
      </c>
      <c r="I59" s="34">
        <v>0</v>
      </c>
      <c r="J59" s="34">
        <v>2</v>
      </c>
      <c r="K59" s="34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4">
        <v>0</v>
      </c>
      <c r="R59" s="34">
        <v>0</v>
      </c>
      <c r="S59" s="33">
        <v>0</v>
      </c>
      <c r="T59" s="33">
        <v>0</v>
      </c>
      <c r="U59" s="33">
        <v>0</v>
      </c>
      <c r="V59" s="33">
        <v>0</v>
      </c>
      <c r="W59" s="47">
        <f t="shared" si="2"/>
        <v>6</v>
      </c>
      <c r="X59" s="33">
        <v>31</v>
      </c>
      <c r="Y59" s="40">
        <f t="shared" si="3"/>
        <v>0.06</v>
      </c>
      <c r="Z59" s="35" t="s">
        <v>84</v>
      </c>
      <c r="AA59" s="50" t="s">
        <v>363</v>
      </c>
      <c r="AB59" s="50" t="s">
        <v>249</v>
      </c>
      <c r="AC59" s="50" t="s">
        <v>320</v>
      </c>
      <c r="AD59" s="50" t="s">
        <v>380</v>
      </c>
      <c r="AE59" s="37">
        <v>7</v>
      </c>
    </row>
    <row r="60" spans="1:31" s="2" customFormat="1" ht="18" customHeight="1" x14ac:dyDescent="0.3">
      <c r="A60" s="33" t="s">
        <v>38</v>
      </c>
      <c r="B60" s="33">
        <v>0</v>
      </c>
      <c r="C60" s="33">
        <v>0</v>
      </c>
      <c r="D60" s="33">
        <v>0</v>
      </c>
      <c r="E60" s="33">
        <v>1</v>
      </c>
      <c r="F60" s="33">
        <v>1</v>
      </c>
      <c r="G60" s="34">
        <v>0</v>
      </c>
      <c r="H60" s="34">
        <v>2</v>
      </c>
      <c r="I60" s="34">
        <v>0</v>
      </c>
      <c r="J60" s="34">
        <v>2</v>
      </c>
      <c r="K60" s="34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4">
        <v>0</v>
      </c>
      <c r="R60" s="34">
        <v>0</v>
      </c>
      <c r="S60" s="33">
        <v>0</v>
      </c>
      <c r="T60" s="33">
        <v>0</v>
      </c>
      <c r="U60" s="33">
        <v>0</v>
      </c>
      <c r="V60" s="33">
        <v>0</v>
      </c>
      <c r="W60" s="47">
        <f t="shared" si="2"/>
        <v>6</v>
      </c>
      <c r="X60" s="33">
        <v>31</v>
      </c>
      <c r="Y60" s="40">
        <f t="shared" si="3"/>
        <v>0.06</v>
      </c>
      <c r="Z60" s="35" t="s">
        <v>84</v>
      </c>
      <c r="AA60" s="50" t="s">
        <v>364</v>
      </c>
      <c r="AB60" s="50" t="s">
        <v>336</v>
      </c>
      <c r="AC60" s="50" t="s">
        <v>365</v>
      </c>
      <c r="AD60" s="50" t="s">
        <v>388</v>
      </c>
      <c r="AE60" s="37">
        <v>7</v>
      </c>
    </row>
    <row r="61" spans="1:31" s="2" customFormat="1" ht="18" customHeight="1" x14ac:dyDescent="0.3">
      <c r="A61" s="33" t="s">
        <v>30</v>
      </c>
      <c r="B61" s="33">
        <v>0</v>
      </c>
      <c r="C61" s="33">
        <v>1</v>
      </c>
      <c r="D61" s="33">
        <v>0</v>
      </c>
      <c r="E61" s="33">
        <v>0</v>
      </c>
      <c r="F61" s="33">
        <v>1</v>
      </c>
      <c r="G61" s="34">
        <v>0</v>
      </c>
      <c r="H61" s="34">
        <v>2</v>
      </c>
      <c r="I61" s="34">
        <v>2</v>
      </c>
      <c r="J61" s="34">
        <v>0</v>
      </c>
      <c r="K61" s="34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4">
        <v>0</v>
      </c>
      <c r="R61" s="34">
        <v>0</v>
      </c>
      <c r="S61" s="33">
        <v>0</v>
      </c>
      <c r="T61" s="33">
        <v>0</v>
      </c>
      <c r="U61" s="33">
        <v>0</v>
      </c>
      <c r="V61" s="33">
        <v>0</v>
      </c>
      <c r="W61" s="47">
        <f t="shared" si="2"/>
        <v>6</v>
      </c>
      <c r="X61" s="33">
        <v>31</v>
      </c>
      <c r="Y61" s="40">
        <f t="shared" si="3"/>
        <v>0.06</v>
      </c>
      <c r="Z61" s="35" t="s">
        <v>84</v>
      </c>
      <c r="AA61" s="50" t="s">
        <v>366</v>
      </c>
      <c r="AB61" s="50" t="s">
        <v>249</v>
      </c>
      <c r="AC61" s="50" t="s">
        <v>277</v>
      </c>
      <c r="AD61" s="50" t="s">
        <v>376</v>
      </c>
      <c r="AE61" s="37">
        <v>7</v>
      </c>
    </row>
    <row r="62" spans="1:31" s="2" customFormat="1" ht="18" customHeight="1" x14ac:dyDescent="0.3">
      <c r="A62" s="33" t="s">
        <v>31</v>
      </c>
      <c r="B62" s="33">
        <v>0</v>
      </c>
      <c r="C62" s="33">
        <v>1</v>
      </c>
      <c r="D62" s="33">
        <v>0</v>
      </c>
      <c r="E62" s="33">
        <v>1</v>
      </c>
      <c r="F62" s="33">
        <v>1</v>
      </c>
      <c r="G62" s="34">
        <v>0</v>
      </c>
      <c r="H62" s="34">
        <v>0</v>
      </c>
      <c r="I62" s="34">
        <v>0</v>
      </c>
      <c r="J62" s="34">
        <v>0</v>
      </c>
      <c r="K62" s="34">
        <v>2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4">
        <v>0</v>
      </c>
      <c r="R62" s="34">
        <v>0</v>
      </c>
      <c r="S62" s="33">
        <v>0</v>
      </c>
      <c r="T62" s="33">
        <v>0</v>
      </c>
      <c r="U62" s="33">
        <v>0</v>
      </c>
      <c r="V62" s="33">
        <v>0</v>
      </c>
      <c r="W62" s="47">
        <f t="shared" si="2"/>
        <v>5</v>
      </c>
      <c r="X62" s="33">
        <v>32</v>
      </c>
      <c r="Y62" s="40">
        <f t="shared" si="3"/>
        <v>0.05</v>
      </c>
      <c r="Z62" s="35" t="s">
        <v>84</v>
      </c>
      <c r="AA62" s="50" t="s">
        <v>367</v>
      </c>
      <c r="AB62" s="50" t="s">
        <v>359</v>
      </c>
      <c r="AC62" s="50" t="s">
        <v>368</v>
      </c>
      <c r="AD62" s="50" t="s">
        <v>389</v>
      </c>
      <c r="AE62" s="37">
        <v>7</v>
      </c>
    </row>
    <row r="63" spans="1:31" s="2" customFormat="1" ht="18" customHeight="1" x14ac:dyDescent="0.3">
      <c r="A63" s="33" t="s">
        <v>32</v>
      </c>
      <c r="B63" s="33">
        <v>0</v>
      </c>
      <c r="C63" s="33">
        <v>0</v>
      </c>
      <c r="D63" s="33">
        <v>0</v>
      </c>
      <c r="E63" s="33">
        <v>1</v>
      </c>
      <c r="F63" s="33">
        <v>0</v>
      </c>
      <c r="G63" s="34">
        <v>0</v>
      </c>
      <c r="H63" s="34">
        <v>0</v>
      </c>
      <c r="I63" s="34">
        <v>2</v>
      </c>
      <c r="J63" s="34">
        <v>0</v>
      </c>
      <c r="K63" s="34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4">
        <v>0</v>
      </c>
      <c r="R63" s="34">
        <v>0</v>
      </c>
      <c r="S63" s="33">
        <v>0</v>
      </c>
      <c r="T63" s="33">
        <v>0</v>
      </c>
      <c r="U63" s="33">
        <v>0</v>
      </c>
      <c r="V63" s="33">
        <v>0</v>
      </c>
      <c r="W63" s="47">
        <f t="shared" si="2"/>
        <v>3</v>
      </c>
      <c r="X63" s="33">
        <v>33</v>
      </c>
      <c r="Y63" s="40">
        <f t="shared" si="3"/>
        <v>0.03</v>
      </c>
      <c r="Z63" s="35" t="s">
        <v>84</v>
      </c>
      <c r="AA63" s="50" t="s">
        <v>369</v>
      </c>
      <c r="AB63" s="50" t="s">
        <v>306</v>
      </c>
      <c r="AC63" s="50" t="s">
        <v>316</v>
      </c>
      <c r="AD63" s="50" t="s">
        <v>380</v>
      </c>
      <c r="AE63" s="37">
        <v>7</v>
      </c>
    </row>
    <row r="64" spans="1:31" s="2" customFormat="1" ht="18" customHeight="1" x14ac:dyDescent="0.3">
      <c r="A64" s="33" t="s">
        <v>26</v>
      </c>
      <c r="B64" s="33">
        <v>1</v>
      </c>
      <c r="C64" s="33">
        <v>0</v>
      </c>
      <c r="D64" s="33">
        <v>0</v>
      </c>
      <c r="E64" s="33">
        <v>1</v>
      </c>
      <c r="F64" s="33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4">
        <v>0</v>
      </c>
      <c r="R64" s="34">
        <v>0</v>
      </c>
      <c r="S64" s="33">
        <v>0</v>
      </c>
      <c r="T64" s="33">
        <v>0</v>
      </c>
      <c r="U64" s="33">
        <v>0</v>
      </c>
      <c r="V64" s="33">
        <v>0</v>
      </c>
      <c r="W64" s="47">
        <f t="shared" si="2"/>
        <v>3</v>
      </c>
      <c r="X64" s="33">
        <v>33</v>
      </c>
      <c r="Y64" s="40">
        <f t="shared" si="3"/>
        <v>0.03</v>
      </c>
      <c r="Z64" s="35" t="s">
        <v>84</v>
      </c>
      <c r="AA64" s="50" t="s">
        <v>370</v>
      </c>
      <c r="AB64" s="50" t="s">
        <v>371</v>
      </c>
      <c r="AC64" s="50" t="s">
        <v>372</v>
      </c>
      <c r="AD64" s="50" t="s">
        <v>374</v>
      </c>
      <c r="AE64" s="37">
        <v>7</v>
      </c>
    </row>
    <row r="65" spans="1:31" s="2" customFormat="1" ht="18.75" x14ac:dyDescent="0.3">
      <c r="A65" s="55" t="s">
        <v>10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26"/>
      <c r="T65" s="26"/>
      <c r="U65" s="26"/>
      <c r="V65" s="26"/>
      <c r="W65" s="25"/>
      <c r="X65" s="16"/>
      <c r="Y65" s="17"/>
      <c r="Z65" s="17"/>
      <c r="AA65" s="54"/>
      <c r="AB65" s="4"/>
      <c r="AC65" s="4"/>
      <c r="AD65" s="1"/>
      <c r="AE65" s="27"/>
    </row>
    <row r="66" spans="1:31" s="2" customFormat="1" ht="18.75" x14ac:dyDescent="0.3">
      <c r="A66" s="3" t="s">
        <v>11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17"/>
      <c r="Y66" s="17"/>
      <c r="Z66" s="17"/>
      <c r="AA66" s="54"/>
      <c r="AB66" s="4"/>
      <c r="AC66" s="4"/>
      <c r="AD66" s="1"/>
      <c r="AE66" s="27"/>
    </row>
    <row r="67" spans="1:31" s="2" customFormat="1" ht="18.75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17"/>
      <c r="Y67" s="17"/>
      <c r="Z67" s="18"/>
      <c r="AA67" s="54"/>
      <c r="AB67" s="4"/>
      <c r="AC67" s="4"/>
      <c r="AD67" s="1"/>
      <c r="AE67" s="5"/>
    </row>
    <row r="68" spans="1:31" s="2" customFormat="1" ht="18.75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Z68" s="8"/>
      <c r="AA68" s="54"/>
      <c r="AB68" s="4"/>
      <c r="AC68" s="4"/>
      <c r="AD68" s="1"/>
      <c r="AE68" s="5"/>
    </row>
    <row r="69" spans="1:31" s="2" customFormat="1" ht="18.75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Z69" s="8"/>
      <c r="AA69" s="54"/>
      <c r="AB69" s="4"/>
      <c r="AC69" s="4"/>
      <c r="AD69" s="1"/>
      <c r="AE69" s="5"/>
    </row>
    <row r="70" spans="1:31" s="8" customFormat="1" ht="18.75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AA70" s="54"/>
      <c r="AB70" s="4"/>
      <c r="AC70" s="4"/>
      <c r="AD70" s="1"/>
      <c r="AE70" s="5"/>
    </row>
    <row r="71" spans="1:31" ht="18.7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3"/>
      <c r="Y71" s="29"/>
      <c r="Z71" s="11"/>
      <c r="AA71" s="54"/>
      <c r="AB71" s="4"/>
      <c r="AC71" s="4"/>
      <c r="AD71" s="1"/>
      <c r="AE71" s="5"/>
    </row>
    <row r="72" spans="1:31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3"/>
      <c r="Y72" s="29"/>
      <c r="Z72" s="11"/>
      <c r="AA72" s="54"/>
      <c r="AB72" s="4"/>
      <c r="AC72" s="4"/>
      <c r="AD72" s="1"/>
      <c r="AE72" s="5"/>
    </row>
    <row r="73" spans="1:31" ht="18.7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3"/>
      <c r="Y73" s="29"/>
      <c r="Z73" s="11"/>
      <c r="AA73" s="54"/>
      <c r="AB73" s="4"/>
      <c r="AC73" s="4"/>
      <c r="AD73" s="1"/>
      <c r="AE73" s="5"/>
    </row>
    <row r="74" spans="1:31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3"/>
      <c r="Y74" s="29"/>
      <c r="Z74" s="11"/>
      <c r="AA74" s="54"/>
      <c r="AB74" s="4"/>
      <c r="AC74" s="4"/>
      <c r="AD74" s="1"/>
      <c r="AE74" s="5"/>
    </row>
    <row r="75" spans="1:31" ht="18.7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3"/>
      <c r="Y75" s="29"/>
      <c r="Z75" s="11"/>
      <c r="AA75" s="54"/>
      <c r="AB75" s="4"/>
      <c r="AC75" s="4"/>
      <c r="AD75" s="1"/>
      <c r="AE75" s="5"/>
    </row>
    <row r="76" spans="1:31" ht="18.7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3"/>
      <c r="Y76" s="29"/>
      <c r="Z76" s="11"/>
      <c r="AA76" s="54"/>
      <c r="AB76" s="4"/>
      <c r="AC76" s="4"/>
      <c r="AD76" s="1"/>
      <c r="AE76" s="5"/>
    </row>
    <row r="77" spans="1:31" ht="18.7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3"/>
      <c r="Y77" s="29"/>
      <c r="Z77" s="11"/>
      <c r="AA77" s="54"/>
      <c r="AB77" s="4"/>
      <c r="AC77" s="4"/>
      <c r="AD77" s="1"/>
      <c r="AE77" s="5"/>
    </row>
    <row r="78" spans="1:31" ht="18.75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4"/>
      <c r="Y78" s="29"/>
      <c r="Z78" s="12"/>
      <c r="AA78" s="12"/>
      <c r="AB78" s="6"/>
      <c r="AC78" s="6"/>
      <c r="AD78" s="1"/>
      <c r="AE78" s="5"/>
    </row>
  </sheetData>
  <sortState ref="A8:AF64">
    <sortCondition descending="1" ref="W8:W64"/>
  </sortState>
  <mergeCells count="18">
    <mergeCell ref="AE4:AE7"/>
    <mergeCell ref="B4:V5"/>
    <mergeCell ref="S6:V6"/>
    <mergeCell ref="AB4:AB7"/>
    <mergeCell ref="AC4:AC7"/>
    <mergeCell ref="B6:F6"/>
    <mergeCell ref="G6:K6"/>
    <mergeCell ref="L6:P6"/>
    <mergeCell ref="Q6:R6"/>
    <mergeCell ref="AA4:AA7"/>
    <mergeCell ref="W4:W7"/>
    <mergeCell ref="X4:X7"/>
    <mergeCell ref="Z4:Z7"/>
    <mergeCell ref="A65:R65"/>
    <mergeCell ref="A3:Z3"/>
    <mergeCell ref="Y4:Y7"/>
    <mergeCell ref="A4:A7"/>
    <mergeCell ref="AD4:AD7"/>
  </mergeCells>
  <dataValidations count="1">
    <dataValidation allowBlank="1" showInputMessage="1" showErrorMessage="1" sqref="AD50:AD57"/>
  </dataValidations>
  <pageMargins left="0.35433070866141736" right="0.23622047244094491" top="0.74803149606299213" bottom="0.74803149606299213" header="0.31496062992125984" footer="0.31496062992125984"/>
  <pageSetup paperSize="256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B1" zoomScale="80" zoomScaleNormal="80" zoomScaleSheetLayoutView="75" workbookViewId="0">
      <selection activeCell="AA1" sqref="AA1:AA1048576"/>
    </sheetView>
  </sheetViews>
  <sheetFormatPr defaultColWidth="8.85546875" defaultRowHeight="15" x14ac:dyDescent="0.25"/>
  <cols>
    <col min="1" max="1" width="11.42578125" style="7" customWidth="1"/>
    <col min="2" max="16" width="6.140625" style="7" customWidth="1"/>
    <col min="17" max="22" width="7.5703125" style="7" customWidth="1"/>
    <col min="23" max="23" width="15.7109375" style="7" customWidth="1"/>
    <col min="24" max="24" width="7.85546875" style="7" customWidth="1"/>
    <col min="25" max="25" width="13.7109375" style="8" customWidth="1"/>
    <col min="26" max="26" width="15.28515625" style="8" customWidth="1"/>
    <col min="27" max="27" width="25.28515625" style="20" customWidth="1"/>
    <col min="28" max="28" width="19.140625" style="20" customWidth="1"/>
    <col min="29" max="29" width="24.85546875" style="20" customWidth="1"/>
    <col min="30" max="30" width="39.28515625" style="30" customWidth="1"/>
    <col min="31" max="31" width="7.42578125" style="31" customWidth="1"/>
  </cols>
  <sheetData>
    <row r="1" spans="1:3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0</v>
      </c>
      <c r="S1" s="9"/>
      <c r="T1" s="9"/>
      <c r="U1" s="9"/>
      <c r="V1" s="9"/>
      <c r="W1" s="9"/>
      <c r="X1" s="9"/>
      <c r="Y1" s="2"/>
      <c r="AA1" s="3"/>
      <c r="AB1" s="3"/>
      <c r="AC1" s="3"/>
      <c r="AD1" s="9"/>
      <c r="AE1" s="19"/>
    </row>
    <row r="2" spans="1:3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1" t="s">
        <v>19</v>
      </c>
      <c r="S2" s="10"/>
      <c r="T2" s="10"/>
      <c r="U2" s="10"/>
      <c r="V2" s="10"/>
      <c r="W2" s="10"/>
      <c r="X2" s="9"/>
      <c r="Y2" s="10"/>
      <c r="AA2" s="3"/>
      <c r="AB2" s="3"/>
      <c r="AC2" s="3"/>
      <c r="AD2" s="9"/>
      <c r="AE2" s="19"/>
    </row>
    <row r="3" spans="1:31" ht="18.75" x14ac:dyDescent="0.3">
      <c r="A3" s="56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  <c r="Y3" s="57"/>
      <c r="Z3" s="57"/>
      <c r="AA3" s="36"/>
      <c r="AB3" s="3"/>
      <c r="AC3" s="22"/>
      <c r="AD3" s="15"/>
      <c r="AE3" s="23"/>
    </row>
    <row r="4" spans="1:31" ht="18.75" customHeight="1" x14ac:dyDescent="0.25">
      <c r="A4" s="61" t="s">
        <v>1</v>
      </c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67"/>
      <c r="U4" s="67"/>
      <c r="V4" s="68"/>
      <c r="W4" s="93" t="s">
        <v>2</v>
      </c>
      <c r="X4" s="61" t="s">
        <v>3</v>
      </c>
      <c r="Y4" s="58" t="s">
        <v>9</v>
      </c>
      <c r="Z4" s="65" t="s">
        <v>12</v>
      </c>
      <c r="AA4" s="79" t="s">
        <v>6</v>
      </c>
      <c r="AB4" s="76" t="s">
        <v>7</v>
      </c>
      <c r="AC4" s="79" t="s">
        <v>8</v>
      </c>
      <c r="AD4" s="62" t="s">
        <v>5</v>
      </c>
      <c r="AE4" s="62" t="s">
        <v>4</v>
      </c>
    </row>
    <row r="5" spans="1:31" ht="15" customHeight="1" x14ac:dyDescent="0.25">
      <c r="A5" s="61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71"/>
      <c r="U5" s="71"/>
      <c r="V5" s="72"/>
      <c r="W5" s="93"/>
      <c r="X5" s="61"/>
      <c r="Y5" s="59"/>
      <c r="Z5" s="94"/>
      <c r="AA5" s="80"/>
      <c r="AB5" s="77"/>
      <c r="AC5" s="80"/>
      <c r="AD5" s="63"/>
      <c r="AE5" s="63"/>
    </row>
    <row r="6" spans="1:31" ht="15" customHeight="1" x14ac:dyDescent="0.25">
      <c r="A6" s="61"/>
      <c r="B6" s="73" t="s">
        <v>20</v>
      </c>
      <c r="C6" s="82"/>
      <c r="D6" s="82"/>
      <c r="E6" s="82"/>
      <c r="F6" s="83"/>
      <c r="G6" s="84" t="s">
        <v>21</v>
      </c>
      <c r="H6" s="85"/>
      <c r="I6" s="85"/>
      <c r="J6" s="85"/>
      <c r="K6" s="86"/>
      <c r="L6" s="87" t="s">
        <v>22</v>
      </c>
      <c r="M6" s="88"/>
      <c r="N6" s="88"/>
      <c r="O6" s="88"/>
      <c r="P6" s="88"/>
      <c r="Q6" s="89" t="s">
        <v>23</v>
      </c>
      <c r="R6" s="89"/>
      <c r="S6" s="73" t="s">
        <v>24</v>
      </c>
      <c r="T6" s="74"/>
      <c r="U6" s="74"/>
      <c r="V6" s="75"/>
      <c r="W6" s="93"/>
      <c r="X6" s="61"/>
      <c r="Y6" s="59"/>
      <c r="Z6" s="94"/>
      <c r="AA6" s="80"/>
      <c r="AB6" s="77"/>
      <c r="AC6" s="80"/>
      <c r="AD6" s="63"/>
      <c r="AE6" s="63"/>
    </row>
    <row r="7" spans="1:31" ht="36" customHeight="1" x14ac:dyDescent="0.3">
      <c r="A7" s="61"/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32">
        <v>1</v>
      </c>
      <c r="H7" s="32">
        <v>2</v>
      </c>
      <c r="I7" s="32">
        <v>3</v>
      </c>
      <c r="J7" s="32">
        <v>4</v>
      </c>
      <c r="K7" s="32">
        <v>5</v>
      </c>
      <c r="L7" s="28">
        <v>1</v>
      </c>
      <c r="M7" s="28">
        <v>2</v>
      </c>
      <c r="N7" s="28">
        <v>3</v>
      </c>
      <c r="O7" s="28">
        <v>4</v>
      </c>
      <c r="P7" s="28">
        <v>5</v>
      </c>
      <c r="Q7" s="32">
        <v>1</v>
      </c>
      <c r="R7" s="32">
        <v>2</v>
      </c>
      <c r="S7" s="28">
        <v>1</v>
      </c>
      <c r="T7" s="28">
        <v>2</v>
      </c>
      <c r="U7" s="28">
        <v>3</v>
      </c>
      <c r="V7" s="28">
        <v>4</v>
      </c>
      <c r="W7" s="93"/>
      <c r="X7" s="61"/>
      <c r="Y7" s="60"/>
      <c r="Z7" s="95"/>
      <c r="AA7" s="81"/>
      <c r="AB7" s="78"/>
      <c r="AC7" s="81"/>
      <c r="AD7" s="64"/>
      <c r="AE7" s="64"/>
    </row>
    <row r="8" spans="1:31" s="2" customFormat="1" ht="18" customHeight="1" x14ac:dyDescent="0.3">
      <c r="A8" s="33" t="s">
        <v>108</v>
      </c>
      <c r="B8" s="33">
        <v>1</v>
      </c>
      <c r="C8" s="33">
        <v>1</v>
      </c>
      <c r="D8" s="33">
        <v>1</v>
      </c>
      <c r="E8" s="33">
        <v>1</v>
      </c>
      <c r="F8" s="33">
        <v>0</v>
      </c>
      <c r="G8" s="34">
        <v>2</v>
      </c>
      <c r="H8" s="34">
        <v>2</v>
      </c>
      <c r="I8" s="34">
        <v>2</v>
      </c>
      <c r="J8" s="34">
        <v>2</v>
      </c>
      <c r="K8" s="34">
        <v>2</v>
      </c>
      <c r="L8" s="33">
        <v>0</v>
      </c>
      <c r="M8" s="33">
        <v>3</v>
      </c>
      <c r="N8" s="33">
        <v>3</v>
      </c>
      <c r="O8" s="33">
        <v>0</v>
      </c>
      <c r="P8" s="33">
        <v>0</v>
      </c>
      <c r="Q8" s="34">
        <v>5</v>
      </c>
      <c r="R8" s="34">
        <v>5</v>
      </c>
      <c r="S8" s="33">
        <v>15</v>
      </c>
      <c r="T8" s="33">
        <v>15</v>
      </c>
      <c r="U8" s="33">
        <v>15</v>
      </c>
      <c r="V8" s="33">
        <v>15</v>
      </c>
      <c r="W8" s="41">
        <f t="shared" ref="W8:W34" si="0">SUM(B8:V8)</f>
        <v>90</v>
      </c>
      <c r="X8" s="41">
        <v>1</v>
      </c>
      <c r="Y8" s="42">
        <f t="shared" ref="Y8:Y34" si="1">W8/100</f>
        <v>0.9</v>
      </c>
      <c r="Z8" s="43" t="s">
        <v>82</v>
      </c>
      <c r="AA8" s="43" t="s">
        <v>390</v>
      </c>
      <c r="AB8" s="43" t="s">
        <v>391</v>
      </c>
      <c r="AC8" s="43" t="s">
        <v>362</v>
      </c>
      <c r="AD8" s="51" t="s">
        <v>373</v>
      </c>
      <c r="AE8" s="44">
        <v>8</v>
      </c>
    </row>
    <row r="9" spans="1:31" s="2" customFormat="1" ht="18" customHeight="1" x14ac:dyDescent="0.3">
      <c r="A9" s="33" t="s">
        <v>98</v>
      </c>
      <c r="B9" s="33">
        <v>1</v>
      </c>
      <c r="C9" s="33">
        <v>1</v>
      </c>
      <c r="D9" s="33">
        <v>0</v>
      </c>
      <c r="E9" s="33">
        <v>1</v>
      </c>
      <c r="F9" s="33">
        <v>1</v>
      </c>
      <c r="G9" s="34">
        <v>0</v>
      </c>
      <c r="H9" s="34">
        <v>2</v>
      </c>
      <c r="I9" s="34">
        <v>0</v>
      </c>
      <c r="J9" s="34">
        <v>2</v>
      </c>
      <c r="K9" s="34">
        <v>0</v>
      </c>
      <c r="L9" s="33">
        <v>0</v>
      </c>
      <c r="M9" s="33">
        <v>3</v>
      </c>
      <c r="N9" s="33">
        <v>0</v>
      </c>
      <c r="O9" s="33">
        <v>0</v>
      </c>
      <c r="P9" s="33">
        <v>0</v>
      </c>
      <c r="Q9" s="34">
        <v>0</v>
      </c>
      <c r="R9" s="34">
        <v>0</v>
      </c>
      <c r="S9" s="33">
        <v>15</v>
      </c>
      <c r="T9" s="33">
        <v>15</v>
      </c>
      <c r="U9" s="33">
        <v>14</v>
      </c>
      <c r="V9" s="33">
        <v>15</v>
      </c>
      <c r="W9" s="41">
        <f t="shared" si="0"/>
        <v>70</v>
      </c>
      <c r="X9" s="41">
        <v>2</v>
      </c>
      <c r="Y9" s="42">
        <f t="shared" si="1"/>
        <v>0.7</v>
      </c>
      <c r="Z9" s="43" t="s">
        <v>83</v>
      </c>
      <c r="AA9" s="43" t="s">
        <v>392</v>
      </c>
      <c r="AB9" s="43" t="s">
        <v>393</v>
      </c>
      <c r="AC9" s="43" t="s">
        <v>394</v>
      </c>
      <c r="AD9" s="51" t="s">
        <v>440</v>
      </c>
      <c r="AE9" s="44">
        <v>8</v>
      </c>
    </row>
    <row r="10" spans="1:31" s="2" customFormat="1" ht="18" customHeight="1" x14ac:dyDescent="0.3">
      <c r="A10" s="33" t="s">
        <v>99</v>
      </c>
      <c r="B10" s="33">
        <v>0</v>
      </c>
      <c r="C10" s="33">
        <v>1</v>
      </c>
      <c r="D10" s="33">
        <v>0</v>
      </c>
      <c r="E10" s="33">
        <v>0</v>
      </c>
      <c r="F10" s="33">
        <v>0</v>
      </c>
      <c r="G10" s="34">
        <v>0</v>
      </c>
      <c r="H10" s="34">
        <v>2</v>
      </c>
      <c r="I10" s="34">
        <v>0</v>
      </c>
      <c r="J10" s="34">
        <v>2</v>
      </c>
      <c r="K10" s="34">
        <v>0</v>
      </c>
      <c r="L10" s="33">
        <v>3</v>
      </c>
      <c r="M10" s="33">
        <v>0</v>
      </c>
      <c r="N10" s="33">
        <v>0</v>
      </c>
      <c r="O10" s="33">
        <v>0</v>
      </c>
      <c r="P10" s="33">
        <v>3</v>
      </c>
      <c r="Q10" s="34">
        <v>5</v>
      </c>
      <c r="R10" s="34">
        <v>0</v>
      </c>
      <c r="S10" s="33">
        <v>15</v>
      </c>
      <c r="T10" s="33">
        <v>8</v>
      </c>
      <c r="U10" s="33">
        <v>15</v>
      </c>
      <c r="V10" s="33">
        <v>15</v>
      </c>
      <c r="W10" s="41">
        <f t="shared" si="0"/>
        <v>69</v>
      </c>
      <c r="X10" s="41">
        <v>3</v>
      </c>
      <c r="Y10" s="42">
        <f t="shared" si="1"/>
        <v>0.69</v>
      </c>
      <c r="Z10" s="43" t="s">
        <v>83</v>
      </c>
      <c r="AA10" s="43" t="s">
        <v>395</v>
      </c>
      <c r="AB10" s="43" t="s">
        <v>396</v>
      </c>
      <c r="AC10" s="43" t="s">
        <v>365</v>
      </c>
      <c r="AD10" s="51" t="s">
        <v>440</v>
      </c>
      <c r="AE10" s="44">
        <v>8</v>
      </c>
    </row>
    <row r="11" spans="1:31" s="2" customFormat="1" ht="18" customHeight="1" x14ac:dyDescent="0.3">
      <c r="A11" s="33" t="s">
        <v>112</v>
      </c>
      <c r="B11" s="33">
        <v>1</v>
      </c>
      <c r="C11" s="33">
        <v>1</v>
      </c>
      <c r="D11" s="33">
        <v>1</v>
      </c>
      <c r="E11" s="33">
        <v>1</v>
      </c>
      <c r="F11" s="33">
        <v>0</v>
      </c>
      <c r="G11" s="34">
        <v>2</v>
      </c>
      <c r="H11" s="34">
        <v>2</v>
      </c>
      <c r="I11" s="34">
        <v>0</v>
      </c>
      <c r="J11" s="34">
        <v>2</v>
      </c>
      <c r="K11" s="34">
        <v>2</v>
      </c>
      <c r="L11" s="33">
        <v>0</v>
      </c>
      <c r="M11" s="33">
        <v>0</v>
      </c>
      <c r="N11" s="33">
        <v>3</v>
      </c>
      <c r="O11" s="33">
        <v>0</v>
      </c>
      <c r="P11" s="33">
        <v>0</v>
      </c>
      <c r="Q11" s="34">
        <v>5</v>
      </c>
      <c r="R11" s="34">
        <v>5</v>
      </c>
      <c r="S11" s="33">
        <v>13</v>
      </c>
      <c r="T11" s="33">
        <v>15</v>
      </c>
      <c r="U11" s="33">
        <v>0</v>
      </c>
      <c r="V11" s="33">
        <v>15</v>
      </c>
      <c r="W11" s="41">
        <f t="shared" si="0"/>
        <v>68</v>
      </c>
      <c r="X11" s="41">
        <v>4</v>
      </c>
      <c r="Y11" s="42">
        <f t="shared" si="1"/>
        <v>0.68</v>
      </c>
      <c r="Z11" s="43" t="s">
        <v>83</v>
      </c>
      <c r="AA11" s="43" t="s">
        <v>397</v>
      </c>
      <c r="AB11" s="43" t="s">
        <v>398</v>
      </c>
      <c r="AC11" s="43" t="s">
        <v>292</v>
      </c>
      <c r="AD11" s="51" t="s">
        <v>373</v>
      </c>
      <c r="AE11" s="44">
        <v>8</v>
      </c>
    </row>
    <row r="12" spans="1:31" s="2" customFormat="1" ht="18" customHeight="1" x14ac:dyDescent="0.3">
      <c r="A12" s="33" t="s">
        <v>110</v>
      </c>
      <c r="B12" s="33">
        <v>1</v>
      </c>
      <c r="C12" s="33">
        <v>0</v>
      </c>
      <c r="D12" s="33">
        <v>1</v>
      </c>
      <c r="E12" s="33">
        <v>1</v>
      </c>
      <c r="F12" s="33">
        <v>1</v>
      </c>
      <c r="G12" s="34">
        <v>2</v>
      </c>
      <c r="H12" s="34">
        <v>0</v>
      </c>
      <c r="I12" s="34">
        <v>0</v>
      </c>
      <c r="J12" s="34">
        <v>2</v>
      </c>
      <c r="K12" s="34">
        <v>2</v>
      </c>
      <c r="L12" s="33">
        <v>0</v>
      </c>
      <c r="M12" s="33">
        <v>0</v>
      </c>
      <c r="N12" s="33">
        <v>3</v>
      </c>
      <c r="O12" s="33">
        <v>0</v>
      </c>
      <c r="P12" s="33">
        <v>0</v>
      </c>
      <c r="Q12" s="34">
        <v>5</v>
      </c>
      <c r="R12" s="34">
        <v>5</v>
      </c>
      <c r="S12" s="33">
        <v>15</v>
      </c>
      <c r="T12" s="33">
        <v>15</v>
      </c>
      <c r="U12" s="33">
        <v>0</v>
      </c>
      <c r="V12" s="33">
        <v>14</v>
      </c>
      <c r="W12" s="41">
        <f t="shared" si="0"/>
        <v>67</v>
      </c>
      <c r="X12" s="41">
        <v>5</v>
      </c>
      <c r="Y12" s="42">
        <f t="shared" si="1"/>
        <v>0.67</v>
      </c>
      <c r="Z12" s="43" t="s">
        <v>83</v>
      </c>
      <c r="AA12" s="43" t="s">
        <v>399</v>
      </c>
      <c r="AB12" s="43" t="s">
        <v>267</v>
      </c>
      <c r="AC12" s="43" t="s">
        <v>400</v>
      </c>
      <c r="AD12" s="51" t="s">
        <v>373</v>
      </c>
      <c r="AE12" s="44">
        <v>8</v>
      </c>
    </row>
    <row r="13" spans="1:31" s="2" customFormat="1" ht="18" customHeight="1" x14ac:dyDescent="0.3">
      <c r="A13" s="33" t="s">
        <v>102</v>
      </c>
      <c r="B13" s="33">
        <v>1</v>
      </c>
      <c r="C13" s="33">
        <v>1</v>
      </c>
      <c r="D13" s="33">
        <v>1</v>
      </c>
      <c r="E13" s="33">
        <v>1</v>
      </c>
      <c r="F13" s="33">
        <v>0</v>
      </c>
      <c r="G13" s="34">
        <v>0</v>
      </c>
      <c r="H13" s="34">
        <v>0</v>
      </c>
      <c r="I13" s="34">
        <v>0</v>
      </c>
      <c r="J13" s="34">
        <v>2</v>
      </c>
      <c r="K13" s="34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4">
        <v>5</v>
      </c>
      <c r="R13" s="34">
        <v>0</v>
      </c>
      <c r="S13" s="33">
        <v>15</v>
      </c>
      <c r="T13" s="33">
        <v>15</v>
      </c>
      <c r="U13" s="33">
        <v>4</v>
      </c>
      <c r="V13" s="33">
        <v>15</v>
      </c>
      <c r="W13" s="41">
        <f t="shared" si="0"/>
        <v>60</v>
      </c>
      <c r="X13" s="41">
        <v>6</v>
      </c>
      <c r="Y13" s="42">
        <f t="shared" si="1"/>
        <v>0.6</v>
      </c>
      <c r="Z13" s="43" t="s">
        <v>83</v>
      </c>
      <c r="AA13" s="43" t="s">
        <v>401</v>
      </c>
      <c r="AB13" s="43" t="s">
        <v>402</v>
      </c>
      <c r="AC13" s="43" t="s">
        <v>337</v>
      </c>
      <c r="AD13" s="51" t="s">
        <v>380</v>
      </c>
      <c r="AE13" s="44">
        <v>8</v>
      </c>
    </row>
    <row r="14" spans="1:31" s="2" customFormat="1" ht="18" customHeight="1" x14ac:dyDescent="0.3">
      <c r="A14" s="33" t="s">
        <v>90</v>
      </c>
      <c r="B14" s="33">
        <v>0</v>
      </c>
      <c r="C14" s="33">
        <v>1</v>
      </c>
      <c r="D14" s="33">
        <v>0</v>
      </c>
      <c r="E14" s="33">
        <v>1</v>
      </c>
      <c r="F14" s="33">
        <v>1</v>
      </c>
      <c r="G14" s="34">
        <v>0</v>
      </c>
      <c r="H14" s="34">
        <v>0</v>
      </c>
      <c r="I14" s="34">
        <v>0</v>
      </c>
      <c r="J14" s="34">
        <v>2</v>
      </c>
      <c r="K14" s="34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4">
        <v>5</v>
      </c>
      <c r="R14" s="34">
        <v>0</v>
      </c>
      <c r="S14" s="33">
        <v>15</v>
      </c>
      <c r="T14" s="33">
        <v>15</v>
      </c>
      <c r="U14" s="33">
        <v>0</v>
      </c>
      <c r="V14" s="33">
        <v>15</v>
      </c>
      <c r="W14" s="41">
        <f t="shared" si="0"/>
        <v>55</v>
      </c>
      <c r="X14" s="41">
        <v>7</v>
      </c>
      <c r="Y14" s="42">
        <f t="shared" si="1"/>
        <v>0.55000000000000004</v>
      </c>
      <c r="Z14" s="43" t="s">
        <v>83</v>
      </c>
      <c r="AA14" s="43" t="s">
        <v>403</v>
      </c>
      <c r="AB14" s="43" t="s">
        <v>267</v>
      </c>
      <c r="AC14" s="43" t="s">
        <v>404</v>
      </c>
      <c r="AD14" s="51" t="s">
        <v>441</v>
      </c>
      <c r="AE14" s="44">
        <v>8</v>
      </c>
    </row>
    <row r="15" spans="1:31" s="2" customFormat="1" ht="18" customHeight="1" x14ac:dyDescent="0.3">
      <c r="A15" s="33" t="s">
        <v>105</v>
      </c>
      <c r="B15" s="33">
        <v>0</v>
      </c>
      <c r="C15" s="33">
        <v>0</v>
      </c>
      <c r="D15" s="33">
        <v>1</v>
      </c>
      <c r="E15" s="33">
        <v>1</v>
      </c>
      <c r="F15" s="33">
        <v>1</v>
      </c>
      <c r="G15" s="34">
        <v>0</v>
      </c>
      <c r="H15" s="34">
        <v>2</v>
      </c>
      <c r="I15" s="34">
        <v>0</v>
      </c>
      <c r="J15" s="34">
        <v>2</v>
      </c>
      <c r="K15" s="34">
        <v>2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4">
        <v>5</v>
      </c>
      <c r="R15" s="34">
        <v>0</v>
      </c>
      <c r="S15" s="33">
        <v>15</v>
      </c>
      <c r="T15" s="33">
        <v>8</v>
      </c>
      <c r="U15" s="33">
        <v>0</v>
      </c>
      <c r="V15" s="33">
        <v>15</v>
      </c>
      <c r="W15" s="41">
        <f t="shared" si="0"/>
        <v>52</v>
      </c>
      <c r="X15" s="41">
        <v>8</v>
      </c>
      <c r="Y15" s="42">
        <f t="shared" si="1"/>
        <v>0.52</v>
      </c>
      <c r="Z15" s="43" t="s">
        <v>83</v>
      </c>
      <c r="AA15" s="43" t="s">
        <v>405</v>
      </c>
      <c r="AB15" s="43" t="s">
        <v>396</v>
      </c>
      <c r="AC15" s="43" t="s">
        <v>316</v>
      </c>
      <c r="AD15" s="51" t="s">
        <v>378</v>
      </c>
      <c r="AE15" s="44">
        <v>8</v>
      </c>
    </row>
    <row r="16" spans="1:31" s="2" customFormat="1" ht="18" customHeight="1" x14ac:dyDescent="0.3">
      <c r="A16" s="33" t="s">
        <v>107</v>
      </c>
      <c r="B16" s="33">
        <v>0</v>
      </c>
      <c r="C16" s="33">
        <v>0</v>
      </c>
      <c r="D16" s="33">
        <v>0</v>
      </c>
      <c r="E16" s="33">
        <v>1</v>
      </c>
      <c r="F16" s="33">
        <v>1</v>
      </c>
      <c r="G16" s="34">
        <v>2</v>
      </c>
      <c r="H16" s="34">
        <v>0</v>
      </c>
      <c r="I16" s="34">
        <v>0</v>
      </c>
      <c r="J16" s="34">
        <v>2</v>
      </c>
      <c r="K16" s="34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4">
        <v>5</v>
      </c>
      <c r="R16" s="34">
        <v>0</v>
      </c>
      <c r="S16" s="33">
        <v>0</v>
      </c>
      <c r="T16" s="33">
        <v>8</v>
      </c>
      <c r="U16" s="33">
        <v>15</v>
      </c>
      <c r="V16" s="33">
        <v>15</v>
      </c>
      <c r="W16" s="41">
        <f t="shared" si="0"/>
        <v>49</v>
      </c>
      <c r="X16" s="41">
        <v>9</v>
      </c>
      <c r="Y16" s="42">
        <f t="shared" si="1"/>
        <v>0.49</v>
      </c>
      <c r="Z16" s="43" t="s">
        <v>83</v>
      </c>
      <c r="AA16" s="43" t="s">
        <v>406</v>
      </c>
      <c r="AB16" s="43" t="s">
        <v>407</v>
      </c>
      <c r="AC16" s="43" t="s">
        <v>302</v>
      </c>
      <c r="AD16" s="51" t="s">
        <v>373</v>
      </c>
      <c r="AE16" s="44">
        <v>8</v>
      </c>
    </row>
    <row r="17" spans="1:31" s="2" customFormat="1" ht="18" customHeight="1" x14ac:dyDescent="0.3">
      <c r="A17" s="33" t="s">
        <v>109</v>
      </c>
      <c r="B17" s="33">
        <v>1</v>
      </c>
      <c r="C17" s="33">
        <v>0</v>
      </c>
      <c r="D17" s="33">
        <v>1</v>
      </c>
      <c r="E17" s="33">
        <v>1</v>
      </c>
      <c r="F17" s="33">
        <v>1</v>
      </c>
      <c r="G17" s="34">
        <v>2</v>
      </c>
      <c r="H17" s="34">
        <v>2</v>
      </c>
      <c r="I17" s="34">
        <v>0</v>
      </c>
      <c r="J17" s="34">
        <v>2</v>
      </c>
      <c r="K17" s="34">
        <v>0</v>
      </c>
      <c r="L17" s="33">
        <v>0</v>
      </c>
      <c r="M17" s="33">
        <v>0</v>
      </c>
      <c r="N17" s="33">
        <v>0</v>
      </c>
      <c r="O17" s="33">
        <v>3</v>
      </c>
      <c r="P17" s="33">
        <v>0</v>
      </c>
      <c r="Q17" s="34">
        <v>5</v>
      </c>
      <c r="R17" s="34">
        <v>0</v>
      </c>
      <c r="S17" s="33">
        <v>15</v>
      </c>
      <c r="T17" s="33">
        <v>15</v>
      </c>
      <c r="U17" s="33">
        <v>0</v>
      </c>
      <c r="V17" s="33">
        <v>0</v>
      </c>
      <c r="W17" s="41">
        <f t="shared" si="0"/>
        <v>48</v>
      </c>
      <c r="X17" s="41">
        <v>10</v>
      </c>
      <c r="Y17" s="42">
        <f t="shared" si="1"/>
        <v>0.48</v>
      </c>
      <c r="Z17" s="43" t="s">
        <v>83</v>
      </c>
      <c r="AA17" s="43" t="s">
        <v>408</v>
      </c>
      <c r="AB17" s="43" t="s">
        <v>267</v>
      </c>
      <c r="AC17" s="43" t="s">
        <v>404</v>
      </c>
      <c r="AD17" s="51" t="s">
        <v>373</v>
      </c>
      <c r="AE17" s="44">
        <v>8</v>
      </c>
    </row>
    <row r="18" spans="1:31" s="2" customFormat="1" ht="18" customHeight="1" x14ac:dyDescent="0.3">
      <c r="A18" s="33" t="s">
        <v>92</v>
      </c>
      <c r="B18" s="33">
        <v>1</v>
      </c>
      <c r="C18" s="33">
        <v>1</v>
      </c>
      <c r="D18" s="33">
        <v>1</v>
      </c>
      <c r="E18" s="33">
        <v>1</v>
      </c>
      <c r="F18" s="33">
        <v>0</v>
      </c>
      <c r="G18" s="34">
        <v>2</v>
      </c>
      <c r="H18" s="34">
        <v>0</v>
      </c>
      <c r="I18" s="34">
        <v>0</v>
      </c>
      <c r="J18" s="34">
        <v>2</v>
      </c>
      <c r="K18" s="34">
        <v>2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4">
        <v>0</v>
      </c>
      <c r="R18" s="34">
        <v>0</v>
      </c>
      <c r="S18" s="33">
        <v>5</v>
      </c>
      <c r="T18" s="33">
        <v>15</v>
      </c>
      <c r="U18" s="33">
        <v>2</v>
      </c>
      <c r="V18" s="33">
        <v>15</v>
      </c>
      <c r="W18" s="34">
        <f t="shared" si="0"/>
        <v>47</v>
      </c>
      <c r="X18" s="33">
        <v>11</v>
      </c>
      <c r="Y18" s="40">
        <f t="shared" si="1"/>
        <v>0.47</v>
      </c>
      <c r="Z18" s="35" t="s">
        <v>84</v>
      </c>
      <c r="AA18" s="50" t="s">
        <v>409</v>
      </c>
      <c r="AB18" s="50" t="s">
        <v>410</v>
      </c>
      <c r="AC18" s="50" t="s">
        <v>411</v>
      </c>
      <c r="AD18" s="52" t="s">
        <v>440</v>
      </c>
      <c r="AE18" s="37">
        <v>8</v>
      </c>
    </row>
    <row r="19" spans="1:31" s="2" customFormat="1" ht="18" customHeight="1" x14ac:dyDescent="0.3">
      <c r="A19" s="33" t="s">
        <v>106</v>
      </c>
      <c r="B19" s="33">
        <v>0</v>
      </c>
      <c r="C19" s="33">
        <v>0</v>
      </c>
      <c r="D19" s="33">
        <v>1</v>
      </c>
      <c r="E19" s="33">
        <v>1</v>
      </c>
      <c r="F19" s="33">
        <v>0</v>
      </c>
      <c r="G19" s="34">
        <v>0</v>
      </c>
      <c r="H19" s="34">
        <v>2</v>
      </c>
      <c r="I19" s="34">
        <v>0</v>
      </c>
      <c r="J19" s="34">
        <v>0</v>
      </c>
      <c r="K19" s="34">
        <v>0</v>
      </c>
      <c r="L19" s="33">
        <v>0</v>
      </c>
      <c r="M19" s="33">
        <v>0</v>
      </c>
      <c r="N19" s="33">
        <v>3</v>
      </c>
      <c r="O19" s="33">
        <v>3</v>
      </c>
      <c r="P19" s="33">
        <v>0</v>
      </c>
      <c r="Q19" s="34">
        <v>5</v>
      </c>
      <c r="R19" s="34">
        <v>0</v>
      </c>
      <c r="S19" s="33">
        <v>15</v>
      </c>
      <c r="T19" s="33">
        <v>9</v>
      </c>
      <c r="U19" s="33">
        <v>0</v>
      </c>
      <c r="V19" s="33">
        <v>2</v>
      </c>
      <c r="W19" s="47">
        <f t="shared" si="0"/>
        <v>41</v>
      </c>
      <c r="X19" s="33">
        <v>12</v>
      </c>
      <c r="Y19" s="40">
        <f t="shared" si="1"/>
        <v>0.41</v>
      </c>
      <c r="Z19" s="48" t="s">
        <v>84</v>
      </c>
      <c r="AA19" s="50" t="s">
        <v>412</v>
      </c>
      <c r="AB19" s="50" t="s">
        <v>413</v>
      </c>
      <c r="AC19" s="50" t="s">
        <v>233</v>
      </c>
      <c r="AD19" s="52" t="s">
        <v>377</v>
      </c>
      <c r="AE19" s="37">
        <v>8</v>
      </c>
    </row>
    <row r="20" spans="1:31" s="2" customFormat="1" ht="18" customHeight="1" x14ac:dyDescent="0.3">
      <c r="A20" s="33" t="s">
        <v>93</v>
      </c>
      <c r="B20" s="33">
        <v>0</v>
      </c>
      <c r="C20" s="33">
        <v>1</v>
      </c>
      <c r="D20" s="33">
        <v>0</v>
      </c>
      <c r="E20" s="33">
        <v>1</v>
      </c>
      <c r="F20" s="33">
        <v>1</v>
      </c>
      <c r="G20" s="34">
        <v>2</v>
      </c>
      <c r="H20" s="34">
        <v>2</v>
      </c>
      <c r="I20" s="34">
        <v>0</v>
      </c>
      <c r="J20" s="34">
        <v>2</v>
      </c>
      <c r="K20" s="34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4">
        <v>5</v>
      </c>
      <c r="R20" s="34">
        <v>0</v>
      </c>
      <c r="S20" s="33">
        <v>15</v>
      </c>
      <c r="T20" s="33">
        <v>1</v>
      </c>
      <c r="U20" s="33">
        <v>0</v>
      </c>
      <c r="V20" s="33">
        <v>10</v>
      </c>
      <c r="W20" s="47">
        <f t="shared" si="0"/>
        <v>40</v>
      </c>
      <c r="X20" s="33">
        <v>13</v>
      </c>
      <c r="Y20" s="40">
        <f t="shared" si="1"/>
        <v>0.4</v>
      </c>
      <c r="Z20" s="35" t="s">
        <v>84</v>
      </c>
      <c r="AA20" s="50" t="s">
        <v>414</v>
      </c>
      <c r="AB20" s="50" t="s">
        <v>238</v>
      </c>
      <c r="AC20" s="50" t="s">
        <v>277</v>
      </c>
      <c r="AD20" s="52" t="s">
        <v>440</v>
      </c>
      <c r="AE20" s="37">
        <v>8</v>
      </c>
    </row>
    <row r="21" spans="1:31" s="2" customFormat="1" ht="18" customHeight="1" x14ac:dyDescent="0.3">
      <c r="A21" s="33" t="s">
        <v>88</v>
      </c>
      <c r="B21" s="33">
        <v>1</v>
      </c>
      <c r="C21" s="33">
        <v>1</v>
      </c>
      <c r="D21" s="33">
        <v>0</v>
      </c>
      <c r="E21" s="33">
        <v>1</v>
      </c>
      <c r="F21" s="33">
        <v>0</v>
      </c>
      <c r="G21" s="34">
        <v>0</v>
      </c>
      <c r="H21" s="34">
        <v>2</v>
      </c>
      <c r="I21" s="34">
        <v>0</v>
      </c>
      <c r="J21" s="34">
        <v>2</v>
      </c>
      <c r="K21" s="34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4">
        <v>5</v>
      </c>
      <c r="R21" s="34">
        <v>0</v>
      </c>
      <c r="S21" s="33">
        <v>0</v>
      </c>
      <c r="T21" s="33">
        <v>15</v>
      </c>
      <c r="U21" s="33">
        <v>0</v>
      </c>
      <c r="V21" s="33">
        <v>10</v>
      </c>
      <c r="W21" s="47">
        <f t="shared" si="0"/>
        <v>37</v>
      </c>
      <c r="X21" s="33">
        <v>14</v>
      </c>
      <c r="Y21" s="40">
        <f t="shared" si="1"/>
        <v>0.37</v>
      </c>
      <c r="Z21" s="35" t="s">
        <v>84</v>
      </c>
      <c r="AA21" s="50" t="s">
        <v>415</v>
      </c>
      <c r="AB21" s="50" t="s">
        <v>416</v>
      </c>
      <c r="AC21" s="50" t="s">
        <v>259</v>
      </c>
      <c r="AD21" s="52" t="s">
        <v>442</v>
      </c>
      <c r="AE21" s="37">
        <v>8</v>
      </c>
    </row>
    <row r="22" spans="1:31" s="2" customFormat="1" ht="18" customHeight="1" x14ac:dyDescent="0.3">
      <c r="A22" s="33" t="s">
        <v>101</v>
      </c>
      <c r="B22" s="33">
        <v>0</v>
      </c>
      <c r="C22" s="33">
        <v>0</v>
      </c>
      <c r="D22" s="33">
        <v>0</v>
      </c>
      <c r="E22" s="33">
        <v>1</v>
      </c>
      <c r="F22" s="33">
        <v>0</v>
      </c>
      <c r="G22" s="34">
        <v>0</v>
      </c>
      <c r="H22" s="34">
        <v>2</v>
      </c>
      <c r="I22" s="34">
        <v>0</v>
      </c>
      <c r="J22" s="34">
        <v>2</v>
      </c>
      <c r="K22" s="34">
        <v>2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4">
        <v>0</v>
      </c>
      <c r="R22" s="34">
        <v>0</v>
      </c>
      <c r="S22" s="33">
        <v>15</v>
      </c>
      <c r="T22" s="33">
        <v>15</v>
      </c>
      <c r="U22" s="33">
        <v>0</v>
      </c>
      <c r="V22" s="33">
        <v>0</v>
      </c>
      <c r="W22" s="47">
        <f t="shared" si="0"/>
        <v>37</v>
      </c>
      <c r="X22" s="33">
        <v>14</v>
      </c>
      <c r="Y22" s="40">
        <f t="shared" si="1"/>
        <v>0.37</v>
      </c>
      <c r="Z22" s="35" t="s">
        <v>84</v>
      </c>
      <c r="AA22" s="50" t="s">
        <v>417</v>
      </c>
      <c r="AB22" s="50" t="s">
        <v>306</v>
      </c>
      <c r="AC22" s="50" t="s">
        <v>365</v>
      </c>
      <c r="AD22" s="52" t="s">
        <v>374</v>
      </c>
      <c r="AE22" s="37">
        <v>8</v>
      </c>
    </row>
    <row r="23" spans="1:31" s="2" customFormat="1" ht="18" customHeight="1" x14ac:dyDescent="0.3">
      <c r="A23" s="33" t="s">
        <v>85</v>
      </c>
      <c r="B23" s="33">
        <v>1</v>
      </c>
      <c r="C23" s="33">
        <v>1</v>
      </c>
      <c r="D23" s="33">
        <v>0</v>
      </c>
      <c r="E23" s="33">
        <v>1</v>
      </c>
      <c r="F23" s="33">
        <v>0</v>
      </c>
      <c r="G23" s="34">
        <v>0</v>
      </c>
      <c r="H23" s="34">
        <v>2</v>
      </c>
      <c r="I23" s="34">
        <v>0</v>
      </c>
      <c r="J23" s="34">
        <v>0</v>
      </c>
      <c r="K23" s="34">
        <v>2</v>
      </c>
      <c r="L23" s="33">
        <v>0</v>
      </c>
      <c r="M23" s="33">
        <v>3</v>
      </c>
      <c r="N23" s="33">
        <v>0</v>
      </c>
      <c r="O23" s="33">
        <v>3</v>
      </c>
      <c r="P23" s="33">
        <v>3</v>
      </c>
      <c r="Q23" s="34">
        <v>5</v>
      </c>
      <c r="R23" s="34">
        <v>0</v>
      </c>
      <c r="S23" s="33">
        <v>0</v>
      </c>
      <c r="T23" s="33">
        <v>15</v>
      </c>
      <c r="U23" s="33">
        <v>0</v>
      </c>
      <c r="V23" s="33">
        <v>0</v>
      </c>
      <c r="W23" s="47">
        <f t="shared" si="0"/>
        <v>36</v>
      </c>
      <c r="X23" s="33">
        <v>15</v>
      </c>
      <c r="Y23" s="40">
        <f t="shared" si="1"/>
        <v>0.36</v>
      </c>
      <c r="Z23" s="35" t="s">
        <v>84</v>
      </c>
      <c r="AA23" s="50" t="s">
        <v>418</v>
      </c>
      <c r="AB23" s="50" t="s">
        <v>243</v>
      </c>
      <c r="AC23" s="50" t="s">
        <v>239</v>
      </c>
      <c r="AD23" s="52" t="s">
        <v>443</v>
      </c>
      <c r="AE23" s="37">
        <v>8</v>
      </c>
    </row>
    <row r="24" spans="1:31" s="2" customFormat="1" ht="18" customHeight="1" x14ac:dyDescent="0.3">
      <c r="A24" s="33" t="s">
        <v>86</v>
      </c>
      <c r="B24" s="33">
        <v>0</v>
      </c>
      <c r="C24" s="33">
        <v>0</v>
      </c>
      <c r="D24" s="33">
        <v>1</v>
      </c>
      <c r="E24" s="33">
        <v>1</v>
      </c>
      <c r="F24" s="33">
        <v>1</v>
      </c>
      <c r="G24" s="34">
        <v>0</v>
      </c>
      <c r="H24" s="34">
        <v>2</v>
      </c>
      <c r="I24" s="34">
        <v>0</v>
      </c>
      <c r="J24" s="34">
        <v>2</v>
      </c>
      <c r="K24" s="34">
        <v>0</v>
      </c>
      <c r="L24" s="33">
        <v>3</v>
      </c>
      <c r="M24" s="33">
        <v>0</v>
      </c>
      <c r="N24" s="33">
        <v>0</v>
      </c>
      <c r="O24" s="33">
        <v>0</v>
      </c>
      <c r="P24" s="33">
        <v>0</v>
      </c>
      <c r="Q24" s="34">
        <v>5</v>
      </c>
      <c r="R24" s="34">
        <v>0</v>
      </c>
      <c r="S24" s="33">
        <v>5</v>
      </c>
      <c r="T24" s="33">
        <v>0</v>
      </c>
      <c r="U24" s="33">
        <v>0</v>
      </c>
      <c r="V24" s="33">
        <v>15</v>
      </c>
      <c r="W24" s="47">
        <f t="shared" si="0"/>
        <v>35</v>
      </c>
      <c r="X24" s="33">
        <v>16</v>
      </c>
      <c r="Y24" s="40">
        <f t="shared" si="1"/>
        <v>0.35</v>
      </c>
      <c r="Z24" s="35" t="s">
        <v>84</v>
      </c>
      <c r="AA24" s="50" t="s">
        <v>419</v>
      </c>
      <c r="AB24" s="50" t="s">
        <v>420</v>
      </c>
      <c r="AC24" s="50" t="s">
        <v>421</v>
      </c>
      <c r="AD24" s="52" t="s">
        <v>379</v>
      </c>
      <c r="AE24" s="37">
        <v>8</v>
      </c>
    </row>
    <row r="25" spans="1:31" s="2" customFormat="1" ht="18" customHeight="1" x14ac:dyDescent="0.3">
      <c r="A25" s="33" t="s">
        <v>87</v>
      </c>
      <c r="B25" s="33">
        <v>0</v>
      </c>
      <c r="C25" s="33">
        <v>0</v>
      </c>
      <c r="D25" s="33">
        <v>0</v>
      </c>
      <c r="E25" s="33">
        <v>1</v>
      </c>
      <c r="F25" s="33">
        <v>1</v>
      </c>
      <c r="G25" s="34">
        <v>0</v>
      </c>
      <c r="H25" s="34">
        <v>0</v>
      </c>
      <c r="I25" s="34">
        <v>0</v>
      </c>
      <c r="J25" s="34">
        <v>2</v>
      </c>
      <c r="K25" s="34">
        <v>2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4">
        <v>5</v>
      </c>
      <c r="R25" s="34">
        <v>0</v>
      </c>
      <c r="S25" s="33">
        <v>15</v>
      </c>
      <c r="T25" s="33">
        <v>7</v>
      </c>
      <c r="U25" s="33">
        <v>0</v>
      </c>
      <c r="V25" s="33">
        <v>0</v>
      </c>
      <c r="W25" s="47">
        <f t="shared" si="0"/>
        <v>33</v>
      </c>
      <c r="X25" s="33">
        <v>17</v>
      </c>
      <c r="Y25" s="40">
        <f t="shared" si="1"/>
        <v>0.33</v>
      </c>
      <c r="Z25" s="35" t="s">
        <v>84</v>
      </c>
      <c r="AA25" s="50" t="s">
        <v>418</v>
      </c>
      <c r="AB25" s="50" t="s">
        <v>422</v>
      </c>
      <c r="AC25" s="50" t="s">
        <v>326</v>
      </c>
      <c r="AD25" s="52" t="s">
        <v>379</v>
      </c>
      <c r="AE25" s="37">
        <v>8</v>
      </c>
    </row>
    <row r="26" spans="1:31" s="2" customFormat="1" ht="18" customHeight="1" x14ac:dyDescent="0.3">
      <c r="A26" s="33" t="s">
        <v>94</v>
      </c>
      <c r="B26" s="33">
        <v>0</v>
      </c>
      <c r="C26" s="33">
        <v>0</v>
      </c>
      <c r="D26" s="33">
        <v>0</v>
      </c>
      <c r="E26" s="33">
        <v>1</v>
      </c>
      <c r="F26" s="33">
        <v>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4">
        <v>0</v>
      </c>
      <c r="R26" s="34">
        <v>0</v>
      </c>
      <c r="S26" s="33">
        <v>0</v>
      </c>
      <c r="T26" s="33">
        <v>7</v>
      </c>
      <c r="U26" s="33">
        <v>8</v>
      </c>
      <c r="V26" s="33">
        <v>15</v>
      </c>
      <c r="W26" s="47">
        <f t="shared" si="0"/>
        <v>32</v>
      </c>
      <c r="X26" s="33">
        <v>18</v>
      </c>
      <c r="Y26" s="40">
        <f t="shared" si="1"/>
        <v>0.32</v>
      </c>
      <c r="Z26" s="35" t="s">
        <v>84</v>
      </c>
      <c r="AA26" s="50" t="s">
        <v>423</v>
      </c>
      <c r="AB26" s="50" t="s">
        <v>424</v>
      </c>
      <c r="AC26" s="50" t="s">
        <v>283</v>
      </c>
      <c r="AD26" s="52" t="s">
        <v>440</v>
      </c>
      <c r="AE26" s="37">
        <v>8</v>
      </c>
    </row>
    <row r="27" spans="1:31" s="2" customFormat="1" ht="18" customHeight="1" x14ac:dyDescent="0.3">
      <c r="A27" s="33" t="s">
        <v>91</v>
      </c>
      <c r="B27" s="33">
        <v>0</v>
      </c>
      <c r="C27" s="33">
        <v>1</v>
      </c>
      <c r="D27" s="33">
        <v>0</v>
      </c>
      <c r="E27" s="33">
        <v>1</v>
      </c>
      <c r="F27" s="33">
        <v>0</v>
      </c>
      <c r="G27" s="34">
        <v>0</v>
      </c>
      <c r="H27" s="34">
        <v>2</v>
      </c>
      <c r="I27" s="34">
        <v>2</v>
      </c>
      <c r="J27" s="34">
        <v>2</v>
      </c>
      <c r="K27" s="34">
        <v>2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4">
        <v>5</v>
      </c>
      <c r="R27" s="34">
        <v>0</v>
      </c>
      <c r="S27" s="33">
        <v>15</v>
      </c>
      <c r="T27" s="33">
        <v>0</v>
      </c>
      <c r="U27" s="33">
        <v>0</v>
      </c>
      <c r="V27" s="33">
        <v>0</v>
      </c>
      <c r="W27" s="47">
        <f t="shared" si="0"/>
        <v>30</v>
      </c>
      <c r="X27" s="33">
        <v>19</v>
      </c>
      <c r="Y27" s="40">
        <f t="shared" si="1"/>
        <v>0.3</v>
      </c>
      <c r="Z27" s="35" t="s">
        <v>84</v>
      </c>
      <c r="AA27" s="50" t="s">
        <v>425</v>
      </c>
      <c r="AB27" s="50" t="s">
        <v>393</v>
      </c>
      <c r="AC27" s="50" t="s">
        <v>426</v>
      </c>
      <c r="AD27" s="52" t="s">
        <v>381</v>
      </c>
      <c r="AE27" s="37">
        <v>8</v>
      </c>
    </row>
    <row r="28" spans="1:31" s="2" customFormat="1" ht="18" customHeight="1" x14ac:dyDescent="0.3">
      <c r="A28" s="33" t="s">
        <v>104</v>
      </c>
      <c r="B28" s="33">
        <v>0</v>
      </c>
      <c r="C28" s="33">
        <v>1</v>
      </c>
      <c r="D28" s="33">
        <v>0</v>
      </c>
      <c r="E28" s="33">
        <v>1</v>
      </c>
      <c r="F28" s="33">
        <v>1</v>
      </c>
      <c r="G28" s="34">
        <v>2</v>
      </c>
      <c r="H28" s="34">
        <v>0</v>
      </c>
      <c r="I28" s="34">
        <v>0</v>
      </c>
      <c r="J28" s="34">
        <v>2</v>
      </c>
      <c r="K28" s="34">
        <v>2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4">
        <v>5</v>
      </c>
      <c r="R28" s="34">
        <v>0</v>
      </c>
      <c r="S28" s="33">
        <v>15</v>
      </c>
      <c r="T28" s="33">
        <v>0</v>
      </c>
      <c r="U28" s="33">
        <v>0</v>
      </c>
      <c r="V28" s="33">
        <v>0</v>
      </c>
      <c r="W28" s="47">
        <f t="shared" si="0"/>
        <v>29</v>
      </c>
      <c r="X28" s="33">
        <v>20</v>
      </c>
      <c r="Y28" s="40">
        <f t="shared" si="1"/>
        <v>0.28999999999999998</v>
      </c>
      <c r="Z28" s="35" t="s">
        <v>84</v>
      </c>
      <c r="AA28" s="50" t="s">
        <v>427</v>
      </c>
      <c r="AB28" s="50" t="s">
        <v>428</v>
      </c>
      <c r="AC28" s="50" t="s">
        <v>274</v>
      </c>
      <c r="AD28" s="52" t="s">
        <v>378</v>
      </c>
      <c r="AE28" s="37">
        <v>8</v>
      </c>
    </row>
    <row r="29" spans="1:31" s="2" customFormat="1" ht="18" customHeight="1" x14ac:dyDescent="0.3">
      <c r="A29" s="33" t="s">
        <v>95</v>
      </c>
      <c r="B29" s="33">
        <v>0</v>
      </c>
      <c r="C29" s="33">
        <v>1</v>
      </c>
      <c r="D29" s="33">
        <v>0</v>
      </c>
      <c r="E29" s="33">
        <v>1</v>
      </c>
      <c r="F29" s="33">
        <v>1</v>
      </c>
      <c r="G29" s="34">
        <v>0</v>
      </c>
      <c r="H29" s="34">
        <v>0</v>
      </c>
      <c r="I29" s="34">
        <v>0</v>
      </c>
      <c r="J29" s="34">
        <v>2</v>
      </c>
      <c r="K29" s="34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4">
        <v>5</v>
      </c>
      <c r="R29" s="34">
        <v>0</v>
      </c>
      <c r="S29" s="33">
        <v>15</v>
      </c>
      <c r="T29" s="33">
        <v>0</v>
      </c>
      <c r="U29" s="33">
        <v>0</v>
      </c>
      <c r="V29" s="33">
        <v>0</v>
      </c>
      <c r="W29" s="47">
        <f t="shared" si="0"/>
        <v>25</v>
      </c>
      <c r="X29" s="33">
        <v>21</v>
      </c>
      <c r="Y29" s="40">
        <f t="shared" si="1"/>
        <v>0.25</v>
      </c>
      <c r="Z29" s="35" t="s">
        <v>84</v>
      </c>
      <c r="AA29" s="50" t="s">
        <v>429</v>
      </c>
      <c r="AB29" s="50" t="s">
        <v>306</v>
      </c>
      <c r="AC29" s="50" t="s">
        <v>404</v>
      </c>
      <c r="AD29" s="52" t="s">
        <v>440</v>
      </c>
      <c r="AE29" s="37">
        <v>8</v>
      </c>
    </row>
    <row r="30" spans="1:31" s="2" customFormat="1" ht="18" customHeight="1" x14ac:dyDescent="0.3">
      <c r="A30" s="33" t="s">
        <v>103</v>
      </c>
      <c r="B30" s="33">
        <v>1</v>
      </c>
      <c r="C30" s="33">
        <v>1</v>
      </c>
      <c r="D30" s="33">
        <v>0</v>
      </c>
      <c r="E30" s="33">
        <v>1</v>
      </c>
      <c r="F30" s="33">
        <v>0</v>
      </c>
      <c r="G30" s="34">
        <v>0</v>
      </c>
      <c r="H30" s="34">
        <v>2</v>
      </c>
      <c r="I30" s="34">
        <v>0</v>
      </c>
      <c r="J30" s="34">
        <v>2</v>
      </c>
      <c r="K30" s="34">
        <v>0</v>
      </c>
      <c r="L30" s="33">
        <v>3</v>
      </c>
      <c r="M30" s="33">
        <v>0</v>
      </c>
      <c r="N30" s="33">
        <v>0</v>
      </c>
      <c r="O30" s="33">
        <v>0</v>
      </c>
      <c r="P30" s="33">
        <v>0</v>
      </c>
      <c r="Q30" s="34">
        <v>5</v>
      </c>
      <c r="R30" s="34">
        <v>0</v>
      </c>
      <c r="S30" s="33">
        <v>0</v>
      </c>
      <c r="T30" s="33">
        <v>8</v>
      </c>
      <c r="U30" s="33">
        <v>0</v>
      </c>
      <c r="V30" s="33">
        <v>0</v>
      </c>
      <c r="W30" s="47">
        <f t="shared" si="0"/>
        <v>23</v>
      </c>
      <c r="X30" s="33">
        <v>22</v>
      </c>
      <c r="Y30" s="40">
        <f t="shared" si="1"/>
        <v>0.23</v>
      </c>
      <c r="Z30" s="35" t="s">
        <v>84</v>
      </c>
      <c r="AA30" s="50" t="s">
        <v>430</v>
      </c>
      <c r="AB30" s="50" t="s">
        <v>325</v>
      </c>
      <c r="AC30" s="50" t="s">
        <v>283</v>
      </c>
      <c r="AD30" s="52" t="s">
        <v>380</v>
      </c>
      <c r="AE30" s="37">
        <v>8</v>
      </c>
    </row>
    <row r="31" spans="1:31" s="2" customFormat="1" ht="18" customHeight="1" x14ac:dyDescent="0.3">
      <c r="A31" s="33" t="s">
        <v>96</v>
      </c>
      <c r="B31" s="33">
        <v>0</v>
      </c>
      <c r="C31" s="33">
        <v>0</v>
      </c>
      <c r="D31" s="33">
        <v>1</v>
      </c>
      <c r="E31" s="33">
        <v>1</v>
      </c>
      <c r="F31" s="33">
        <v>0</v>
      </c>
      <c r="G31" s="34">
        <v>2</v>
      </c>
      <c r="H31" s="34">
        <v>0</v>
      </c>
      <c r="I31" s="34">
        <v>0</v>
      </c>
      <c r="J31" s="34">
        <v>2</v>
      </c>
      <c r="K31" s="34">
        <v>2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4">
        <v>5</v>
      </c>
      <c r="R31" s="34">
        <v>0</v>
      </c>
      <c r="S31" s="33">
        <v>0</v>
      </c>
      <c r="T31" s="33">
        <v>0</v>
      </c>
      <c r="U31" s="33">
        <v>0</v>
      </c>
      <c r="V31" s="33">
        <v>0</v>
      </c>
      <c r="W31" s="47">
        <f t="shared" si="0"/>
        <v>13</v>
      </c>
      <c r="X31" s="33">
        <v>23</v>
      </c>
      <c r="Y31" s="40">
        <f t="shared" si="1"/>
        <v>0.13</v>
      </c>
      <c r="Z31" s="35" t="s">
        <v>84</v>
      </c>
      <c r="AA31" s="50" t="s">
        <v>431</v>
      </c>
      <c r="AB31" s="50" t="s">
        <v>432</v>
      </c>
      <c r="AC31" s="50" t="s">
        <v>277</v>
      </c>
      <c r="AD31" s="52" t="s">
        <v>440</v>
      </c>
      <c r="AE31" s="37">
        <v>8</v>
      </c>
    </row>
    <row r="32" spans="1:31" s="2" customFormat="1" ht="18" customHeight="1" x14ac:dyDescent="0.3">
      <c r="A32" s="33" t="s">
        <v>97</v>
      </c>
      <c r="B32" s="33">
        <v>1</v>
      </c>
      <c r="C32" s="33">
        <v>0</v>
      </c>
      <c r="D32" s="33">
        <v>0</v>
      </c>
      <c r="E32" s="33">
        <v>1</v>
      </c>
      <c r="F32" s="33">
        <v>1</v>
      </c>
      <c r="G32" s="34">
        <v>2</v>
      </c>
      <c r="H32" s="34">
        <v>0</v>
      </c>
      <c r="I32" s="34">
        <v>0</v>
      </c>
      <c r="J32" s="34">
        <v>0</v>
      </c>
      <c r="K32" s="34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4">
        <v>0</v>
      </c>
      <c r="R32" s="34">
        <v>0</v>
      </c>
      <c r="S32" s="33">
        <v>5</v>
      </c>
      <c r="T32" s="33">
        <v>0</v>
      </c>
      <c r="U32" s="33">
        <v>2</v>
      </c>
      <c r="V32" s="33">
        <v>0</v>
      </c>
      <c r="W32" s="47">
        <f t="shared" si="0"/>
        <v>12</v>
      </c>
      <c r="X32" s="33">
        <v>24</v>
      </c>
      <c r="Y32" s="40">
        <f t="shared" si="1"/>
        <v>0.12</v>
      </c>
      <c r="Z32" s="35" t="s">
        <v>84</v>
      </c>
      <c r="AA32" s="50" t="s">
        <v>433</v>
      </c>
      <c r="AB32" s="50" t="s">
        <v>267</v>
      </c>
      <c r="AC32" s="50" t="s">
        <v>434</v>
      </c>
      <c r="AD32" s="52" t="s">
        <v>440</v>
      </c>
      <c r="AE32" s="37">
        <v>8</v>
      </c>
    </row>
    <row r="33" spans="1:31" s="2" customFormat="1" ht="18" customHeight="1" x14ac:dyDescent="0.3">
      <c r="A33" s="33" t="s">
        <v>89</v>
      </c>
      <c r="B33" s="33">
        <v>1</v>
      </c>
      <c r="C33" s="33">
        <v>0</v>
      </c>
      <c r="D33" s="33">
        <v>0</v>
      </c>
      <c r="E33" s="33">
        <v>1</v>
      </c>
      <c r="F33" s="33">
        <v>0</v>
      </c>
      <c r="G33" s="34">
        <v>0</v>
      </c>
      <c r="H33" s="34">
        <v>0</v>
      </c>
      <c r="I33" s="34">
        <v>2</v>
      </c>
      <c r="J33" s="34">
        <v>2</v>
      </c>
      <c r="K33" s="34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4">
        <v>0</v>
      </c>
      <c r="R33" s="34">
        <v>0</v>
      </c>
      <c r="S33" s="33">
        <v>0</v>
      </c>
      <c r="T33" s="33">
        <v>0</v>
      </c>
      <c r="U33" s="33">
        <v>0</v>
      </c>
      <c r="V33" s="33">
        <v>0</v>
      </c>
      <c r="W33" s="47">
        <f t="shared" si="0"/>
        <v>6</v>
      </c>
      <c r="X33" s="33">
        <v>25</v>
      </c>
      <c r="Y33" s="40">
        <f t="shared" si="1"/>
        <v>0.06</v>
      </c>
      <c r="Z33" s="35" t="s">
        <v>84</v>
      </c>
      <c r="AA33" s="50" t="s">
        <v>435</v>
      </c>
      <c r="AB33" s="50" t="s">
        <v>436</v>
      </c>
      <c r="AC33" s="50" t="s">
        <v>283</v>
      </c>
      <c r="AD33" s="52" t="s">
        <v>444</v>
      </c>
      <c r="AE33" s="37">
        <v>8</v>
      </c>
    </row>
    <row r="34" spans="1:31" s="2" customFormat="1" ht="18" customHeight="1" x14ac:dyDescent="0.3">
      <c r="A34" s="33" t="s">
        <v>100</v>
      </c>
      <c r="B34" s="33">
        <v>0</v>
      </c>
      <c r="C34" s="33">
        <v>0</v>
      </c>
      <c r="D34" s="33">
        <v>0</v>
      </c>
      <c r="E34" s="33">
        <v>1</v>
      </c>
      <c r="F34" s="33">
        <v>1</v>
      </c>
      <c r="G34" s="34">
        <v>0</v>
      </c>
      <c r="H34" s="34">
        <v>0</v>
      </c>
      <c r="I34" s="34">
        <v>0</v>
      </c>
      <c r="J34" s="34">
        <v>2</v>
      </c>
      <c r="K34" s="34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4">
        <v>0</v>
      </c>
      <c r="R34" s="34">
        <v>0</v>
      </c>
      <c r="S34" s="33">
        <v>0</v>
      </c>
      <c r="T34" s="33">
        <v>0</v>
      </c>
      <c r="U34" s="33">
        <v>0</v>
      </c>
      <c r="V34" s="33">
        <v>0</v>
      </c>
      <c r="W34" s="47">
        <f t="shared" si="0"/>
        <v>4</v>
      </c>
      <c r="X34" s="33">
        <v>26</v>
      </c>
      <c r="Y34" s="40">
        <f t="shared" si="1"/>
        <v>0.04</v>
      </c>
      <c r="Z34" s="35" t="s">
        <v>84</v>
      </c>
      <c r="AA34" s="50" t="s">
        <v>437</v>
      </c>
      <c r="AB34" s="50" t="s">
        <v>438</v>
      </c>
      <c r="AC34" s="50" t="s">
        <v>439</v>
      </c>
      <c r="AD34" s="52" t="s">
        <v>440</v>
      </c>
      <c r="AE34" s="37">
        <v>8</v>
      </c>
    </row>
    <row r="35" spans="1:31" s="2" customFormat="1" ht="18.75" x14ac:dyDescent="0.3">
      <c r="A35" s="55" t="s">
        <v>10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26"/>
      <c r="T35" s="26"/>
      <c r="U35" s="26"/>
      <c r="V35" s="26"/>
      <c r="W35" s="26"/>
      <c r="X35" s="16"/>
      <c r="Y35" s="17"/>
      <c r="Z35" s="17"/>
      <c r="AA35" s="4"/>
      <c r="AB35" s="4"/>
      <c r="AC35" s="4"/>
      <c r="AD35" s="1"/>
      <c r="AE35" s="27"/>
    </row>
    <row r="36" spans="1:31" s="2" customFormat="1" ht="18.75" x14ac:dyDescent="0.3">
      <c r="A36" s="3" t="s">
        <v>11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7"/>
      <c r="Y36" s="17"/>
      <c r="Z36" s="17"/>
      <c r="AA36" s="4"/>
      <c r="AB36" s="4"/>
      <c r="AC36" s="4"/>
      <c r="AD36" s="1"/>
      <c r="AE36" s="27"/>
    </row>
    <row r="37" spans="1:31" s="2" customFormat="1" ht="18.7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17"/>
      <c r="Y37" s="17"/>
      <c r="Z37" s="18"/>
      <c r="AA37" s="4"/>
      <c r="AB37" s="4"/>
      <c r="AC37" s="4"/>
      <c r="AD37" s="1"/>
      <c r="AE37" s="5"/>
    </row>
    <row r="38" spans="1:31" s="2" customFormat="1" ht="18.7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Z38" s="8"/>
      <c r="AA38" s="4"/>
      <c r="AB38" s="4"/>
      <c r="AC38" s="4"/>
      <c r="AD38" s="1"/>
      <c r="AE38" s="5"/>
    </row>
    <row r="39" spans="1:31" s="2" customFormat="1" ht="18.7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Z39" s="8"/>
      <c r="AA39" s="4"/>
      <c r="AB39" s="4"/>
      <c r="AC39" s="4"/>
      <c r="AD39" s="1"/>
      <c r="AE39" s="5"/>
    </row>
    <row r="40" spans="1:31" s="8" customFormat="1" ht="18.7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AA40" s="4"/>
      <c r="AB40" s="4"/>
      <c r="AC40" s="4"/>
      <c r="AD40" s="1"/>
      <c r="AE40" s="5"/>
    </row>
    <row r="41" spans="1:31" ht="18.7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3"/>
      <c r="Y41" s="29"/>
      <c r="Z41" s="11"/>
      <c r="AA41" s="4"/>
      <c r="AB41" s="4"/>
      <c r="AC41" s="4"/>
      <c r="AD41" s="1"/>
      <c r="AE41" s="5"/>
    </row>
    <row r="42" spans="1:31" ht="18.7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3"/>
      <c r="Y42" s="29"/>
      <c r="Z42" s="11"/>
      <c r="AA42" s="4"/>
      <c r="AB42" s="4"/>
      <c r="AC42" s="4"/>
      <c r="AD42" s="1"/>
      <c r="AE42" s="5"/>
    </row>
    <row r="43" spans="1:31" ht="18.7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3"/>
      <c r="Y43" s="29"/>
      <c r="Z43" s="11"/>
      <c r="AA43" s="4"/>
      <c r="AB43" s="4"/>
      <c r="AC43" s="4"/>
      <c r="AD43" s="1"/>
      <c r="AE43" s="5"/>
    </row>
    <row r="44" spans="1:31" ht="18.7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3"/>
      <c r="Y44" s="29"/>
      <c r="Z44" s="11"/>
      <c r="AA44" s="4"/>
      <c r="AB44" s="4"/>
      <c r="AC44" s="4"/>
      <c r="AD44" s="1"/>
      <c r="AE44" s="5"/>
    </row>
    <row r="45" spans="1:31" ht="18.7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3"/>
      <c r="Y45" s="29"/>
      <c r="Z45" s="11"/>
      <c r="AA45" s="4"/>
      <c r="AB45" s="4"/>
      <c r="AC45" s="4"/>
      <c r="AD45" s="1"/>
      <c r="AE45" s="5"/>
    </row>
    <row r="46" spans="1:31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3"/>
      <c r="Y46" s="29"/>
      <c r="Z46" s="11"/>
      <c r="AA46" s="4"/>
      <c r="AB46" s="4"/>
      <c r="AC46" s="4"/>
      <c r="AD46" s="1"/>
      <c r="AE46" s="5"/>
    </row>
    <row r="47" spans="1:31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3"/>
      <c r="Y47" s="29"/>
      <c r="Z47" s="11"/>
      <c r="AA47" s="4"/>
      <c r="AB47" s="4"/>
      <c r="AC47" s="4"/>
      <c r="AD47" s="1"/>
      <c r="AE47" s="5"/>
    </row>
    <row r="48" spans="1:31" ht="18.75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4"/>
      <c r="Y48" s="29"/>
      <c r="Z48" s="12"/>
      <c r="AA48" s="6"/>
      <c r="AB48" s="6"/>
      <c r="AC48" s="6"/>
      <c r="AD48" s="1"/>
      <c r="AE48" s="5"/>
    </row>
  </sheetData>
  <sortState ref="A8:AF34">
    <sortCondition descending="1" ref="W8:W34"/>
  </sortState>
  <mergeCells count="18">
    <mergeCell ref="AB4:AB7"/>
    <mergeCell ref="AC4:AC7"/>
    <mergeCell ref="AD4:AD7"/>
    <mergeCell ref="AE4:AE7"/>
    <mergeCell ref="AA4:AA7"/>
    <mergeCell ref="A35:R35"/>
    <mergeCell ref="B6:F6"/>
    <mergeCell ref="G6:K6"/>
    <mergeCell ref="L6:P6"/>
    <mergeCell ref="Q6:R6"/>
    <mergeCell ref="A3:Z3"/>
    <mergeCell ref="A4:A7"/>
    <mergeCell ref="B4:V5"/>
    <mergeCell ref="W4:W7"/>
    <mergeCell ref="X4:X7"/>
    <mergeCell ref="Y4:Y7"/>
    <mergeCell ref="Z4:Z7"/>
    <mergeCell ref="S6:V6"/>
  </mergeCells>
  <dataValidations count="1">
    <dataValidation allowBlank="1" showInputMessage="1" showErrorMessage="1" sqref="AD8"/>
  </dataValidations>
  <pageMargins left="0.35433070866141736" right="0.23622047244094491" top="0.74803149606299213" bottom="0.74803149606299213" header="0.31496062992125984" footer="0.31496062992125984"/>
  <pageSetup paperSize="256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tabSelected="1" zoomScale="80" zoomScaleNormal="80" zoomScaleSheetLayoutView="75" workbookViewId="0">
      <selection activeCell="AA13" sqref="AA13"/>
    </sheetView>
  </sheetViews>
  <sheetFormatPr defaultColWidth="8.85546875" defaultRowHeight="15" x14ac:dyDescent="0.25"/>
  <cols>
    <col min="1" max="1" width="11.42578125" style="7" customWidth="1"/>
    <col min="2" max="16" width="6.140625" style="7" customWidth="1"/>
    <col min="17" max="22" width="7.5703125" style="7" customWidth="1"/>
    <col min="23" max="23" width="15.7109375" style="7" customWidth="1"/>
    <col min="24" max="24" width="7.85546875" style="7" customWidth="1"/>
    <col min="25" max="25" width="13.7109375" style="8" customWidth="1"/>
    <col min="26" max="26" width="15.28515625" style="8" customWidth="1"/>
    <col min="27" max="27" width="19.85546875" style="49" customWidth="1"/>
    <col min="28" max="28" width="16.140625" style="49" customWidth="1"/>
    <col min="29" max="29" width="21.42578125" style="49" customWidth="1"/>
    <col min="30" max="30" width="49.5703125" style="120" customWidth="1"/>
    <col min="31" max="31" width="7.42578125" style="31" customWidth="1"/>
  </cols>
  <sheetData>
    <row r="1" spans="1:3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0</v>
      </c>
      <c r="S1" s="9"/>
      <c r="T1" s="9"/>
      <c r="U1" s="9"/>
      <c r="V1" s="9"/>
      <c r="W1" s="9"/>
      <c r="X1" s="9"/>
      <c r="Y1" s="2"/>
      <c r="AA1" s="10"/>
      <c r="AB1" s="10"/>
      <c r="AC1" s="10"/>
      <c r="AD1" s="10"/>
      <c r="AE1" s="19"/>
    </row>
    <row r="2" spans="1:3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1" t="s">
        <v>19</v>
      </c>
      <c r="S2" s="10"/>
      <c r="T2" s="10"/>
      <c r="U2" s="10"/>
      <c r="V2" s="10"/>
      <c r="W2" s="10"/>
      <c r="X2" s="9"/>
      <c r="Y2" s="10"/>
      <c r="AA2" s="10"/>
      <c r="AB2" s="10"/>
      <c r="AC2" s="10"/>
      <c r="AD2" s="10"/>
      <c r="AE2" s="19"/>
    </row>
    <row r="3" spans="1:31" ht="18.75" x14ac:dyDescent="0.3">
      <c r="A3" s="56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  <c r="Y3" s="57"/>
      <c r="Z3" s="57"/>
      <c r="AB3" s="10"/>
      <c r="AC3" s="96"/>
      <c r="AD3" s="118"/>
      <c r="AE3" s="23"/>
    </row>
    <row r="4" spans="1:31" ht="18.75" customHeight="1" x14ac:dyDescent="0.25">
      <c r="A4" s="61" t="s">
        <v>1</v>
      </c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67"/>
      <c r="U4" s="67"/>
      <c r="V4" s="68"/>
      <c r="W4" s="121" t="s">
        <v>2</v>
      </c>
      <c r="X4" s="122" t="s">
        <v>3</v>
      </c>
      <c r="Y4" s="123" t="s">
        <v>9</v>
      </c>
      <c r="Z4" s="124" t="s">
        <v>12</v>
      </c>
      <c r="AA4" s="125" t="s">
        <v>6</v>
      </c>
      <c r="AB4" s="126" t="s">
        <v>7</v>
      </c>
      <c r="AC4" s="125" t="s">
        <v>8</v>
      </c>
      <c r="AD4" s="127" t="s">
        <v>5</v>
      </c>
      <c r="AE4" s="62" t="s">
        <v>4</v>
      </c>
    </row>
    <row r="5" spans="1:31" ht="15" customHeight="1" x14ac:dyDescent="0.25">
      <c r="A5" s="61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71"/>
      <c r="U5" s="71"/>
      <c r="V5" s="72"/>
      <c r="W5" s="121"/>
      <c r="X5" s="122"/>
      <c r="Y5" s="128"/>
      <c r="Z5" s="129"/>
      <c r="AA5" s="130"/>
      <c r="AB5" s="131"/>
      <c r="AC5" s="130"/>
      <c r="AD5" s="132"/>
      <c r="AE5" s="63"/>
    </row>
    <row r="6" spans="1:31" ht="15" customHeight="1" x14ac:dyDescent="0.25">
      <c r="A6" s="61"/>
      <c r="B6" s="73" t="s">
        <v>20</v>
      </c>
      <c r="C6" s="82"/>
      <c r="D6" s="82"/>
      <c r="E6" s="82"/>
      <c r="F6" s="83"/>
      <c r="G6" s="84" t="s">
        <v>21</v>
      </c>
      <c r="H6" s="85"/>
      <c r="I6" s="85"/>
      <c r="J6" s="85"/>
      <c r="K6" s="86"/>
      <c r="L6" s="87" t="s">
        <v>22</v>
      </c>
      <c r="M6" s="88"/>
      <c r="N6" s="88"/>
      <c r="O6" s="88"/>
      <c r="P6" s="88"/>
      <c r="Q6" s="89" t="s">
        <v>23</v>
      </c>
      <c r="R6" s="89"/>
      <c r="S6" s="73" t="s">
        <v>24</v>
      </c>
      <c r="T6" s="74"/>
      <c r="U6" s="74"/>
      <c r="V6" s="75"/>
      <c r="W6" s="121"/>
      <c r="X6" s="122"/>
      <c r="Y6" s="128"/>
      <c r="Z6" s="129"/>
      <c r="AA6" s="130"/>
      <c r="AB6" s="131"/>
      <c r="AC6" s="130"/>
      <c r="AD6" s="132"/>
      <c r="AE6" s="63"/>
    </row>
    <row r="7" spans="1:31" s="117" customFormat="1" ht="36" customHeight="1" x14ac:dyDescent="0.25">
      <c r="A7" s="61"/>
      <c r="B7" s="115">
        <v>1</v>
      </c>
      <c r="C7" s="115">
        <v>2</v>
      </c>
      <c r="D7" s="115">
        <v>3</v>
      </c>
      <c r="E7" s="115">
        <v>4</v>
      </c>
      <c r="F7" s="115">
        <v>5</v>
      </c>
      <c r="G7" s="116">
        <v>1</v>
      </c>
      <c r="H7" s="116">
        <v>2</v>
      </c>
      <c r="I7" s="116">
        <v>3</v>
      </c>
      <c r="J7" s="116">
        <v>4</v>
      </c>
      <c r="K7" s="116">
        <v>5</v>
      </c>
      <c r="L7" s="115">
        <v>1</v>
      </c>
      <c r="M7" s="115">
        <v>2</v>
      </c>
      <c r="N7" s="115">
        <v>3</v>
      </c>
      <c r="O7" s="115">
        <v>4</v>
      </c>
      <c r="P7" s="115">
        <v>5</v>
      </c>
      <c r="Q7" s="116">
        <v>1</v>
      </c>
      <c r="R7" s="116">
        <v>2</v>
      </c>
      <c r="S7" s="115">
        <v>1</v>
      </c>
      <c r="T7" s="115">
        <v>2</v>
      </c>
      <c r="U7" s="115">
        <v>3</v>
      </c>
      <c r="V7" s="115">
        <v>4</v>
      </c>
      <c r="W7" s="121"/>
      <c r="X7" s="122"/>
      <c r="Y7" s="133"/>
      <c r="Z7" s="134"/>
      <c r="AA7" s="135"/>
      <c r="AB7" s="136"/>
      <c r="AC7" s="135"/>
      <c r="AD7" s="137"/>
      <c r="AE7" s="64"/>
    </row>
    <row r="8" spans="1:31" s="2" customFormat="1" ht="18" customHeight="1" x14ac:dyDescent="0.3">
      <c r="A8" s="33" t="s">
        <v>125</v>
      </c>
      <c r="B8" s="33">
        <v>1</v>
      </c>
      <c r="C8" s="33">
        <v>1</v>
      </c>
      <c r="D8" s="33">
        <v>1</v>
      </c>
      <c r="E8" s="33">
        <v>0</v>
      </c>
      <c r="F8" s="33">
        <v>0</v>
      </c>
      <c r="G8" s="34">
        <v>2</v>
      </c>
      <c r="H8" s="34">
        <v>2</v>
      </c>
      <c r="I8" s="34">
        <v>0</v>
      </c>
      <c r="J8" s="34">
        <v>2</v>
      </c>
      <c r="K8" s="34">
        <v>2</v>
      </c>
      <c r="L8" s="33">
        <v>3</v>
      </c>
      <c r="M8" s="33">
        <v>3</v>
      </c>
      <c r="N8" s="33">
        <v>3</v>
      </c>
      <c r="O8" s="33">
        <v>3</v>
      </c>
      <c r="P8" s="33">
        <v>3</v>
      </c>
      <c r="Q8" s="34">
        <v>5</v>
      </c>
      <c r="R8" s="34">
        <v>5</v>
      </c>
      <c r="S8" s="33">
        <v>15</v>
      </c>
      <c r="T8" s="33">
        <v>15</v>
      </c>
      <c r="U8" s="33">
        <v>11</v>
      </c>
      <c r="V8" s="33">
        <v>15</v>
      </c>
      <c r="W8" s="41">
        <f t="shared" ref="W8:W52" si="0">SUM(B8:V8)</f>
        <v>92</v>
      </c>
      <c r="X8" s="41">
        <v>1</v>
      </c>
      <c r="Y8" s="42">
        <f t="shared" ref="Y8:Y52" si="1">W8/100</f>
        <v>0.92</v>
      </c>
      <c r="Z8" s="43" t="s">
        <v>82</v>
      </c>
      <c r="AA8" s="114" t="s">
        <v>445</v>
      </c>
      <c r="AB8" s="114" t="s">
        <v>325</v>
      </c>
      <c r="AC8" s="114" t="s">
        <v>446</v>
      </c>
      <c r="AD8" s="114" t="s">
        <v>387</v>
      </c>
      <c r="AE8" s="44">
        <v>9</v>
      </c>
    </row>
    <row r="9" spans="1:31" s="2" customFormat="1" ht="18" customHeight="1" x14ac:dyDescent="0.3">
      <c r="A9" s="33" t="s">
        <v>121</v>
      </c>
      <c r="B9" s="33">
        <v>1</v>
      </c>
      <c r="C9" s="33">
        <v>1</v>
      </c>
      <c r="D9" s="33">
        <v>1</v>
      </c>
      <c r="E9" s="33">
        <v>0</v>
      </c>
      <c r="F9" s="33">
        <v>1</v>
      </c>
      <c r="G9" s="34">
        <v>0</v>
      </c>
      <c r="H9" s="34">
        <v>2</v>
      </c>
      <c r="I9" s="34">
        <v>0</v>
      </c>
      <c r="J9" s="34">
        <v>2</v>
      </c>
      <c r="K9" s="34">
        <v>0</v>
      </c>
      <c r="L9" s="33">
        <v>3</v>
      </c>
      <c r="M9" s="33">
        <v>3</v>
      </c>
      <c r="N9" s="33">
        <v>3</v>
      </c>
      <c r="O9" s="33">
        <v>3</v>
      </c>
      <c r="P9" s="33">
        <v>0</v>
      </c>
      <c r="Q9" s="34">
        <v>5</v>
      </c>
      <c r="R9" s="34">
        <v>5</v>
      </c>
      <c r="S9" s="33">
        <v>15</v>
      </c>
      <c r="T9" s="33">
        <v>15</v>
      </c>
      <c r="U9" s="33">
        <v>8</v>
      </c>
      <c r="V9" s="33">
        <v>15</v>
      </c>
      <c r="W9" s="41">
        <f t="shared" si="0"/>
        <v>83</v>
      </c>
      <c r="X9" s="41">
        <v>2</v>
      </c>
      <c r="Y9" s="42">
        <f t="shared" si="1"/>
        <v>0.83</v>
      </c>
      <c r="Z9" s="43" t="s">
        <v>83</v>
      </c>
      <c r="AA9" s="114" t="s">
        <v>447</v>
      </c>
      <c r="AB9" s="114" t="s">
        <v>255</v>
      </c>
      <c r="AC9" s="114" t="s">
        <v>274</v>
      </c>
      <c r="AD9" s="114" t="s">
        <v>444</v>
      </c>
      <c r="AE9" s="44">
        <v>9</v>
      </c>
    </row>
    <row r="10" spans="1:31" s="2" customFormat="1" ht="18" customHeight="1" x14ac:dyDescent="0.3">
      <c r="A10" s="45" t="s">
        <v>151</v>
      </c>
      <c r="B10" s="45">
        <v>1</v>
      </c>
      <c r="C10" s="45">
        <v>1</v>
      </c>
      <c r="D10" s="45">
        <v>1</v>
      </c>
      <c r="E10" s="45">
        <v>1</v>
      </c>
      <c r="F10" s="45">
        <v>1</v>
      </c>
      <c r="G10" s="34">
        <v>2</v>
      </c>
      <c r="H10" s="34">
        <v>2</v>
      </c>
      <c r="I10" s="34">
        <v>0</v>
      </c>
      <c r="J10" s="34">
        <v>2</v>
      </c>
      <c r="K10" s="34">
        <v>2</v>
      </c>
      <c r="L10" s="45">
        <v>0</v>
      </c>
      <c r="M10" s="45">
        <v>3</v>
      </c>
      <c r="N10" s="45">
        <v>0</v>
      </c>
      <c r="O10" s="45">
        <v>0</v>
      </c>
      <c r="P10" s="45">
        <v>3</v>
      </c>
      <c r="Q10" s="34">
        <v>5</v>
      </c>
      <c r="R10" s="34">
        <v>5</v>
      </c>
      <c r="S10" s="33">
        <v>15</v>
      </c>
      <c r="T10" s="33">
        <v>11</v>
      </c>
      <c r="U10" s="33">
        <v>10</v>
      </c>
      <c r="V10" s="33">
        <v>15</v>
      </c>
      <c r="W10" s="41">
        <f t="shared" si="0"/>
        <v>80</v>
      </c>
      <c r="X10" s="41">
        <v>3</v>
      </c>
      <c r="Y10" s="42">
        <f t="shared" si="1"/>
        <v>0.8</v>
      </c>
      <c r="Z10" s="43" t="s">
        <v>83</v>
      </c>
      <c r="AA10" s="114" t="s">
        <v>448</v>
      </c>
      <c r="AB10" s="114" t="s">
        <v>304</v>
      </c>
      <c r="AC10" s="114" t="s">
        <v>326</v>
      </c>
      <c r="AD10" s="114" t="s">
        <v>373</v>
      </c>
      <c r="AE10" s="44">
        <v>9</v>
      </c>
    </row>
    <row r="11" spans="1:31" s="2" customFormat="1" ht="18" customHeight="1" x14ac:dyDescent="0.3">
      <c r="A11" s="33" t="s">
        <v>111</v>
      </c>
      <c r="B11" s="33">
        <v>1</v>
      </c>
      <c r="C11" s="33">
        <v>1</v>
      </c>
      <c r="D11" s="33">
        <v>1</v>
      </c>
      <c r="E11" s="33">
        <v>1</v>
      </c>
      <c r="F11" s="33">
        <v>0</v>
      </c>
      <c r="G11" s="34">
        <v>2</v>
      </c>
      <c r="H11" s="34">
        <v>2</v>
      </c>
      <c r="I11" s="34">
        <v>2</v>
      </c>
      <c r="J11" s="34">
        <v>2</v>
      </c>
      <c r="K11" s="34">
        <v>2</v>
      </c>
      <c r="L11" s="33">
        <v>3</v>
      </c>
      <c r="M11" s="33">
        <v>3</v>
      </c>
      <c r="N11" s="33">
        <v>3</v>
      </c>
      <c r="O11" s="33">
        <v>0</v>
      </c>
      <c r="P11" s="33">
        <v>0</v>
      </c>
      <c r="Q11" s="34">
        <v>5</v>
      </c>
      <c r="R11" s="34">
        <v>0</v>
      </c>
      <c r="S11" s="33">
        <v>14</v>
      </c>
      <c r="T11" s="33">
        <v>8</v>
      </c>
      <c r="U11" s="33">
        <v>15</v>
      </c>
      <c r="V11" s="33">
        <v>15</v>
      </c>
      <c r="W11" s="41">
        <f t="shared" si="0"/>
        <v>80</v>
      </c>
      <c r="X11" s="41">
        <v>3</v>
      </c>
      <c r="Y11" s="42">
        <f t="shared" si="1"/>
        <v>0.8</v>
      </c>
      <c r="Z11" s="43" t="s">
        <v>83</v>
      </c>
      <c r="AA11" s="114" t="s">
        <v>514</v>
      </c>
      <c r="AB11" s="114" t="s">
        <v>352</v>
      </c>
      <c r="AC11" s="114" t="s">
        <v>236</v>
      </c>
      <c r="AD11" s="114" t="s">
        <v>373</v>
      </c>
      <c r="AE11" s="44" t="s">
        <v>230</v>
      </c>
    </row>
    <row r="12" spans="1:31" s="2" customFormat="1" ht="18" customHeight="1" x14ac:dyDescent="0.3">
      <c r="A12" s="45" t="s">
        <v>150</v>
      </c>
      <c r="B12" s="45">
        <v>0</v>
      </c>
      <c r="C12" s="45">
        <v>1</v>
      </c>
      <c r="D12" s="45">
        <v>1</v>
      </c>
      <c r="E12" s="45">
        <v>1</v>
      </c>
      <c r="F12" s="45">
        <v>0</v>
      </c>
      <c r="G12" s="34">
        <v>2</v>
      </c>
      <c r="H12" s="34">
        <v>2</v>
      </c>
      <c r="I12" s="34">
        <v>2</v>
      </c>
      <c r="J12" s="34">
        <v>2</v>
      </c>
      <c r="K12" s="34">
        <v>2</v>
      </c>
      <c r="L12" s="45">
        <v>0</v>
      </c>
      <c r="M12" s="45">
        <v>3</v>
      </c>
      <c r="N12" s="45">
        <v>0</v>
      </c>
      <c r="O12" s="45">
        <v>0</v>
      </c>
      <c r="P12" s="45">
        <v>0</v>
      </c>
      <c r="Q12" s="34">
        <v>5</v>
      </c>
      <c r="R12" s="34">
        <v>5</v>
      </c>
      <c r="S12" s="33">
        <v>15</v>
      </c>
      <c r="T12" s="33">
        <v>15</v>
      </c>
      <c r="U12" s="33">
        <v>8</v>
      </c>
      <c r="V12" s="33">
        <v>15</v>
      </c>
      <c r="W12" s="41">
        <f t="shared" si="0"/>
        <v>79</v>
      </c>
      <c r="X12" s="41">
        <v>4</v>
      </c>
      <c r="Y12" s="42">
        <f t="shared" si="1"/>
        <v>0.79</v>
      </c>
      <c r="Z12" s="43" t="s">
        <v>83</v>
      </c>
      <c r="AA12" s="114" t="s">
        <v>449</v>
      </c>
      <c r="AB12" s="114" t="s">
        <v>407</v>
      </c>
      <c r="AC12" s="114" t="s">
        <v>450</v>
      </c>
      <c r="AD12" s="114" t="s">
        <v>373</v>
      </c>
      <c r="AE12" s="44">
        <v>9</v>
      </c>
    </row>
    <row r="13" spans="1:31" s="2" customFormat="1" ht="18" customHeight="1" x14ac:dyDescent="0.3">
      <c r="A13" s="33" t="s">
        <v>122</v>
      </c>
      <c r="B13" s="33">
        <v>1</v>
      </c>
      <c r="C13" s="33">
        <v>1</v>
      </c>
      <c r="D13" s="33">
        <v>1</v>
      </c>
      <c r="E13" s="33">
        <v>1</v>
      </c>
      <c r="F13" s="33">
        <v>0</v>
      </c>
      <c r="G13" s="34">
        <v>0</v>
      </c>
      <c r="H13" s="34">
        <v>2</v>
      </c>
      <c r="I13" s="34">
        <v>2</v>
      </c>
      <c r="J13" s="34">
        <v>2</v>
      </c>
      <c r="K13" s="34">
        <v>2</v>
      </c>
      <c r="L13" s="33">
        <v>0</v>
      </c>
      <c r="M13" s="33">
        <v>3</v>
      </c>
      <c r="N13" s="33">
        <v>3</v>
      </c>
      <c r="O13" s="33">
        <v>0</v>
      </c>
      <c r="P13" s="33">
        <v>0</v>
      </c>
      <c r="Q13" s="34">
        <v>5</v>
      </c>
      <c r="R13" s="34">
        <v>5</v>
      </c>
      <c r="S13" s="33">
        <v>15</v>
      </c>
      <c r="T13" s="33">
        <v>15</v>
      </c>
      <c r="U13" s="33">
        <v>4</v>
      </c>
      <c r="V13" s="33">
        <v>15</v>
      </c>
      <c r="W13" s="41">
        <f t="shared" si="0"/>
        <v>77</v>
      </c>
      <c r="X13" s="41">
        <v>5</v>
      </c>
      <c r="Y13" s="42">
        <f t="shared" si="1"/>
        <v>0.77</v>
      </c>
      <c r="Z13" s="43" t="s">
        <v>83</v>
      </c>
      <c r="AA13" s="114" t="s">
        <v>451</v>
      </c>
      <c r="AB13" s="114" t="s">
        <v>309</v>
      </c>
      <c r="AC13" s="114" t="s">
        <v>323</v>
      </c>
      <c r="AD13" s="114" t="s">
        <v>444</v>
      </c>
      <c r="AE13" s="44">
        <v>9</v>
      </c>
    </row>
    <row r="14" spans="1:31" s="2" customFormat="1" ht="18" customHeight="1" x14ac:dyDescent="0.3">
      <c r="A14" s="33" t="s">
        <v>114</v>
      </c>
      <c r="B14" s="33">
        <v>1</v>
      </c>
      <c r="C14" s="33">
        <v>1</v>
      </c>
      <c r="D14" s="33">
        <v>0</v>
      </c>
      <c r="E14" s="33">
        <v>1</v>
      </c>
      <c r="F14" s="33">
        <v>1</v>
      </c>
      <c r="G14" s="34">
        <v>2</v>
      </c>
      <c r="H14" s="34">
        <v>2</v>
      </c>
      <c r="I14" s="34">
        <v>2</v>
      </c>
      <c r="J14" s="34">
        <v>2</v>
      </c>
      <c r="K14" s="34">
        <v>2</v>
      </c>
      <c r="L14" s="33">
        <v>3</v>
      </c>
      <c r="M14" s="33">
        <v>0</v>
      </c>
      <c r="N14" s="33">
        <v>3</v>
      </c>
      <c r="O14" s="33">
        <v>0</v>
      </c>
      <c r="P14" s="33">
        <v>0</v>
      </c>
      <c r="Q14" s="34">
        <v>5</v>
      </c>
      <c r="R14" s="34">
        <v>5</v>
      </c>
      <c r="S14" s="33">
        <v>15</v>
      </c>
      <c r="T14" s="33">
        <v>15</v>
      </c>
      <c r="U14" s="33">
        <v>0</v>
      </c>
      <c r="V14" s="33">
        <v>15</v>
      </c>
      <c r="W14" s="41">
        <f t="shared" si="0"/>
        <v>75</v>
      </c>
      <c r="X14" s="41">
        <v>6</v>
      </c>
      <c r="Y14" s="42">
        <f t="shared" si="1"/>
        <v>0.75</v>
      </c>
      <c r="Z14" s="43" t="s">
        <v>83</v>
      </c>
      <c r="AA14" s="114" t="s">
        <v>452</v>
      </c>
      <c r="AB14" s="114" t="s">
        <v>359</v>
      </c>
      <c r="AC14" s="114" t="s">
        <v>446</v>
      </c>
      <c r="AD14" s="114" t="s">
        <v>379</v>
      </c>
      <c r="AE14" s="44">
        <v>9</v>
      </c>
    </row>
    <row r="15" spans="1:31" s="2" customFormat="1" ht="18" customHeight="1" x14ac:dyDescent="0.3">
      <c r="A15" s="38" t="s">
        <v>124</v>
      </c>
      <c r="B15" s="38">
        <v>1</v>
      </c>
      <c r="C15" s="38">
        <v>1</v>
      </c>
      <c r="D15" s="38">
        <v>0</v>
      </c>
      <c r="E15" s="38">
        <v>1</v>
      </c>
      <c r="F15" s="38">
        <v>1</v>
      </c>
      <c r="G15" s="34">
        <v>0</v>
      </c>
      <c r="H15" s="34">
        <v>2</v>
      </c>
      <c r="I15" s="34">
        <v>0</v>
      </c>
      <c r="J15" s="34">
        <v>2</v>
      </c>
      <c r="K15" s="34">
        <v>2</v>
      </c>
      <c r="L15" s="38">
        <v>0</v>
      </c>
      <c r="M15" s="38">
        <v>3</v>
      </c>
      <c r="N15" s="38">
        <v>0</v>
      </c>
      <c r="O15" s="38">
        <v>3</v>
      </c>
      <c r="P15" s="38">
        <v>0</v>
      </c>
      <c r="Q15" s="34">
        <v>5</v>
      </c>
      <c r="R15" s="34">
        <v>5</v>
      </c>
      <c r="S15" s="33">
        <v>15</v>
      </c>
      <c r="T15" s="33">
        <v>8</v>
      </c>
      <c r="U15" s="38">
        <v>0</v>
      </c>
      <c r="V15" s="33">
        <v>15</v>
      </c>
      <c r="W15" s="41">
        <f t="shared" si="0"/>
        <v>64</v>
      </c>
      <c r="X15" s="41">
        <v>7</v>
      </c>
      <c r="Y15" s="42">
        <f t="shared" si="1"/>
        <v>0.64</v>
      </c>
      <c r="Z15" s="43" t="s">
        <v>83</v>
      </c>
      <c r="AA15" s="114" t="s">
        <v>453</v>
      </c>
      <c r="AB15" s="114" t="s">
        <v>336</v>
      </c>
      <c r="AC15" s="114" t="s">
        <v>302</v>
      </c>
      <c r="AD15" s="114" t="s">
        <v>387</v>
      </c>
      <c r="AE15" s="44">
        <v>9</v>
      </c>
    </row>
    <row r="16" spans="1:31" s="2" customFormat="1" ht="18" customHeight="1" x14ac:dyDescent="0.3">
      <c r="A16" s="33" t="s">
        <v>132</v>
      </c>
      <c r="B16" s="33">
        <v>1</v>
      </c>
      <c r="C16" s="33">
        <v>1</v>
      </c>
      <c r="D16" s="33">
        <v>0</v>
      </c>
      <c r="E16" s="33">
        <v>1</v>
      </c>
      <c r="F16" s="33">
        <v>0</v>
      </c>
      <c r="G16" s="34">
        <v>0</v>
      </c>
      <c r="H16" s="34">
        <v>2</v>
      </c>
      <c r="I16" s="34">
        <v>0</v>
      </c>
      <c r="J16" s="34">
        <v>2</v>
      </c>
      <c r="K16" s="34">
        <v>2</v>
      </c>
      <c r="L16" s="33">
        <v>0</v>
      </c>
      <c r="M16" s="33">
        <v>0</v>
      </c>
      <c r="N16" s="33">
        <v>0</v>
      </c>
      <c r="O16" s="33">
        <v>3</v>
      </c>
      <c r="P16" s="33">
        <v>0</v>
      </c>
      <c r="Q16" s="34">
        <v>5</v>
      </c>
      <c r="R16" s="34">
        <v>5</v>
      </c>
      <c r="S16" s="33">
        <v>15</v>
      </c>
      <c r="T16" s="33">
        <v>8</v>
      </c>
      <c r="U16" s="33">
        <v>2</v>
      </c>
      <c r="V16" s="33">
        <v>15</v>
      </c>
      <c r="W16" s="41">
        <f t="shared" si="0"/>
        <v>62</v>
      </c>
      <c r="X16" s="41">
        <v>8</v>
      </c>
      <c r="Y16" s="42">
        <f t="shared" si="1"/>
        <v>0.62</v>
      </c>
      <c r="Z16" s="43" t="s">
        <v>83</v>
      </c>
      <c r="AA16" s="114" t="s">
        <v>456</v>
      </c>
      <c r="AB16" s="114" t="s">
        <v>457</v>
      </c>
      <c r="AC16" s="114" t="s">
        <v>302</v>
      </c>
      <c r="AD16" s="114" t="s">
        <v>440</v>
      </c>
      <c r="AE16" s="44">
        <v>9</v>
      </c>
    </row>
    <row r="17" spans="1:31" s="2" customFormat="1" ht="18" customHeight="1" x14ac:dyDescent="0.3">
      <c r="A17" s="45" t="s">
        <v>155</v>
      </c>
      <c r="B17" s="45">
        <v>0</v>
      </c>
      <c r="C17" s="45">
        <v>1</v>
      </c>
      <c r="D17" s="45">
        <v>0</v>
      </c>
      <c r="E17" s="45">
        <v>1</v>
      </c>
      <c r="F17" s="45">
        <v>1</v>
      </c>
      <c r="G17" s="34">
        <v>2</v>
      </c>
      <c r="H17" s="34">
        <v>0</v>
      </c>
      <c r="I17" s="34">
        <v>0</v>
      </c>
      <c r="J17" s="34">
        <v>2</v>
      </c>
      <c r="K17" s="34">
        <v>0</v>
      </c>
      <c r="L17" s="45">
        <v>0</v>
      </c>
      <c r="M17" s="45">
        <v>0</v>
      </c>
      <c r="N17" s="45">
        <v>3</v>
      </c>
      <c r="O17" s="45">
        <v>3</v>
      </c>
      <c r="P17" s="45">
        <v>0</v>
      </c>
      <c r="Q17" s="34">
        <v>5</v>
      </c>
      <c r="R17" s="34">
        <v>0</v>
      </c>
      <c r="S17" s="33">
        <v>15</v>
      </c>
      <c r="T17" s="33">
        <v>0</v>
      </c>
      <c r="U17" s="33">
        <v>13</v>
      </c>
      <c r="V17" s="33">
        <v>15</v>
      </c>
      <c r="W17" s="41">
        <f t="shared" si="0"/>
        <v>61</v>
      </c>
      <c r="X17" s="41">
        <v>9</v>
      </c>
      <c r="Y17" s="42">
        <f t="shared" si="1"/>
        <v>0.61</v>
      </c>
      <c r="Z17" s="43" t="s">
        <v>83</v>
      </c>
      <c r="AA17" s="114" t="s">
        <v>454</v>
      </c>
      <c r="AB17" s="114" t="s">
        <v>349</v>
      </c>
      <c r="AC17" s="114" t="s">
        <v>455</v>
      </c>
      <c r="AD17" s="114" t="s">
        <v>373</v>
      </c>
      <c r="AE17" s="44">
        <v>9</v>
      </c>
    </row>
    <row r="18" spans="1:31" s="2" customFormat="1" ht="18" customHeight="1" x14ac:dyDescent="0.3">
      <c r="A18" s="33" t="s">
        <v>123</v>
      </c>
      <c r="B18" s="33">
        <v>1</v>
      </c>
      <c r="C18" s="33">
        <v>1</v>
      </c>
      <c r="D18" s="33">
        <v>0</v>
      </c>
      <c r="E18" s="33">
        <v>1</v>
      </c>
      <c r="F18" s="33">
        <v>0</v>
      </c>
      <c r="G18" s="34">
        <v>0</v>
      </c>
      <c r="H18" s="34">
        <v>0</v>
      </c>
      <c r="I18" s="34">
        <v>0</v>
      </c>
      <c r="J18" s="34">
        <v>2</v>
      </c>
      <c r="K18" s="34">
        <v>2</v>
      </c>
      <c r="L18" s="33">
        <v>0</v>
      </c>
      <c r="M18" s="33">
        <v>0</v>
      </c>
      <c r="N18" s="33">
        <v>0</v>
      </c>
      <c r="O18" s="33">
        <v>3</v>
      </c>
      <c r="P18" s="33">
        <v>0</v>
      </c>
      <c r="Q18" s="34">
        <v>5</v>
      </c>
      <c r="R18" s="34">
        <v>0</v>
      </c>
      <c r="S18" s="33">
        <v>15</v>
      </c>
      <c r="T18" s="33">
        <v>15</v>
      </c>
      <c r="U18" s="33">
        <v>0</v>
      </c>
      <c r="V18" s="33">
        <v>15</v>
      </c>
      <c r="W18" s="41">
        <f t="shared" si="0"/>
        <v>60</v>
      </c>
      <c r="X18" s="41">
        <v>10</v>
      </c>
      <c r="Y18" s="42">
        <f t="shared" si="1"/>
        <v>0.6</v>
      </c>
      <c r="Z18" s="43" t="s">
        <v>83</v>
      </c>
      <c r="AA18" s="114" t="s">
        <v>458</v>
      </c>
      <c r="AB18" s="114" t="s">
        <v>267</v>
      </c>
      <c r="AC18" s="114" t="s">
        <v>426</v>
      </c>
      <c r="AD18" s="114" t="s">
        <v>387</v>
      </c>
      <c r="AE18" s="44">
        <v>9</v>
      </c>
    </row>
    <row r="19" spans="1:31" s="2" customFormat="1" ht="18" customHeight="1" x14ac:dyDescent="0.3">
      <c r="A19" s="45" t="s">
        <v>143</v>
      </c>
      <c r="B19" s="45">
        <v>0</v>
      </c>
      <c r="C19" s="45">
        <v>1</v>
      </c>
      <c r="D19" s="45">
        <v>1</v>
      </c>
      <c r="E19" s="45">
        <v>1</v>
      </c>
      <c r="F19" s="45">
        <v>0</v>
      </c>
      <c r="G19" s="34">
        <v>0</v>
      </c>
      <c r="H19" s="34">
        <v>2</v>
      </c>
      <c r="I19" s="34">
        <v>0</v>
      </c>
      <c r="J19" s="34">
        <v>2</v>
      </c>
      <c r="K19" s="34">
        <v>2</v>
      </c>
      <c r="L19" s="45">
        <v>3</v>
      </c>
      <c r="M19" s="45">
        <v>0</v>
      </c>
      <c r="N19" s="45">
        <v>0</v>
      </c>
      <c r="O19" s="45">
        <v>0</v>
      </c>
      <c r="P19" s="45">
        <v>0</v>
      </c>
      <c r="Q19" s="34">
        <v>5</v>
      </c>
      <c r="R19" s="34">
        <v>5</v>
      </c>
      <c r="S19" s="33">
        <v>15</v>
      </c>
      <c r="T19" s="33">
        <v>8</v>
      </c>
      <c r="U19" s="33">
        <v>0</v>
      </c>
      <c r="V19" s="33">
        <v>15</v>
      </c>
      <c r="W19" s="41">
        <f t="shared" si="0"/>
        <v>60</v>
      </c>
      <c r="X19" s="41">
        <v>10</v>
      </c>
      <c r="Y19" s="42">
        <f t="shared" si="1"/>
        <v>0.6</v>
      </c>
      <c r="Z19" s="43" t="s">
        <v>83</v>
      </c>
      <c r="AA19" s="114" t="s">
        <v>459</v>
      </c>
      <c r="AB19" s="114" t="s">
        <v>306</v>
      </c>
      <c r="AC19" s="114" t="s">
        <v>268</v>
      </c>
      <c r="AD19" s="114" t="s">
        <v>380</v>
      </c>
      <c r="AE19" s="44">
        <v>9</v>
      </c>
    </row>
    <row r="20" spans="1:31" s="2" customFormat="1" ht="18" customHeight="1" x14ac:dyDescent="0.3">
      <c r="A20" s="45" t="s">
        <v>156</v>
      </c>
      <c r="B20" s="45">
        <v>1</v>
      </c>
      <c r="C20" s="45">
        <v>1</v>
      </c>
      <c r="D20" s="45">
        <v>0</v>
      </c>
      <c r="E20" s="45">
        <v>1</v>
      </c>
      <c r="F20" s="45">
        <v>0</v>
      </c>
      <c r="G20" s="34">
        <v>2</v>
      </c>
      <c r="H20" s="34">
        <v>2</v>
      </c>
      <c r="I20" s="34">
        <v>0</v>
      </c>
      <c r="J20" s="34">
        <v>2</v>
      </c>
      <c r="K20" s="34">
        <v>0</v>
      </c>
      <c r="L20" s="45">
        <v>0</v>
      </c>
      <c r="M20" s="45">
        <v>0</v>
      </c>
      <c r="N20" s="45">
        <v>3</v>
      </c>
      <c r="O20" s="45">
        <v>3</v>
      </c>
      <c r="P20" s="45">
        <v>0</v>
      </c>
      <c r="Q20" s="34">
        <v>0</v>
      </c>
      <c r="R20" s="34">
        <v>0</v>
      </c>
      <c r="S20" s="33">
        <v>15</v>
      </c>
      <c r="T20" s="33">
        <v>0</v>
      </c>
      <c r="U20" s="33">
        <v>15</v>
      </c>
      <c r="V20" s="33">
        <v>15</v>
      </c>
      <c r="W20" s="41">
        <f t="shared" si="0"/>
        <v>60</v>
      </c>
      <c r="X20" s="41">
        <v>10</v>
      </c>
      <c r="Y20" s="42">
        <f t="shared" si="1"/>
        <v>0.6</v>
      </c>
      <c r="Z20" s="43" t="s">
        <v>83</v>
      </c>
      <c r="AA20" s="114" t="s">
        <v>460</v>
      </c>
      <c r="AB20" s="114" t="s">
        <v>461</v>
      </c>
      <c r="AC20" s="114" t="s">
        <v>365</v>
      </c>
      <c r="AD20" s="114" t="s">
        <v>373</v>
      </c>
      <c r="AE20" s="44">
        <v>9</v>
      </c>
    </row>
    <row r="21" spans="1:31" s="2" customFormat="1" ht="18" customHeight="1" x14ac:dyDescent="0.3">
      <c r="A21" s="33" t="s">
        <v>120</v>
      </c>
      <c r="B21" s="33">
        <v>1</v>
      </c>
      <c r="C21" s="33">
        <v>0</v>
      </c>
      <c r="D21" s="33">
        <v>1</v>
      </c>
      <c r="E21" s="33">
        <v>0</v>
      </c>
      <c r="F21" s="33">
        <v>0</v>
      </c>
      <c r="G21" s="34">
        <v>0</v>
      </c>
      <c r="H21" s="34">
        <v>2</v>
      </c>
      <c r="I21" s="34">
        <v>0</v>
      </c>
      <c r="J21" s="34">
        <v>2</v>
      </c>
      <c r="K21" s="34">
        <v>2</v>
      </c>
      <c r="L21" s="33">
        <v>0</v>
      </c>
      <c r="M21" s="33">
        <v>0</v>
      </c>
      <c r="N21" s="33">
        <v>0</v>
      </c>
      <c r="O21" s="33">
        <v>3</v>
      </c>
      <c r="P21" s="33">
        <v>0</v>
      </c>
      <c r="Q21" s="34">
        <v>5</v>
      </c>
      <c r="R21" s="34">
        <v>5</v>
      </c>
      <c r="S21" s="33">
        <v>15</v>
      </c>
      <c r="T21" s="33">
        <v>8</v>
      </c>
      <c r="U21" s="33">
        <v>0</v>
      </c>
      <c r="V21" s="33">
        <v>15</v>
      </c>
      <c r="W21" s="41">
        <f t="shared" si="0"/>
        <v>59</v>
      </c>
      <c r="X21" s="41">
        <v>11</v>
      </c>
      <c r="Y21" s="42">
        <f t="shared" si="1"/>
        <v>0.59</v>
      </c>
      <c r="Z21" s="43" t="s">
        <v>83</v>
      </c>
      <c r="AA21" s="114" t="s">
        <v>462</v>
      </c>
      <c r="AB21" s="114" t="s">
        <v>306</v>
      </c>
      <c r="AC21" s="114" t="s">
        <v>372</v>
      </c>
      <c r="AD21" s="114" t="s">
        <v>442</v>
      </c>
      <c r="AE21" s="44">
        <v>9</v>
      </c>
    </row>
    <row r="22" spans="1:31" s="2" customFormat="1" ht="18" customHeight="1" x14ac:dyDescent="0.3">
      <c r="A22" s="38" t="s">
        <v>127</v>
      </c>
      <c r="B22" s="38">
        <v>1</v>
      </c>
      <c r="C22" s="38">
        <v>0</v>
      </c>
      <c r="D22" s="38">
        <v>1</v>
      </c>
      <c r="E22" s="38">
        <v>1</v>
      </c>
      <c r="F22" s="38">
        <v>1</v>
      </c>
      <c r="G22" s="34">
        <v>2</v>
      </c>
      <c r="H22" s="34">
        <v>2</v>
      </c>
      <c r="I22" s="34">
        <v>0</v>
      </c>
      <c r="J22" s="34">
        <v>2</v>
      </c>
      <c r="K22" s="34">
        <v>2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4">
        <v>5</v>
      </c>
      <c r="R22" s="34">
        <v>0</v>
      </c>
      <c r="S22" s="33">
        <v>15</v>
      </c>
      <c r="T22" s="33">
        <v>0</v>
      </c>
      <c r="U22" s="33">
        <v>10</v>
      </c>
      <c r="V22" s="33">
        <v>15</v>
      </c>
      <c r="W22" s="41">
        <f t="shared" si="0"/>
        <v>57</v>
      </c>
      <c r="X22" s="41">
        <v>12</v>
      </c>
      <c r="Y22" s="42">
        <f t="shared" si="1"/>
        <v>0.56999999999999995</v>
      </c>
      <c r="Z22" s="43" t="s">
        <v>83</v>
      </c>
      <c r="AA22" s="114" t="s">
        <v>463</v>
      </c>
      <c r="AB22" s="114" t="s">
        <v>336</v>
      </c>
      <c r="AC22" s="114" t="s">
        <v>307</v>
      </c>
      <c r="AD22" s="114" t="s">
        <v>440</v>
      </c>
      <c r="AE22" s="44">
        <v>9</v>
      </c>
    </row>
    <row r="23" spans="1:31" s="2" customFormat="1" ht="18" customHeight="1" x14ac:dyDescent="0.3">
      <c r="A23" s="45" t="s">
        <v>154</v>
      </c>
      <c r="B23" s="45">
        <v>1</v>
      </c>
      <c r="C23" s="45">
        <v>0</v>
      </c>
      <c r="D23" s="45">
        <v>0</v>
      </c>
      <c r="E23" s="45">
        <v>1</v>
      </c>
      <c r="F23" s="45">
        <v>0</v>
      </c>
      <c r="G23" s="34">
        <v>2</v>
      </c>
      <c r="H23" s="34">
        <v>0</v>
      </c>
      <c r="I23" s="34">
        <v>0</v>
      </c>
      <c r="J23" s="34">
        <v>2</v>
      </c>
      <c r="K23" s="34">
        <v>0</v>
      </c>
      <c r="L23" s="45">
        <v>3</v>
      </c>
      <c r="M23" s="45">
        <v>0</v>
      </c>
      <c r="N23" s="45">
        <v>0</v>
      </c>
      <c r="O23" s="45">
        <v>0</v>
      </c>
      <c r="P23" s="45">
        <v>0</v>
      </c>
      <c r="Q23" s="34">
        <v>5</v>
      </c>
      <c r="R23" s="34">
        <v>5</v>
      </c>
      <c r="S23" s="33">
        <v>15</v>
      </c>
      <c r="T23" s="33">
        <v>8</v>
      </c>
      <c r="U23" s="33">
        <v>0</v>
      </c>
      <c r="V23" s="33">
        <v>15</v>
      </c>
      <c r="W23" s="41">
        <f t="shared" si="0"/>
        <v>57</v>
      </c>
      <c r="X23" s="41">
        <v>12</v>
      </c>
      <c r="Y23" s="42">
        <f t="shared" si="1"/>
        <v>0.56999999999999995</v>
      </c>
      <c r="Z23" s="43" t="s">
        <v>83</v>
      </c>
      <c r="AA23" s="114" t="s">
        <v>464</v>
      </c>
      <c r="AB23" s="114" t="s">
        <v>465</v>
      </c>
      <c r="AC23" s="114" t="s">
        <v>466</v>
      </c>
      <c r="AD23" s="114" t="s">
        <v>373</v>
      </c>
      <c r="AE23" s="44">
        <v>9</v>
      </c>
    </row>
    <row r="24" spans="1:31" s="2" customFormat="1" ht="18" customHeight="1" x14ac:dyDescent="0.3">
      <c r="A24" s="45" t="s">
        <v>146</v>
      </c>
      <c r="B24" s="45">
        <v>0</v>
      </c>
      <c r="C24" s="45">
        <v>0</v>
      </c>
      <c r="D24" s="45">
        <v>0</v>
      </c>
      <c r="E24" s="45">
        <v>1</v>
      </c>
      <c r="F24" s="45">
        <v>0</v>
      </c>
      <c r="G24" s="34">
        <v>0</v>
      </c>
      <c r="H24" s="34">
        <v>2</v>
      </c>
      <c r="I24" s="34">
        <v>0</v>
      </c>
      <c r="J24" s="34">
        <v>2</v>
      </c>
      <c r="K24" s="34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34">
        <v>5</v>
      </c>
      <c r="R24" s="34">
        <v>0</v>
      </c>
      <c r="S24" s="33">
        <v>15</v>
      </c>
      <c r="T24" s="33">
        <v>14</v>
      </c>
      <c r="U24" s="33">
        <v>0</v>
      </c>
      <c r="V24" s="33">
        <v>15</v>
      </c>
      <c r="W24" s="41">
        <f t="shared" si="0"/>
        <v>54</v>
      </c>
      <c r="X24" s="41">
        <v>13</v>
      </c>
      <c r="Y24" s="42">
        <f t="shared" si="1"/>
        <v>0.54</v>
      </c>
      <c r="Z24" s="43" t="s">
        <v>83</v>
      </c>
      <c r="AA24" s="114" t="s">
        <v>467</v>
      </c>
      <c r="AB24" s="114" t="s">
        <v>304</v>
      </c>
      <c r="AC24" s="114" t="s">
        <v>274</v>
      </c>
      <c r="AD24" s="114" t="s">
        <v>515</v>
      </c>
      <c r="AE24" s="44">
        <v>9</v>
      </c>
    </row>
    <row r="25" spans="1:31" s="2" customFormat="1" ht="18" customHeight="1" x14ac:dyDescent="0.3">
      <c r="A25" s="38" t="s">
        <v>129</v>
      </c>
      <c r="B25" s="38">
        <v>1</v>
      </c>
      <c r="C25" s="38">
        <v>0</v>
      </c>
      <c r="D25" s="38">
        <v>0</v>
      </c>
      <c r="E25" s="38">
        <v>1</v>
      </c>
      <c r="F25" s="38">
        <v>1</v>
      </c>
      <c r="G25" s="34">
        <v>2</v>
      </c>
      <c r="H25" s="34">
        <v>2</v>
      </c>
      <c r="I25" s="34">
        <v>0</v>
      </c>
      <c r="J25" s="34">
        <v>2</v>
      </c>
      <c r="K25" s="34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4">
        <v>5</v>
      </c>
      <c r="R25" s="34">
        <v>0</v>
      </c>
      <c r="S25" s="33">
        <v>15</v>
      </c>
      <c r="T25" s="33">
        <v>8</v>
      </c>
      <c r="U25" s="33">
        <v>2</v>
      </c>
      <c r="V25" s="33">
        <v>15</v>
      </c>
      <c r="W25" s="41">
        <f t="shared" si="0"/>
        <v>54</v>
      </c>
      <c r="X25" s="41">
        <v>13</v>
      </c>
      <c r="Y25" s="42">
        <f t="shared" si="1"/>
        <v>0.54</v>
      </c>
      <c r="Z25" s="43" t="s">
        <v>83</v>
      </c>
      <c r="AA25" s="114" t="s">
        <v>468</v>
      </c>
      <c r="AB25" s="114" t="s">
        <v>469</v>
      </c>
      <c r="AC25" s="114" t="s">
        <v>283</v>
      </c>
      <c r="AD25" s="114" t="s">
        <v>440</v>
      </c>
      <c r="AE25" s="44">
        <v>9</v>
      </c>
    </row>
    <row r="26" spans="1:31" s="2" customFormat="1" ht="18" customHeight="1" x14ac:dyDescent="0.3">
      <c r="A26" s="45" t="s">
        <v>136</v>
      </c>
      <c r="B26" s="45">
        <v>0</v>
      </c>
      <c r="C26" s="45">
        <v>1</v>
      </c>
      <c r="D26" s="45">
        <v>0</v>
      </c>
      <c r="E26" s="45">
        <v>1</v>
      </c>
      <c r="F26" s="45">
        <v>1</v>
      </c>
      <c r="G26" s="34">
        <v>2</v>
      </c>
      <c r="H26" s="34">
        <v>2</v>
      </c>
      <c r="I26" s="34">
        <v>0</v>
      </c>
      <c r="J26" s="34">
        <v>2</v>
      </c>
      <c r="K26" s="34">
        <v>2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34">
        <v>5</v>
      </c>
      <c r="R26" s="34">
        <v>5</v>
      </c>
      <c r="S26" s="33">
        <v>15</v>
      </c>
      <c r="T26" s="33">
        <v>15</v>
      </c>
      <c r="U26" s="33">
        <v>0</v>
      </c>
      <c r="V26" s="33">
        <v>2</v>
      </c>
      <c r="W26" s="39">
        <f t="shared" si="0"/>
        <v>53</v>
      </c>
      <c r="X26" s="33">
        <v>14</v>
      </c>
      <c r="Y26" s="40">
        <f t="shared" si="1"/>
        <v>0.53</v>
      </c>
      <c r="Z26" s="35" t="s">
        <v>84</v>
      </c>
      <c r="AA26" s="104" t="s">
        <v>470</v>
      </c>
      <c r="AB26" s="104" t="s">
        <v>471</v>
      </c>
      <c r="AC26" s="104" t="s">
        <v>472</v>
      </c>
      <c r="AD26" s="104" t="s">
        <v>374</v>
      </c>
      <c r="AE26" s="37">
        <v>9</v>
      </c>
    </row>
    <row r="27" spans="1:31" s="2" customFormat="1" ht="18" customHeight="1" x14ac:dyDescent="0.3">
      <c r="A27" s="45" t="s">
        <v>152</v>
      </c>
      <c r="B27" s="45">
        <v>1</v>
      </c>
      <c r="C27" s="45">
        <v>0</v>
      </c>
      <c r="D27" s="45">
        <v>0</v>
      </c>
      <c r="E27" s="45">
        <v>1</v>
      </c>
      <c r="F27" s="45">
        <v>0</v>
      </c>
      <c r="G27" s="34">
        <v>2</v>
      </c>
      <c r="H27" s="34">
        <v>2</v>
      </c>
      <c r="I27" s="34">
        <v>0</v>
      </c>
      <c r="J27" s="34">
        <v>2</v>
      </c>
      <c r="K27" s="34">
        <v>0</v>
      </c>
      <c r="L27" s="45">
        <v>0</v>
      </c>
      <c r="M27" s="45">
        <v>0</v>
      </c>
      <c r="N27" s="45">
        <v>0</v>
      </c>
      <c r="O27" s="45">
        <v>3</v>
      </c>
      <c r="P27" s="45">
        <v>0</v>
      </c>
      <c r="Q27" s="34">
        <v>5</v>
      </c>
      <c r="R27" s="34">
        <v>0</v>
      </c>
      <c r="S27" s="33">
        <v>15</v>
      </c>
      <c r="T27" s="33">
        <v>0</v>
      </c>
      <c r="U27" s="33">
        <v>7</v>
      </c>
      <c r="V27" s="33">
        <v>15</v>
      </c>
      <c r="W27" s="47">
        <f t="shared" si="0"/>
        <v>53</v>
      </c>
      <c r="X27" s="33">
        <v>14</v>
      </c>
      <c r="Y27" s="40">
        <f t="shared" si="1"/>
        <v>0.53</v>
      </c>
      <c r="Z27" s="35" t="s">
        <v>84</v>
      </c>
      <c r="AA27" s="104" t="s">
        <v>473</v>
      </c>
      <c r="AB27" s="104" t="s">
        <v>285</v>
      </c>
      <c r="AC27" s="104" t="s">
        <v>236</v>
      </c>
      <c r="AD27" s="104" t="s">
        <v>373</v>
      </c>
      <c r="AE27" s="37">
        <v>9</v>
      </c>
    </row>
    <row r="28" spans="1:31" s="2" customFormat="1" ht="18" customHeight="1" x14ac:dyDescent="0.3">
      <c r="A28" s="38" t="s">
        <v>134</v>
      </c>
      <c r="B28" s="38">
        <v>0</v>
      </c>
      <c r="C28" s="38">
        <v>1</v>
      </c>
      <c r="D28" s="38">
        <v>0</v>
      </c>
      <c r="E28" s="38">
        <v>1</v>
      </c>
      <c r="F28" s="38">
        <v>0</v>
      </c>
      <c r="G28" s="34">
        <v>0</v>
      </c>
      <c r="H28" s="34">
        <v>0</v>
      </c>
      <c r="I28" s="34">
        <v>0</v>
      </c>
      <c r="J28" s="34">
        <v>2</v>
      </c>
      <c r="K28" s="34">
        <v>2</v>
      </c>
      <c r="L28" s="38">
        <v>0</v>
      </c>
      <c r="M28" s="38">
        <v>0</v>
      </c>
      <c r="N28" s="38">
        <v>0</v>
      </c>
      <c r="O28" s="38">
        <v>3</v>
      </c>
      <c r="P28" s="38">
        <v>3</v>
      </c>
      <c r="Q28" s="34">
        <v>5</v>
      </c>
      <c r="R28" s="34">
        <v>5</v>
      </c>
      <c r="S28" s="33">
        <v>15</v>
      </c>
      <c r="T28" s="33">
        <v>15</v>
      </c>
      <c r="U28" s="33">
        <v>0</v>
      </c>
      <c r="V28" s="33">
        <v>1</v>
      </c>
      <c r="W28" s="47">
        <f t="shared" si="0"/>
        <v>53</v>
      </c>
      <c r="X28" s="33">
        <v>14</v>
      </c>
      <c r="Y28" s="40">
        <f t="shared" si="1"/>
        <v>0.53</v>
      </c>
      <c r="Z28" s="35" t="s">
        <v>84</v>
      </c>
      <c r="AA28" s="104" t="s">
        <v>474</v>
      </c>
      <c r="AB28" s="104" t="s">
        <v>465</v>
      </c>
      <c r="AC28" s="104" t="s">
        <v>421</v>
      </c>
      <c r="AD28" s="104" t="s">
        <v>440</v>
      </c>
      <c r="AE28" s="37">
        <v>9</v>
      </c>
    </row>
    <row r="29" spans="1:31" s="2" customFormat="1" ht="18" customHeight="1" x14ac:dyDescent="0.3">
      <c r="A29" s="38" t="s">
        <v>119</v>
      </c>
      <c r="B29" s="38">
        <v>0</v>
      </c>
      <c r="C29" s="38">
        <v>1</v>
      </c>
      <c r="D29" s="38">
        <v>0</v>
      </c>
      <c r="E29" s="38">
        <v>1</v>
      </c>
      <c r="F29" s="38">
        <v>1</v>
      </c>
      <c r="G29" s="34">
        <v>0</v>
      </c>
      <c r="H29" s="34">
        <v>2</v>
      </c>
      <c r="I29" s="34">
        <v>0</v>
      </c>
      <c r="J29" s="34">
        <v>2</v>
      </c>
      <c r="K29" s="34">
        <v>0</v>
      </c>
      <c r="L29" s="38">
        <v>0</v>
      </c>
      <c r="M29" s="38">
        <v>0</v>
      </c>
      <c r="N29" s="38">
        <v>0</v>
      </c>
      <c r="O29" s="38">
        <v>3</v>
      </c>
      <c r="P29" s="38">
        <v>0</v>
      </c>
      <c r="Q29" s="34">
        <v>5</v>
      </c>
      <c r="R29" s="34">
        <v>5</v>
      </c>
      <c r="S29" s="33">
        <v>15</v>
      </c>
      <c r="T29" s="33">
        <v>0</v>
      </c>
      <c r="U29" s="33">
        <v>2</v>
      </c>
      <c r="V29" s="33">
        <v>15</v>
      </c>
      <c r="W29" s="47">
        <f t="shared" si="0"/>
        <v>52</v>
      </c>
      <c r="X29" s="33">
        <v>15</v>
      </c>
      <c r="Y29" s="40">
        <f t="shared" si="1"/>
        <v>0.52</v>
      </c>
      <c r="Z29" s="35" t="s">
        <v>84</v>
      </c>
      <c r="AA29" s="104" t="s">
        <v>475</v>
      </c>
      <c r="AB29" s="104" t="s">
        <v>476</v>
      </c>
      <c r="AC29" s="104" t="s">
        <v>307</v>
      </c>
      <c r="AD29" s="104" t="s">
        <v>442</v>
      </c>
      <c r="AE29" s="37">
        <v>9</v>
      </c>
    </row>
    <row r="30" spans="1:31" s="2" customFormat="1" ht="18" customHeight="1" x14ac:dyDescent="0.3">
      <c r="A30" s="45" t="s">
        <v>149</v>
      </c>
      <c r="B30" s="45">
        <v>1</v>
      </c>
      <c r="C30" s="45">
        <v>0</v>
      </c>
      <c r="D30" s="45">
        <v>0</v>
      </c>
      <c r="E30" s="45">
        <v>1</v>
      </c>
      <c r="F30" s="45">
        <v>0</v>
      </c>
      <c r="G30" s="34">
        <v>0</v>
      </c>
      <c r="H30" s="34">
        <v>2</v>
      </c>
      <c r="I30" s="34">
        <v>0</v>
      </c>
      <c r="J30" s="34">
        <v>2</v>
      </c>
      <c r="K30" s="34">
        <v>2</v>
      </c>
      <c r="L30" s="45">
        <v>0</v>
      </c>
      <c r="M30" s="45">
        <v>0</v>
      </c>
      <c r="N30" s="45">
        <v>0</v>
      </c>
      <c r="O30" s="45">
        <v>3</v>
      </c>
      <c r="P30" s="45">
        <v>0</v>
      </c>
      <c r="Q30" s="34">
        <v>5</v>
      </c>
      <c r="R30" s="34">
        <v>5</v>
      </c>
      <c r="S30" s="33">
        <v>7</v>
      </c>
      <c r="T30" s="33">
        <v>8</v>
      </c>
      <c r="U30" s="33">
        <v>0</v>
      </c>
      <c r="V30" s="33">
        <v>15</v>
      </c>
      <c r="W30" s="47">
        <f t="shared" si="0"/>
        <v>51</v>
      </c>
      <c r="X30" s="33">
        <v>16</v>
      </c>
      <c r="Y30" s="40">
        <f t="shared" si="1"/>
        <v>0.51</v>
      </c>
      <c r="Z30" s="35" t="s">
        <v>84</v>
      </c>
      <c r="AA30" s="104" t="s">
        <v>477</v>
      </c>
      <c r="AB30" s="104" t="s">
        <v>424</v>
      </c>
      <c r="AC30" s="104" t="s">
        <v>239</v>
      </c>
      <c r="AD30" s="104" t="s">
        <v>373</v>
      </c>
      <c r="AE30" s="37">
        <v>9</v>
      </c>
    </row>
    <row r="31" spans="1:31" s="2" customFormat="1" ht="18" customHeight="1" x14ac:dyDescent="0.3">
      <c r="A31" s="45" t="s">
        <v>135</v>
      </c>
      <c r="B31" s="45">
        <v>0</v>
      </c>
      <c r="C31" s="45">
        <v>1</v>
      </c>
      <c r="D31" s="45">
        <v>1</v>
      </c>
      <c r="E31" s="45">
        <v>1</v>
      </c>
      <c r="F31" s="45">
        <v>1</v>
      </c>
      <c r="G31" s="34">
        <v>0</v>
      </c>
      <c r="H31" s="34">
        <v>2</v>
      </c>
      <c r="I31" s="34">
        <v>0</v>
      </c>
      <c r="J31" s="34">
        <v>2</v>
      </c>
      <c r="K31" s="34">
        <v>2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34">
        <v>5</v>
      </c>
      <c r="R31" s="34">
        <v>5</v>
      </c>
      <c r="S31" s="33">
        <v>0</v>
      </c>
      <c r="T31" s="33">
        <v>8</v>
      </c>
      <c r="U31" s="33">
        <v>5</v>
      </c>
      <c r="V31" s="33">
        <v>15</v>
      </c>
      <c r="W31" s="47">
        <f t="shared" si="0"/>
        <v>48</v>
      </c>
      <c r="X31" s="33">
        <v>17</v>
      </c>
      <c r="Y31" s="40">
        <f t="shared" si="1"/>
        <v>0.48</v>
      </c>
      <c r="Z31" s="35" t="s">
        <v>84</v>
      </c>
      <c r="AA31" s="104" t="s">
        <v>478</v>
      </c>
      <c r="AB31" s="104" t="s">
        <v>479</v>
      </c>
      <c r="AC31" s="104" t="s">
        <v>480</v>
      </c>
      <c r="AD31" s="104" t="s">
        <v>440</v>
      </c>
      <c r="AE31" s="37">
        <v>9</v>
      </c>
    </row>
    <row r="32" spans="1:31" s="2" customFormat="1" ht="18" customHeight="1" x14ac:dyDescent="0.3">
      <c r="A32" s="45" t="s">
        <v>142</v>
      </c>
      <c r="B32" s="45">
        <v>0</v>
      </c>
      <c r="C32" s="45">
        <v>0</v>
      </c>
      <c r="D32" s="45">
        <v>0</v>
      </c>
      <c r="E32" s="45">
        <v>1</v>
      </c>
      <c r="F32" s="45">
        <v>1</v>
      </c>
      <c r="G32" s="34">
        <v>0</v>
      </c>
      <c r="H32" s="34">
        <v>0</v>
      </c>
      <c r="I32" s="34">
        <v>0</v>
      </c>
      <c r="J32" s="34">
        <v>2</v>
      </c>
      <c r="K32" s="34">
        <v>0</v>
      </c>
      <c r="L32" s="45">
        <v>0</v>
      </c>
      <c r="M32" s="45">
        <v>0</v>
      </c>
      <c r="N32" s="45">
        <v>0</v>
      </c>
      <c r="O32" s="45">
        <v>3</v>
      </c>
      <c r="P32" s="45">
        <v>0</v>
      </c>
      <c r="Q32" s="34">
        <v>5</v>
      </c>
      <c r="R32" s="34">
        <v>0</v>
      </c>
      <c r="S32" s="33">
        <v>5</v>
      </c>
      <c r="T32" s="33">
        <v>15</v>
      </c>
      <c r="U32" s="33">
        <v>0</v>
      </c>
      <c r="V32" s="33">
        <v>15</v>
      </c>
      <c r="W32" s="47">
        <f t="shared" si="0"/>
        <v>47</v>
      </c>
      <c r="X32" s="33">
        <v>18</v>
      </c>
      <c r="Y32" s="40">
        <f t="shared" si="1"/>
        <v>0.47</v>
      </c>
      <c r="Z32" s="35" t="s">
        <v>84</v>
      </c>
      <c r="AA32" s="104" t="s">
        <v>481</v>
      </c>
      <c r="AB32" s="104" t="s">
        <v>344</v>
      </c>
      <c r="AC32" s="104" t="s">
        <v>482</v>
      </c>
      <c r="AD32" s="104" t="s">
        <v>380</v>
      </c>
      <c r="AE32" s="37">
        <v>9</v>
      </c>
    </row>
    <row r="33" spans="1:31" s="2" customFormat="1" ht="18" customHeight="1" x14ac:dyDescent="0.3">
      <c r="A33" s="45" t="s">
        <v>138</v>
      </c>
      <c r="B33" s="45">
        <v>1</v>
      </c>
      <c r="C33" s="45">
        <v>0</v>
      </c>
      <c r="D33" s="45">
        <v>0</v>
      </c>
      <c r="E33" s="45">
        <v>1</v>
      </c>
      <c r="F33" s="45">
        <v>1</v>
      </c>
      <c r="G33" s="34">
        <v>0</v>
      </c>
      <c r="H33" s="34">
        <v>2</v>
      </c>
      <c r="I33" s="34">
        <v>0</v>
      </c>
      <c r="J33" s="34">
        <v>2</v>
      </c>
      <c r="K33" s="34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34">
        <v>5</v>
      </c>
      <c r="R33" s="34">
        <v>0</v>
      </c>
      <c r="S33" s="33">
        <v>15</v>
      </c>
      <c r="T33" s="33">
        <v>15</v>
      </c>
      <c r="U33" s="33">
        <v>0</v>
      </c>
      <c r="V33" s="33">
        <v>0</v>
      </c>
      <c r="W33" s="47">
        <f t="shared" si="0"/>
        <v>42</v>
      </c>
      <c r="X33" s="33">
        <v>19</v>
      </c>
      <c r="Y33" s="40">
        <f t="shared" si="1"/>
        <v>0.42</v>
      </c>
      <c r="Z33" s="35" t="s">
        <v>84</v>
      </c>
      <c r="AA33" s="104" t="s">
        <v>483</v>
      </c>
      <c r="AB33" s="104" t="s">
        <v>297</v>
      </c>
      <c r="AC33" s="104" t="s">
        <v>233</v>
      </c>
      <c r="AD33" s="104" t="s">
        <v>380</v>
      </c>
      <c r="AE33" s="37">
        <v>9</v>
      </c>
    </row>
    <row r="34" spans="1:31" s="2" customFormat="1" ht="18" customHeight="1" x14ac:dyDescent="0.3">
      <c r="A34" s="38" t="s">
        <v>115</v>
      </c>
      <c r="B34" s="38">
        <v>0</v>
      </c>
      <c r="C34" s="38">
        <v>1</v>
      </c>
      <c r="D34" s="38">
        <v>0</v>
      </c>
      <c r="E34" s="38">
        <v>1</v>
      </c>
      <c r="F34" s="38">
        <v>1</v>
      </c>
      <c r="G34" s="34">
        <v>0</v>
      </c>
      <c r="H34" s="34">
        <v>0</v>
      </c>
      <c r="I34" s="34">
        <v>0</v>
      </c>
      <c r="J34" s="34">
        <v>2</v>
      </c>
      <c r="K34" s="34">
        <v>2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4">
        <v>0</v>
      </c>
      <c r="R34" s="34">
        <v>5</v>
      </c>
      <c r="S34" s="33">
        <v>15</v>
      </c>
      <c r="T34" s="33">
        <v>15</v>
      </c>
      <c r="U34" s="33">
        <v>0</v>
      </c>
      <c r="V34" s="33">
        <v>0</v>
      </c>
      <c r="W34" s="47">
        <f t="shared" si="0"/>
        <v>42</v>
      </c>
      <c r="X34" s="33">
        <v>19</v>
      </c>
      <c r="Y34" s="40">
        <f t="shared" si="1"/>
        <v>0.42</v>
      </c>
      <c r="Z34" s="35" t="s">
        <v>84</v>
      </c>
      <c r="AA34" s="104" t="s">
        <v>484</v>
      </c>
      <c r="AB34" s="104" t="s">
        <v>391</v>
      </c>
      <c r="AC34" s="104" t="s">
        <v>485</v>
      </c>
      <c r="AD34" s="104" t="s">
        <v>379</v>
      </c>
      <c r="AE34" s="37">
        <v>9</v>
      </c>
    </row>
    <row r="35" spans="1:31" s="2" customFormat="1" ht="18" customHeight="1" x14ac:dyDescent="0.3">
      <c r="A35" s="33" t="s">
        <v>126</v>
      </c>
      <c r="B35" s="33">
        <v>0</v>
      </c>
      <c r="C35" s="33">
        <v>0</v>
      </c>
      <c r="D35" s="33">
        <v>0</v>
      </c>
      <c r="E35" s="33">
        <v>1</v>
      </c>
      <c r="F35" s="33">
        <v>1</v>
      </c>
      <c r="G35" s="34">
        <v>0</v>
      </c>
      <c r="H35" s="34">
        <v>2</v>
      </c>
      <c r="I35" s="34">
        <v>0</v>
      </c>
      <c r="J35" s="34">
        <v>2</v>
      </c>
      <c r="K35" s="34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5</v>
      </c>
      <c r="R35" s="34">
        <v>0</v>
      </c>
      <c r="S35" s="33">
        <v>15</v>
      </c>
      <c r="T35" s="33">
        <v>15</v>
      </c>
      <c r="U35" s="33">
        <v>0</v>
      </c>
      <c r="V35" s="33">
        <v>0</v>
      </c>
      <c r="W35" s="47">
        <f t="shared" si="0"/>
        <v>41</v>
      </c>
      <c r="X35" s="33">
        <v>20</v>
      </c>
      <c r="Y35" s="40">
        <f t="shared" si="1"/>
        <v>0.41</v>
      </c>
      <c r="Z35" s="35" t="s">
        <v>84</v>
      </c>
      <c r="AA35" s="104" t="s">
        <v>486</v>
      </c>
      <c r="AB35" s="104" t="s">
        <v>273</v>
      </c>
      <c r="AC35" s="104" t="s">
        <v>277</v>
      </c>
      <c r="AD35" s="104" t="s">
        <v>382</v>
      </c>
      <c r="AE35" s="37">
        <v>9</v>
      </c>
    </row>
    <row r="36" spans="1:31" s="2" customFormat="1" ht="18" customHeight="1" x14ac:dyDescent="0.3">
      <c r="A36" s="45" t="s">
        <v>141</v>
      </c>
      <c r="B36" s="45">
        <v>1</v>
      </c>
      <c r="C36" s="45">
        <v>1</v>
      </c>
      <c r="D36" s="45">
        <v>0</v>
      </c>
      <c r="E36" s="45">
        <v>1</v>
      </c>
      <c r="F36" s="45">
        <v>1</v>
      </c>
      <c r="G36" s="34">
        <v>0</v>
      </c>
      <c r="H36" s="34">
        <v>0</v>
      </c>
      <c r="I36" s="34">
        <v>0</v>
      </c>
      <c r="J36" s="34">
        <v>2</v>
      </c>
      <c r="K36" s="34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34">
        <v>5</v>
      </c>
      <c r="R36" s="34">
        <v>0</v>
      </c>
      <c r="S36" s="33">
        <v>14</v>
      </c>
      <c r="T36" s="33">
        <v>0</v>
      </c>
      <c r="U36" s="33">
        <v>0</v>
      </c>
      <c r="V36" s="33">
        <v>15</v>
      </c>
      <c r="W36" s="47">
        <f t="shared" si="0"/>
        <v>40</v>
      </c>
      <c r="X36" s="33">
        <v>21</v>
      </c>
      <c r="Y36" s="40">
        <f t="shared" si="1"/>
        <v>0.4</v>
      </c>
      <c r="Z36" s="35" t="s">
        <v>84</v>
      </c>
      <c r="AA36" s="104" t="s">
        <v>487</v>
      </c>
      <c r="AB36" s="104" t="s">
        <v>306</v>
      </c>
      <c r="AC36" s="104" t="s">
        <v>488</v>
      </c>
      <c r="AD36" s="104" t="s">
        <v>380</v>
      </c>
      <c r="AE36" s="37">
        <v>9</v>
      </c>
    </row>
    <row r="37" spans="1:31" s="2" customFormat="1" ht="18" customHeight="1" x14ac:dyDescent="0.3">
      <c r="A37" s="38" t="s">
        <v>128</v>
      </c>
      <c r="B37" s="38">
        <v>0</v>
      </c>
      <c r="C37" s="38">
        <v>1</v>
      </c>
      <c r="D37" s="38">
        <v>0</v>
      </c>
      <c r="E37" s="38">
        <v>1</v>
      </c>
      <c r="F37" s="38">
        <v>1</v>
      </c>
      <c r="G37" s="34">
        <v>0</v>
      </c>
      <c r="H37" s="34">
        <v>2</v>
      </c>
      <c r="I37" s="34">
        <v>0</v>
      </c>
      <c r="J37" s="34">
        <v>2</v>
      </c>
      <c r="K37" s="34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4">
        <v>5</v>
      </c>
      <c r="R37" s="34">
        <v>5</v>
      </c>
      <c r="S37" s="33">
        <v>15</v>
      </c>
      <c r="T37" s="33">
        <v>7</v>
      </c>
      <c r="U37" s="33">
        <v>0</v>
      </c>
      <c r="V37" s="33">
        <v>0</v>
      </c>
      <c r="W37" s="47">
        <f t="shared" si="0"/>
        <v>39</v>
      </c>
      <c r="X37" s="33">
        <v>22</v>
      </c>
      <c r="Y37" s="40">
        <f t="shared" si="1"/>
        <v>0.39</v>
      </c>
      <c r="Z37" s="35" t="s">
        <v>84</v>
      </c>
      <c r="AA37" s="104" t="s">
        <v>489</v>
      </c>
      <c r="AB37" s="104" t="s">
        <v>490</v>
      </c>
      <c r="AC37" s="104" t="s">
        <v>302</v>
      </c>
      <c r="AD37" s="104" t="s">
        <v>440</v>
      </c>
      <c r="AE37" s="37">
        <v>9</v>
      </c>
    </row>
    <row r="38" spans="1:31" s="2" customFormat="1" ht="18" customHeight="1" x14ac:dyDescent="0.3">
      <c r="A38" s="33" t="s">
        <v>116</v>
      </c>
      <c r="B38" s="33">
        <v>0</v>
      </c>
      <c r="C38" s="33">
        <v>1</v>
      </c>
      <c r="D38" s="33">
        <v>0</v>
      </c>
      <c r="E38" s="33">
        <v>1</v>
      </c>
      <c r="F38" s="33">
        <v>1</v>
      </c>
      <c r="G38" s="34">
        <v>2</v>
      </c>
      <c r="H38" s="34">
        <v>0</v>
      </c>
      <c r="I38" s="34">
        <v>0</v>
      </c>
      <c r="J38" s="34">
        <v>2</v>
      </c>
      <c r="K38" s="34">
        <v>2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4">
        <v>0</v>
      </c>
      <c r="R38" s="34">
        <v>0</v>
      </c>
      <c r="S38" s="33">
        <v>0</v>
      </c>
      <c r="T38" s="33">
        <v>15</v>
      </c>
      <c r="U38" s="33">
        <v>0</v>
      </c>
      <c r="V38" s="33">
        <v>15</v>
      </c>
      <c r="W38" s="47">
        <f t="shared" si="0"/>
        <v>39</v>
      </c>
      <c r="X38" s="33">
        <v>22</v>
      </c>
      <c r="Y38" s="40">
        <f t="shared" si="1"/>
        <v>0.39</v>
      </c>
      <c r="Z38" s="35" t="s">
        <v>84</v>
      </c>
      <c r="AA38" s="104" t="s">
        <v>491</v>
      </c>
      <c r="AB38" s="104" t="s">
        <v>267</v>
      </c>
      <c r="AC38" s="104" t="s">
        <v>492</v>
      </c>
      <c r="AD38" s="104" t="s">
        <v>379</v>
      </c>
      <c r="AE38" s="37">
        <v>9</v>
      </c>
    </row>
    <row r="39" spans="1:31" s="2" customFormat="1" ht="18" customHeight="1" x14ac:dyDescent="0.3">
      <c r="A39" s="45" t="s">
        <v>147</v>
      </c>
      <c r="B39" s="45">
        <v>1</v>
      </c>
      <c r="C39" s="45">
        <v>1</v>
      </c>
      <c r="D39" s="45">
        <v>0</v>
      </c>
      <c r="E39" s="45">
        <v>0</v>
      </c>
      <c r="F39" s="45">
        <v>1</v>
      </c>
      <c r="G39" s="34">
        <v>0</v>
      </c>
      <c r="H39" s="34">
        <v>2</v>
      </c>
      <c r="I39" s="34">
        <v>0</v>
      </c>
      <c r="J39" s="34">
        <v>2</v>
      </c>
      <c r="K39" s="34">
        <v>0</v>
      </c>
      <c r="L39" s="45">
        <v>0</v>
      </c>
      <c r="M39" s="45">
        <v>0</v>
      </c>
      <c r="N39" s="45">
        <v>0</v>
      </c>
      <c r="O39" s="45">
        <v>3</v>
      </c>
      <c r="P39" s="45">
        <v>3</v>
      </c>
      <c r="Q39" s="34">
        <v>5</v>
      </c>
      <c r="R39" s="34">
        <v>0</v>
      </c>
      <c r="S39" s="33">
        <v>5</v>
      </c>
      <c r="T39" s="33">
        <v>15</v>
      </c>
      <c r="U39" s="33">
        <v>0</v>
      </c>
      <c r="V39" s="33">
        <v>1</v>
      </c>
      <c r="W39" s="47">
        <f t="shared" si="0"/>
        <v>39</v>
      </c>
      <c r="X39" s="33">
        <v>22</v>
      </c>
      <c r="Y39" s="40">
        <f t="shared" si="1"/>
        <v>0.39</v>
      </c>
      <c r="Z39" s="35" t="s">
        <v>84</v>
      </c>
      <c r="AA39" s="104" t="s">
        <v>493</v>
      </c>
      <c r="AB39" s="104" t="s">
        <v>336</v>
      </c>
      <c r="AC39" s="104" t="s">
        <v>404</v>
      </c>
      <c r="AD39" s="104" t="s">
        <v>515</v>
      </c>
      <c r="AE39" s="37">
        <v>9</v>
      </c>
    </row>
    <row r="40" spans="1:31" s="2" customFormat="1" ht="18" customHeight="1" x14ac:dyDescent="0.3">
      <c r="A40" s="38" t="s">
        <v>131</v>
      </c>
      <c r="B40" s="38">
        <v>1</v>
      </c>
      <c r="C40" s="38">
        <v>0</v>
      </c>
      <c r="D40" s="38">
        <v>1</v>
      </c>
      <c r="E40" s="38">
        <v>1</v>
      </c>
      <c r="F40" s="38">
        <v>0</v>
      </c>
      <c r="G40" s="34">
        <v>0</v>
      </c>
      <c r="H40" s="34">
        <v>2</v>
      </c>
      <c r="I40" s="34">
        <v>0</v>
      </c>
      <c r="J40" s="34">
        <v>0</v>
      </c>
      <c r="K40" s="34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4">
        <v>5</v>
      </c>
      <c r="R40" s="34">
        <v>5</v>
      </c>
      <c r="S40" s="33">
        <v>0</v>
      </c>
      <c r="T40" s="33">
        <v>15</v>
      </c>
      <c r="U40" s="33">
        <v>8</v>
      </c>
      <c r="V40" s="33">
        <v>0</v>
      </c>
      <c r="W40" s="47">
        <f t="shared" si="0"/>
        <v>38</v>
      </c>
      <c r="X40" s="33">
        <v>23</v>
      </c>
      <c r="Y40" s="40">
        <f t="shared" si="1"/>
        <v>0.38</v>
      </c>
      <c r="Z40" s="35" t="s">
        <v>84</v>
      </c>
      <c r="AA40" s="104" t="s">
        <v>494</v>
      </c>
      <c r="AB40" s="104" t="s">
        <v>495</v>
      </c>
      <c r="AC40" s="104" t="s">
        <v>421</v>
      </c>
      <c r="AD40" s="104" t="s">
        <v>440</v>
      </c>
      <c r="AE40" s="37">
        <v>9</v>
      </c>
    </row>
    <row r="41" spans="1:31" s="2" customFormat="1" ht="18" customHeight="1" x14ac:dyDescent="0.3">
      <c r="A41" s="45" t="s">
        <v>140</v>
      </c>
      <c r="B41" s="45">
        <v>0</v>
      </c>
      <c r="C41" s="45">
        <v>1</v>
      </c>
      <c r="D41" s="45">
        <v>0</v>
      </c>
      <c r="E41" s="45">
        <v>1</v>
      </c>
      <c r="F41" s="45">
        <v>1</v>
      </c>
      <c r="G41" s="34">
        <v>0</v>
      </c>
      <c r="H41" s="34">
        <v>2</v>
      </c>
      <c r="I41" s="34">
        <v>0</v>
      </c>
      <c r="J41" s="34">
        <v>2</v>
      </c>
      <c r="K41" s="34">
        <v>0</v>
      </c>
      <c r="L41" s="45">
        <v>0</v>
      </c>
      <c r="M41" s="45">
        <v>0</v>
      </c>
      <c r="N41" s="45">
        <v>0</v>
      </c>
      <c r="O41" s="45">
        <v>0</v>
      </c>
      <c r="P41" s="45">
        <v>3</v>
      </c>
      <c r="Q41" s="34">
        <v>5</v>
      </c>
      <c r="R41" s="34">
        <v>0</v>
      </c>
      <c r="S41" s="33">
        <v>14</v>
      </c>
      <c r="T41" s="33">
        <v>8</v>
      </c>
      <c r="U41" s="33">
        <v>0</v>
      </c>
      <c r="V41" s="33">
        <v>0</v>
      </c>
      <c r="W41" s="47">
        <f t="shared" si="0"/>
        <v>37</v>
      </c>
      <c r="X41" s="33">
        <v>24</v>
      </c>
      <c r="Y41" s="40">
        <f t="shared" si="1"/>
        <v>0.37</v>
      </c>
      <c r="Z41" s="35" t="s">
        <v>84</v>
      </c>
      <c r="AA41" s="104" t="s">
        <v>284</v>
      </c>
      <c r="AB41" s="104" t="s">
        <v>273</v>
      </c>
      <c r="AC41" s="104" t="s">
        <v>274</v>
      </c>
      <c r="AD41" s="104" t="s">
        <v>380</v>
      </c>
      <c r="AE41" s="37">
        <v>9</v>
      </c>
    </row>
    <row r="42" spans="1:31" s="2" customFormat="1" ht="18" customHeight="1" x14ac:dyDescent="0.3">
      <c r="A42" s="45" t="s">
        <v>148</v>
      </c>
      <c r="B42" s="45">
        <v>1</v>
      </c>
      <c r="C42" s="45">
        <v>1</v>
      </c>
      <c r="D42" s="45">
        <v>0</v>
      </c>
      <c r="E42" s="45">
        <v>1</v>
      </c>
      <c r="F42" s="45">
        <v>1</v>
      </c>
      <c r="G42" s="34">
        <v>0</v>
      </c>
      <c r="H42" s="34">
        <v>2</v>
      </c>
      <c r="I42" s="34">
        <v>0</v>
      </c>
      <c r="J42" s="34">
        <v>2</v>
      </c>
      <c r="K42" s="34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34">
        <v>5</v>
      </c>
      <c r="R42" s="34">
        <v>0</v>
      </c>
      <c r="S42" s="33">
        <v>15</v>
      </c>
      <c r="T42" s="33">
        <v>8</v>
      </c>
      <c r="U42" s="33">
        <v>0</v>
      </c>
      <c r="V42" s="33">
        <v>0</v>
      </c>
      <c r="W42" s="47">
        <f t="shared" si="0"/>
        <v>36</v>
      </c>
      <c r="X42" s="33">
        <v>25</v>
      </c>
      <c r="Y42" s="40">
        <f t="shared" si="1"/>
        <v>0.36</v>
      </c>
      <c r="Z42" s="35" t="s">
        <v>84</v>
      </c>
      <c r="AA42" s="104" t="s">
        <v>496</v>
      </c>
      <c r="AB42" s="104" t="s">
        <v>497</v>
      </c>
      <c r="AC42" s="104" t="s">
        <v>498</v>
      </c>
      <c r="AD42" s="104" t="s">
        <v>378</v>
      </c>
      <c r="AE42" s="37">
        <v>9</v>
      </c>
    </row>
    <row r="43" spans="1:31" s="2" customFormat="1" ht="18" customHeight="1" x14ac:dyDescent="0.3">
      <c r="A43" s="33" t="s">
        <v>113</v>
      </c>
      <c r="B43" s="33">
        <v>1</v>
      </c>
      <c r="C43" s="33">
        <v>0</v>
      </c>
      <c r="D43" s="33">
        <v>0</v>
      </c>
      <c r="E43" s="33">
        <v>1</v>
      </c>
      <c r="F43" s="33">
        <v>1</v>
      </c>
      <c r="G43" s="34">
        <v>0</v>
      </c>
      <c r="H43" s="34">
        <v>2</v>
      </c>
      <c r="I43" s="34">
        <v>0</v>
      </c>
      <c r="J43" s="34">
        <v>2</v>
      </c>
      <c r="K43" s="34">
        <v>2</v>
      </c>
      <c r="L43" s="33">
        <v>0</v>
      </c>
      <c r="M43" s="33">
        <v>0</v>
      </c>
      <c r="N43" s="33">
        <v>0</v>
      </c>
      <c r="O43" s="33">
        <v>3</v>
      </c>
      <c r="P43" s="33">
        <v>0</v>
      </c>
      <c r="Q43" s="34">
        <v>0</v>
      </c>
      <c r="R43" s="34">
        <v>0</v>
      </c>
      <c r="S43" s="33">
        <v>15</v>
      </c>
      <c r="T43" s="33">
        <v>8</v>
      </c>
      <c r="U43" s="33">
        <v>0</v>
      </c>
      <c r="V43" s="33">
        <v>0</v>
      </c>
      <c r="W43" s="47">
        <f t="shared" si="0"/>
        <v>35</v>
      </c>
      <c r="X43" s="33">
        <v>26</v>
      </c>
      <c r="Y43" s="40">
        <f t="shared" si="1"/>
        <v>0.35</v>
      </c>
      <c r="Z43" s="35" t="s">
        <v>84</v>
      </c>
      <c r="AA43" s="104" t="s">
        <v>499</v>
      </c>
      <c r="AB43" s="104" t="s">
        <v>500</v>
      </c>
      <c r="AC43" s="104" t="s">
        <v>256</v>
      </c>
      <c r="AD43" s="104" t="s">
        <v>379</v>
      </c>
      <c r="AE43" s="37">
        <v>9</v>
      </c>
    </row>
    <row r="44" spans="1:31" s="2" customFormat="1" ht="18" customHeight="1" x14ac:dyDescent="0.3">
      <c r="A44" s="45" t="s">
        <v>144</v>
      </c>
      <c r="B44" s="45">
        <v>0</v>
      </c>
      <c r="C44" s="45">
        <v>1</v>
      </c>
      <c r="D44" s="45">
        <v>0</v>
      </c>
      <c r="E44" s="45">
        <v>1</v>
      </c>
      <c r="F44" s="45">
        <v>1</v>
      </c>
      <c r="G44" s="34">
        <v>0</v>
      </c>
      <c r="H44" s="34">
        <v>2</v>
      </c>
      <c r="I44" s="34">
        <v>0</v>
      </c>
      <c r="J44" s="34">
        <v>2</v>
      </c>
      <c r="K44" s="34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34">
        <v>5</v>
      </c>
      <c r="R44" s="34">
        <v>0</v>
      </c>
      <c r="S44" s="33">
        <v>15</v>
      </c>
      <c r="T44" s="33">
        <v>7</v>
      </c>
      <c r="U44" s="33">
        <v>0</v>
      </c>
      <c r="V44" s="33">
        <v>0</v>
      </c>
      <c r="W44" s="47">
        <f t="shared" si="0"/>
        <v>34</v>
      </c>
      <c r="X44" s="33">
        <v>27</v>
      </c>
      <c r="Y44" s="40">
        <f t="shared" si="1"/>
        <v>0.34</v>
      </c>
      <c r="Z44" s="35" t="s">
        <v>84</v>
      </c>
      <c r="AA44" s="104" t="s">
        <v>501</v>
      </c>
      <c r="AB44" s="104" t="s">
        <v>276</v>
      </c>
      <c r="AC44" s="104" t="s">
        <v>485</v>
      </c>
      <c r="AD44" s="104" t="s">
        <v>380</v>
      </c>
      <c r="AE44" s="37">
        <v>9</v>
      </c>
    </row>
    <row r="45" spans="1:31" s="2" customFormat="1" ht="18" customHeight="1" x14ac:dyDescent="0.3">
      <c r="A45" s="33" t="s">
        <v>133</v>
      </c>
      <c r="B45" s="33">
        <v>1</v>
      </c>
      <c r="C45" s="33">
        <v>0</v>
      </c>
      <c r="D45" s="33">
        <v>1</v>
      </c>
      <c r="E45" s="33">
        <v>1</v>
      </c>
      <c r="F45" s="33">
        <v>0</v>
      </c>
      <c r="G45" s="34">
        <v>2</v>
      </c>
      <c r="H45" s="34">
        <v>0</v>
      </c>
      <c r="I45" s="34">
        <v>0</v>
      </c>
      <c r="J45" s="34">
        <v>2</v>
      </c>
      <c r="K45" s="34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4">
        <v>5</v>
      </c>
      <c r="R45" s="34">
        <v>5</v>
      </c>
      <c r="S45" s="33">
        <v>0</v>
      </c>
      <c r="T45" s="33">
        <v>1</v>
      </c>
      <c r="U45" s="33">
        <v>7</v>
      </c>
      <c r="V45" s="33">
        <v>0</v>
      </c>
      <c r="W45" s="47">
        <f t="shared" si="0"/>
        <v>25</v>
      </c>
      <c r="X45" s="33">
        <v>28</v>
      </c>
      <c r="Y45" s="40">
        <f t="shared" si="1"/>
        <v>0.25</v>
      </c>
      <c r="Z45" s="35" t="s">
        <v>84</v>
      </c>
      <c r="AA45" s="104" t="s">
        <v>502</v>
      </c>
      <c r="AB45" s="104" t="s">
        <v>276</v>
      </c>
      <c r="AC45" s="104" t="s">
        <v>274</v>
      </c>
      <c r="AD45" s="104" t="s">
        <v>440</v>
      </c>
      <c r="AE45" s="37">
        <v>9</v>
      </c>
    </row>
    <row r="46" spans="1:31" s="2" customFormat="1" ht="18" customHeight="1" x14ac:dyDescent="0.3">
      <c r="A46" s="45" t="s">
        <v>145</v>
      </c>
      <c r="B46" s="45">
        <v>0</v>
      </c>
      <c r="C46" s="45">
        <v>1</v>
      </c>
      <c r="D46" s="45">
        <v>0</v>
      </c>
      <c r="E46" s="45">
        <v>1</v>
      </c>
      <c r="F46" s="45">
        <v>0</v>
      </c>
      <c r="G46" s="34">
        <v>0</v>
      </c>
      <c r="H46" s="34">
        <v>2</v>
      </c>
      <c r="I46" s="34">
        <v>0</v>
      </c>
      <c r="J46" s="34">
        <v>2</v>
      </c>
      <c r="K46" s="34">
        <v>2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34">
        <v>5</v>
      </c>
      <c r="R46" s="34">
        <v>0</v>
      </c>
      <c r="S46" s="33">
        <v>0</v>
      </c>
      <c r="T46" s="33">
        <v>8</v>
      </c>
      <c r="U46" s="33">
        <v>0</v>
      </c>
      <c r="V46" s="33">
        <v>1</v>
      </c>
      <c r="W46" s="47">
        <f t="shared" si="0"/>
        <v>22</v>
      </c>
      <c r="X46" s="33">
        <v>29</v>
      </c>
      <c r="Y46" s="40">
        <f t="shared" si="1"/>
        <v>0.22</v>
      </c>
      <c r="Z46" s="35" t="s">
        <v>84</v>
      </c>
      <c r="AA46" s="104" t="s">
        <v>503</v>
      </c>
      <c r="AB46" s="104" t="s">
        <v>325</v>
      </c>
      <c r="AC46" s="104" t="s">
        <v>504</v>
      </c>
      <c r="AD46" s="104" t="s">
        <v>515</v>
      </c>
      <c r="AE46" s="37">
        <v>9</v>
      </c>
    </row>
    <row r="47" spans="1:31" s="2" customFormat="1" ht="18" customHeight="1" x14ac:dyDescent="0.3">
      <c r="A47" s="45" t="s">
        <v>153</v>
      </c>
      <c r="B47" s="45">
        <v>1</v>
      </c>
      <c r="C47" s="45">
        <v>1</v>
      </c>
      <c r="D47" s="45">
        <v>0</v>
      </c>
      <c r="E47" s="45">
        <v>1</v>
      </c>
      <c r="F47" s="45">
        <v>1</v>
      </c>
      <c r="G47" s="34">
        <v>2</v>
      </c>
      <c r="H47" s="34">
        <v>2</v>
      </c>
      <c r="I47" s="34">
        <v>0</v>
      </c>
      <c r="J47" s="34">
        <v>2</v>
      </c>
      <c r="K47" s="34">
        <v>0</v>
      </c>
      <c r="L47" s="45">
        <v>0</v>
      </c>
      <c r="M47" s="45">
        <v>0</v>
      </c>
      <c r="N47" s="45">
        <v>0</v>
      </c>
      <c r="O47" s="45">
        <v>3</v>
      </c>
      <c r="P47" s="45">
        <v>0</v>
      </c>
      <c r="Q47" s="34">
        <v>0</v>
      </c>
      <c r="R47" s="34">
        <v>0</v>
      </c>
      <c r="S47" s="33">
        <v>0</v>
      </c>
      <c r="T47" s="33">
        <v>0</v>
      </c>
      <c r="U47" s="33">
        <v>8</v>
      </c>
      <c r="V47" s="33">
        <v>0</v>
      </c>
      <c r="W47" s="47">
        <f t="shared" si="0"/>
        <v>21</v>
      </c>
      <c r="X47" s="33">
        <v>30</v>
      </c>
      <c r="Y47" s="40">
        <f t="shared" si="1"/>
        <v>0.21</v>
      </c>
      <c r="Z47" s="35" t="s">
        <v>84</v>
      </c>
      <c r="AA47" s="104" t="s">
        <v>505</v>
      </c>
      <c r="AB47" s="104" t="s">
        <v>506</v>
      </c>
      <c r="AC47" s="104" t="s">
        <v>507</v>
      </c>
      <c r="AD47" s="104" t="s">
        <v>373</v>
      </c>
      <c r="AE47" s="37">
        <v>9</v>
      </c>
    </row>
    <row r="48" spans="1:31" s="2" customFormat="1" ht="18" customHeight="1" x14ac:dyDescent="0.3">
      <c r="A48" s="45" t="s">
        <v>139</v>
      </c>
      <c r="B48" s="45">
        <v>1</v>
      </c>
      <c r="C48" s="45">
        <v>1</v>
      </c>
      <c r="D48" s="45">
        <v>0</v>
      </c>
      <c r="E48" s="45">
        <v>1</v>
      </c>
      <c r="F48" s="45">
        <v>0</v>
      </c>
      <c r="G48" s="34">
        <v>0</v>
      </c>
      <c r="H48" s="34">
        <v>2</v>
      </c>
      <c r="I48" s="34">
        <v>0</v>
      </c>
      <c r="J48" s="34">
        <v>2</v>
      </c>
      <c r="K48" s="34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34">
        <v>5</v>
      </c>
      <c r="R48" s="34">
        <v>0</v>
      </c>
      <c r="S48" s="33">
        <v>0</v>
      </c>
      <c r="T48" s="33">
        <v>7</v>
      </c>
      <c r="U48" s="33">
        <v>0</v>
      </c>
      <c r="V48" s="33">
        <v>0</v>
      </c>
      <c r="W48" s="47">
        <f t="shared" si="0"/>
        <v>19</v>
      </c>
      <c r="X48" s="33">
        <v>31</v>
      </c>
      <c r="Y48" s="40">
        <f t="shared" si="1"/>
        <v>0.19</v>
      </c>
      <c r="Z48" s="35" t="s">
        <v>84</v>
      </c>
      <c r="AA48" s="104" t="s">
        <v>508</v>
      </c>
      <c r="AB48" s="104" t="s">
        <v>509</v>
      </c>
      <c r="AC48" s="104" t="s">
        <v>365</v>
      </c>
      <c r="AD48" s="104" t="s">
        <v>380</v>
      </c>
      <c r="AE48" s="37">
        <v>9</v>
      </c>
    </row>
    <row r="49" spans="1:31" s="2" customFormat="1" ht="18" customHeight="1" x14ac:dyDescent="0.3">
      <c r="A49" s="33" t="s">
        <v>118</v>
      </c>
      <c r="B49" s="33">
        <v>0</v>
      </c>
      <c r="C49" s="33">
        <v>1</v>
      </c>
      <c r="D49" s="33">
        <v>0</v>
      </c>
      <c r="E49" s="33">
        <v>0</v>
      </c>
      <c r="F49" s="33">
        <v>0</v>
      </c>
      <c r="G49" s="34">
        <v>0</v>
      </c>
      <c r="H49" s="34">
        <v>2</v>
      </c>
      <c r="I49" s="34">
        <v>0</v>
      </c>
      <c r="J49" s="34">
        <v>0</v>
      </c>
      <c r="K49" s="34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4">
        <v>5</v>
      </c>
      <c r="R49" s="34">
        <v>0</v>
      </c>
      <c r="S49" s="33">
        <v>10</v>
      </c>
      <c r="T49" s="33">
        <v>0</v>
      </c>
      <c r="U49" s="33">
        <v>0</v>
      </c>
      <c r="V49" s="33">
        <v>0</v>
      </c>
      <c r="W49" s="47">
        <f t="shared" si="0"/>
        <v>18</v>
      </c>
      <c r="X49" s="33">
        <v>32</v>
      </c>
      <c r="Y49" s="40">
        <f t="shared" si="1"/>
        <v>0.18</v>
      </c>
      <c r="Z49" s="35" t="s">
        <v>84</v>
      </c>
      <c r="AA49" s="104" t="s">
        <v>510</v>
      </c>
      <c r="AB49" s="104" t="s">
        <v>495</v>
      </c>
      <c r="AC49" s="104" t="s">
        <v>233</v>
      </c>
      <c r="AD49" s="104" t="s">
        <v>385</v>
      </c>
      <c r="AE49" s="37">
        <v>9</v>
      </c>
    </row>
    <row r="50" spans="1:31" s="2" customFormat="1" ht="18" customHeight="1" x14ac:dyDescent="0.3">
      <c r="A50" s="45" t="s">
        <v>137</v>
      </c>
      <c r="B50" s="45">
        <v>1</v>
      </c>
      <c r="C50" s="45">
        <v>0</v>
      </c>
      <c r="D50" s="45">
        <v>0</v>
      </c>
      <c r="E50" s="45">
        <v>1</v>
      </c>
      <c r="F50" s="45">
        <v>0</v>
      </c>
      <c r="G50" s="34">
        <v>0</v>
      </c>
      <c r="H50" s="34">
        <v>2</v>
      </c>
      <c r="I50" s="34">
        <v>0</v>
      </c>
      <c r="J50" s="34">
        <v>2</v>
      </c>
      <c r="K50" s="34">
        <v>0</v>
      </c>
      <c r="L50" s="45">
        <v>0</v>
      </c>
      <c r="M50" s="45">
        <v>0</v>
      </c>
      <c r="N50" s="45">
        <v>0</v>
      </c>
      <c r="O50" s="45">
        <v>3</v>
      </c>
      <c r="P50" s="45">
        <v>0</v>
      </c>
      <c r="Q50" s="34">
        <v>5</v>
      </c>
      <c r="R50" s="34">
        <v>0</v>
      </c>
      <c r="S50" s="33">
        <v>0</v>
      </c>
      <c r="T50" s="33">
        <v>0</v>
      </c>
      <c r="U50" s="33">
        <v>1</v>
      </c>
      <c r="V50" s="33">
        <v>0</v>
      </c>
      <c r="W50" s="47">
        <f t="shared" si="0"/>
        <v>15</v>
      </c>
      <c r="X50" s="33">
        <v>33</v>
      </c>
      <c r="Y50" s="40">
        <f t="shared" si="1"/>
        <v>0.15</v>
      </c>
      <c r="Z50" s="35" t="s">
        <v>84</v>
      </c>
      <c r="AA50" s="104" t="s">
        <v>511</v>
      </c>
      <c r="AB50" s="104" t="s">
        <v>471</v>
      </c>
      <c r="AC50" s="104" t="s">
        <v>326</v>
      </c>
      <c r="AD50" s="104" t="s">
        <v>380</v>
      </c>
      <c r="AE50" s="37">
        <v>9</v>
      </c>
    </row>
    <row r="51" spans="1:31" s="2" customFormat="1" ht="18" customHeight="1" x14ac:dyDescent="0.3">
      <c r="A51" s="33" t="s">
        <v>117</v>
      </c>
      <c r="B51" s="33">
        <v>1</v>
      </c>
      <c r="C51" s="33">
        <v>1</v>
      </c>
      <c r="D51" s="33">
        <v>0</v>
      </c>
      <c r="E51" s="33">
        <v>1</v>
      </c>
      <c r="F51" s="33">
        <v>0</v>
      </c>
      <c r="G51" s="34">
        <v>0</v>
      </c>
      <c r="H51" s="34">
        <v>2</v>
      </c>
      <c r="I51" s="34">
        <v>0</v>
      </c>
      <c r="J51" s="34">
        <v>2</v>
      </c>
      <c r="K51" s="34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4">
        <v>0</v>
      </c>
      <c r="R51" s="34">
        <v>0</v>
      </c>
      <c r="S51" s="33">
        <v>0</v>
      </c>
      <c r="T51" s="33">
        <v>6</v>
      </c>
      <c r="U51" s="33">
        <v>0</v>
      </c>
      <c r="V51" s="33">
        <v>0</v>
      </c>
      <c r="W51" s="47">
        <f t="shared" si="0"/>
        <v>13</v>
      </c>
      <c r="X51" s="33">
        <v>34</v>
      </c>
      <c r="Y51" s="40">
        <f t="shared" si="1"/>
        <v>0.13</v>
      </c>
      <c r="Z51" s="35" t="s">
        <v>84</v>
      </c>
      <c r="AA51" s="104" t="s">
        <v>512</v>
      </c>
      <c r="AB51" s="104" t="s">
        <v>267</v>
      </c>
      <c r="AC51" s="104" t="s">
        <v>488</v>
      </c>
      <c r="AD51" s="104" t="s">
        <v>379</v>
      </c>
      <c r="AE51" s="37">
        <v>9</v>
      </c>
    </row>
    <row r="52" spans="1:31" s="2" customFormat="1" ht="18" customHeight="1" x14ac:dyDescent="0.3">
      <c r="A52" s="33" t="s">
        <v>130</v>
      </c>
      <c r="B52" s="33">
        <v>0</v>
      </c>
      <c r="C52" s="33">
        <v>1</v>
      </c>
      <c r="D52" s="33">
        <v>0</v>
      </c>
      <c r="E52" s="33">
        <v>1</v>
      </c>
      <c r="F52" s="33">
        <v>1</v>
      </c>
      <c r="G52" s="34">
        <v>0</v>
      </c>
      <c r="H52" s="34">
        <v>0</v>
      </c>
      <c r="I52" s="34">
        <v>0</v>
      </c>
      <c r="J52" s="34">
        <v>2</v>
      </c>
      <c r="K52" s="34">
        <v>0</v>
      </c>
      <c r="L52" s="33">
        <v>0</v>
      </c>
      <c r="M52" s="33">
        <v>0</v>
      </c>
      <c r="N52" s="33">
        <v>0</v>
      </c>
      <c r="O52" s="33">
        <v>3</v>
      </c>
      <c r="P52" s="33">
        <v>0</v>
      </c>
      <c r="Q52" s="34">
        <v>0</v>
      </c>
      <c r="R52" s="34">
        <v>0</v>
      </c>
      <c r="S52" s="33">
        <v>0</v>
      </c>
      <c r="T52" s="33">
        <v>0</v>
      </c>
      <c r="U52" s="33">
        <v>0</v>
      </c>
      <c r="V52" s="33">
        <v>0</v>
      </c>
      <c r="W52" s="47">
        <f t="shared" si="0"/>
        <v>8</v>
      </c>
      <c r="X52" s="33">
        <v>35</v>
      </c>
      <c r="Y52" s="40">
        <f t="shared" si="1"/>
        <v>0.08</v>
      </c>
      <c r="Z52" s="35" t="s">
        <v>84</v>
      </c>
      <c r="AA52" s="104" t="s">
        <v>513</v>
      </c>
      <c r="AB52" s="104" t="s">
        <v>306</v>
      </c>
      <c r="AC52" s="104" t="s">
        <v>316</v>
      </c>
      <c r="AD52" s="104" t="s">
        <v>440</v>
      </c>
      <c r="AE52" s="37">
        <v>9</v>
      </c>
    </row>
    <row r="53" spans="1:31" s="2" customFormat="1" ht="18.75" x14ac:dyDescent="0.3">
      <c r="A53" s="55" t="s">
        <v>10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26"/>
      <c r="T53" s="26"/>
      <c r="U53" s="26"/>
      <c r="V53" s="26"/>
      <c r="W53" s="26"/>
      <c r="X53" s="16"/>
      <c r="Y53" s="17"/>
      <c r="Z53" s="17"/>
      <c r="AA53" s="105"/>
      <c r="AB53" s="105"/>
      <c r="AC53" s="105"/>
      <c r="AD53" s="119"/>
      <c r="AE53" s="27">
        <v>9</v>
      </c>
    </row>
    <row r="54" spans="1:31" s="2" customFormat="1" ht="18.75" x14ac:dyDescent="0.3">
      <c r="A54" s="3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7"/>
      <c r="Y54" s="17"/>
      <c r="Z54" s="17"/>
      <c r="AA54" s="105"/>
      <c r="AB54" s="105"/>
      <c r="AC54" s="105"/>
      <c r="AD54" s="119"/>
      <c r="AE54" s="27"/>
    </row>
    <row r="55" spans="1:31" s="2" customFormat="1" ht="18.75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17"/>
      <c r="Y55" s="17"/>
      <c r="Z55" s="18"/>
      <c r="AA55" s="105"/>
      <c r="AB55" s="105"/>
      <c r="AC55" s="105"/>
      <c r="AD55" s="119"/>
      <c r="AE55" s="5"/>
    </row>
    <row r="56" spans="1:31" s="2" customFormat="1" ht="18.75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Z56" s="8"/>
      <c r="AA56" s="105"/>
      <c r="AB56" s="105"/>
      <c r="AC56" s="105"/>
      <c r="AD56" s="119"/>
      <c r="AE56" s="5"/>
    </row>
    <row r="57" spans="1:31" s="2" customFormat="1" ht="18.75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Z57" s="8"/>
      <c r="AA57" s="105"/>
      <c r="AB57" s="105"/>
      <c r="AC57" s="105"/>
      <c r="AD57" s="119"/>
      <c r="AE57" s="5"/>
    </row>
    <row r="58" spans="1:31" s="8" customFormat="1" ht="18.75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AA58" s="105"/>
      <c r="AB58" s="105"/>
      <c r="AC58" s="105"/>
      <c r="AD58" s="119"/>
      <c r="AE58" s="5"/>
    </row>
    <row r="59" spans="1:31" ht="18.7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3"/>
      <c r="Y59" s="29"/>
      <c r="Z59" s="11"/>
      <c r="AA59" s="105"/>
      <c r="AB59" s="105"/>
      <c r="AC59" s="105"/>
      <c r="AD59" s="119"/>
      <c r="AE59" s="5"/>
    </row>
    <row r="60" spans="1:31" ht="18.7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3"/>
      <c r="Y60" s="29"/>
      <c r="Z60" s="11"/>
      <c r="AA60" s="105"/>
      <c r="AB60" s="105"/>
      <c r="AC60" s="105"/>
      <c r="AD60" s="119"/>
      <c r="AE60" s="5"/>
    </row>
    <row r="61" spans="1:31" ht="18.75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3"/>
      <c r="Y61" s="29"/>
      <c r="Z61" s="11"/>
      <c r="AA61" s="105"/>
      <c r="AB61" s="105"/>
      <c r="AC61" s="105"/>
      <c r="AD61" s="119"/>
      <c r="AE61" s="5"/>
    </row>
    <row r="62" spans="1:31" ht="18.7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3"/>
      <c r="Y62" s="29"/>
      <c r="Z62" s="11"/>
      <c r="AA62" s="105"/>
      <c r="AB62" s="105"/>
      <c r="AC62" s="105"/>
      <c r="AD62" s="119"/>
      <c r="AE62" s="5"/>
    </row>
    <row r="63" spans="1:31" ht="18.7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3"/>
      <c r="Y63" s="29"/>
      <c r="Z63" s="11"/>
      <c r="AA63" s="105"/>
      <c r="AB63" s="105"/>
      <c r="AC63" s="105"/>
      <c r="AD63" s="119"/>
      <c r="AE63" s="5"/>
    </row>
    <row r="64" spans="1:31" ht="18.7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3"/>
      <c r="Y64" s="29"/>
      <c r="Z64" s="11"/>
      <c r="AA64" s="105"/>
      <c r="AB64" s="105"/>
      <c r="AC64" s="105"/>
      <c r="AD64" s="119"/>
      <c r="AE64" s="5"/>
    </row>
    <row r="65" spans="1:31" ht="18.7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3"/>
      <c r="Y65" s="29"/>
      <c r="Z65" s="11"/>
      <c r="AA65" s="105"/>
      <c r="AB65" s="105"/>
      <c r="AC65" s="105"/>
      <c r="AD65" s="119"/>
      <c r="AE65" s="5"/>
    </row>
    <row r="66" spans="1:31" ht="18.75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4"/>
      <c r="Y66" s="29"/>
      <c r="Z66" s="12"/>
      <c r="AA66" s="106"/>
      <c r="AB66" s="106"/>
      <c r="AC66" s="106"/>
      <c r="AD66" s="119"/>
      <c r="AE66" s="5"/>
    </row>
  </sheetData>
  <autoFilter ref="A7:AE7"/>
  <sortState ref="A8:AF51">
    <sortCondition descending="1" ref="Y8:Y51"/>
  </sortState>
  <mergeCells count="18">
    <mergeCell ref="AB4:AB7"/>
    <mergeCell ref="AC4:AC7"/>
    <mergeCell ref="AD4:AD7"/>
    <mergeCell ref="AE4:AE7"/>
    <mergeCell ref="AA4:AA7"/>
    <mergeCell ref="A53:R53"/>
    <mergeCell ref="B6:F6"/>
    <mergeCell ref="G6:K6"/>
    <mergeCell ref="L6:P6"/>
    <mergeCell ref="Q6:R6"/>
    <mergeCell ref="A3:Z3"/>
    <mergeCell ref="A4:A7"/>
    <mergeCell ref="B4:V5"/>
    <mergeCell ref="W4:W7"/>
    <mergeCell ref="X4:X7"/>
    <mergeCell ref="Y4:Y7"/>
    <mergeCell ref="Z4:Z7"/>
    <mergeCell ref="S6:V6"/>
  </mergeCells>
  <pageMargins left="0.35433070866141736" right="0.23622047244094491" top="0.74803149606299213" bottom="0.74803149606299213" header="0.31496062992125984" footer="0.31496062992125984"/>
  <pageSetup paperSize="256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"/>
  <sheetViews>
    <sheetView zoomScale="80" zoomScaleNormal="80" zoomScaleSheetLayoutView="75" workbookViewId="0">
      <selection activeCell="M15" sqref="M15"/>
    </sheetView>
  </sheetViews>
  <sheetFormatPr defaultColWidth="8.85546875" defaultRowHeight="15" x14ac:dyDescent="0.25"/>
  <cols>
    <col min="1" max="1" width="11.42578125" style="7" customWidth="1"/>
    <col min="2" max="29" width="4.85546875" style="7" customWidth="1"/>
    <col min="30" max="30" width="15.7109375" style="7" customWidth="1"/>
    <col min="31" max="31" width="7.85546875" style="7" customWidth="1"/>
    <col min="32" max="32" width="13.7109375" style="8" customWidth="1"/>
    <col min="33" max="33" width="15.28515625" style="8" customWidth="1"/>
    <col min="34" max="34" width="20.140625" style="49" customWidth="1"/>
    <col min="35" max="35" width="16.85546875" style="49" customWidth="1"/>
    <col min="36" max="36" width="19.140625" style="49" customWidth="1"/>
    <col min="37" max="37" width="39.140625" style="49" customWidth="1"/>
    <col min="38" max="38" width="9" style="30" customWidth="1"/>
  </cols>
  <sheetData>
    <row r="1" spans="1:3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 t="s">
        <v>0</v>
      </c>
      <c r="Z1" s="9"/>
      <c r="AA1" s="9"/>
      <c r="AB1" s="9"/>
      <c r="AC1" s="9"/>
      <c r="AD1" s="9"/>
      <c r="AE1" s="9"/>
      <c r="AF1" s="2"/>
      <c r="AH1" s="10"/>
      <c r="AI1" s="10"/>
      <c r="AJ1" s="10"/>
      <c r="AK1" s="10"/>
      <c r="AL1" s="9"/>
    </row>
    <row r="2" spans="1:3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1" t="s">
        <v>19</v>
      </c>
      <c r="Z2" s="10"/>
      <c r="AA2" s="10"/>
      <c r="AB2" s="10"/>
      <c r="AC2" s="10"/>
      <c r="AD2" s="10"/>
      <c r="AE2" s="9"/>
      <c r="AF2" s="10"/>
      <c r="AH2" s="10"/>
      <c r="AI2" s="10"/>
      <c r="AJ2" s="10"/>
      <c r="AK2" s="10"/>
      <c r="AL2" s="9"/>
    </row>
    <row r="3" spans="1:38" ht="18.75" x14ac:dyDescent="0.3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F3" s="57"/>
      <c r="AG3" s="57"/>
      <c r="AI3" s="10"/>
      <c r="AJ3" s="10"/>
      <c r="AK3" s="96"/>
      <c r="AL3" s="15"/>
    </row>
    <row r="4" spans="1:38" ht="18.75" customHeight="1" x14ac:dyDescent="0.25">
      <c r="A4" s="61" t="s">
        <v>1</v>
      </c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  <c r="AA4" s="67"/>
      <c r="AB4" s="67"/>
      <c r="AC4" s="68"/>
      <c r="AD4" s="93" t="s">
        <v>2</v>
      </c>
      <c r="AE4" s="61" t="s">
        <v>3</v>
      </c>
      <c r="AF4" s="58" t="s">
        <v>9</v>
      </c>
      <c r="AG4" s="65" t="s">
        <v>12</v>
      </c>
      <c r="AH4" s="97" t="s">
        <v>6</v>
      </c>
      <c r="AI4" s="98" t="s">
        <v>7</v>
      </c>
      <c r="AJ4" s="97" t="s">
        <v>8</v>
      </c>
      <c r="AK4" s="97" t="s">
        <v>202</v>
      </c>
      <c r="AL4" s="62" t="s">
        <v>4</v>
      </c>
    </row>
    <row r="5" spans="1:38" ht="15" customHeight="1" x14ac:dyDescent="0.25">
      <c r="A5" s="61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71"/>
      <c r="AB5" s="71"/>
      <c r="AC5" s="72"/>
      <c r="AD5" s="93"/>
      <c r="AE5" s="61"/>
      <c r="AF5" s="59"/>
      <c r="AG5" s="94"/>
      <c r="AH5" s="99"/>
      <c r="AI5" s="100"/>
      <c r="AJ5" s="99"/>
      <c r="AK5" s="99"/>
      <c r="AL5" s="63"/>
    </row>
    <row r="6" spans="1:38" ht="15" customHeight="1" x14ac:dyDescent="0.25">
      <c r="A6" s="61"/>
      <c r="B6" s="73" t="s">
        <v>20</v>
      </c>
      <c r="C6" s="82"/>
      <c r="D6" s="82"/>
      <c r="E6" s="82"/>
      <c r="F6" s="83"/>
      <c r="G6" s="84" t="s">
        <v>21</v>
      </c>
      <c r="H6" s="85"/>
      <c r="I6" s="85"/>
      <c r="J6" s="85"/>
      <c r="K6" s="85"/>
      <c r="L6" s="85"/>
      <c r="M6" s="85"/>
      <c r="N6" s="85"/>
      <c r="O6" s="85"/>
      <c r="P6" s="85"/>
      <c r="Q6" s="87" t="s">
        <v>22</v>
      </c>
      <c r="R6" s="88"/>
      <c r="S6" s="88"/>
      <c r="T6" s="88"/>
      <c r="U6" s="88"/>
      <c r="V6" s="89" t="s">
        <v>23</v>
      </c>
      <c r="W6" s="89"/>
      <c r="X6" s="89"/>
      <c r="Y6" s="89"/>
      <c r="Z6" s="73" t="s">
        <v>24</v>
      </c>
      <c r="AA6" s="74"/>
      <c r="AB6" s="74"/>
      <c r="AC6" s="75"/>
      <c r="AD6" s="93"/>
      <c r="AE6" s="61"/>
      <c r="AF6" s="59"/>
      <c r="AG6" s="94"/>
      <c r="AH6" s="99"/>
      <c r="AI6" s="100"/>
      <c r="AJ6" s="99"/>
      <c r="AK6" s="99"/>
      <c r="AL6" s="63"/>
    </row>
    <row r="7" spans="1:38" s="117" customFormat="1" ht="36" customHeight="1" x14ac:dyDescent="0.25">
      <c r="A7" s="61"/>
      <c r="B7" s="115">
        <v>1</v>
      </c>
      <c r="C7" s="115">
        <v>2</v>
      </c>
      <c r="D7" s="115">
        <v>3</v>
      </c>
      <c r="E7" s="115">
        <v>4</v>
      </c>
      <c r="F7" s="115">
        <v>5</v>
      </c>
      <c r="G7" s="116">
        <v>1</v>
      </c>
      <c r="H7" s="116">
        <v>2</v>
      </c>
      <c r="I7" s="116">
        <v>3</v>
      </c>
      <c r="J7" s="116">
        <v>4</v>
      </c>
      <c r="K7" s="116">
        <v>5</v>
      </c>
      <c r="L7" s="116">
        <v>6</v>
      </c>
      <c r="M7" s="116">
        <v>7</v>
      </c>
      <c r="N7" s="116">
        <v>8</v>
      </c>
      <c r="O7" s="116">
        <v>9</v>
      </c>
      <c r="P7" s="116">
        <v>10</v>
      </c>
      <c r="Q7" s="115">
        <v>1</v>
      </c>
      <c r="R7" s="115">
        <v>2</v>
      </c>
      <c r="S7" s="115">
        <v>3</v>
      </c>
      <c r="T7" s="115">
        <v>4</v>
      </c>
      <c r="U7" s="115">
        <v>5</v>
      </c>
      <c r="V7" s="116">
        <v>1</v>
      </c>
      <c r="W7" s="116">
        <v>2</v>
      </c>
      <c r="X7" s="116">
        <v>3</v>
      </c>
      <c r="Y7" s="116">
        <v>4</v>
      </c>
      <c r="Z7" s="115">
        <v>1</v>
      </c>
      <c r="AA7" s="115">
        <v>2</v>
      </c>
      <c r="AB7" s="115">
        <v>3</v>
      </c>
      <c r="AC7" s="115">
        <v>4</v>
      </c>
      <c r="AD7" s="93"/>
      <c r="AE7" s="61"/>
      <c r="AF7" s="60"/>
      <c r="AG7" s="95"/>
      <c r="AH7" s="101"/>
      <c r="AI7" s="102"/>
      <c r="AJ7" s="101"/>
      <c r="AK7" s="101"/>
      <c r="AL7" s="64"/>
    </row>
    <row r="8" spans="1:38" s="2" customFormat="1" ht="18" customHeight="1" x14ac:dyDescent="0.3">
      <c r="A8" s="33" t="s">
        <v>158</v>
      </c>
      <c r="B8" s="33">
        <v>1</v>
      </c>
      <c r="C8" s="33">
        <v>0</v>
      </c>
      <c r="D8" s="33">
        <v>1</v>
      </c>
      <c r="E8" s="33">
        <v>0</v>
      </c>
      <c r="F8" s="33">
        <v>1</v>
      </c>
      <c r="G8" s="34">
        <v>2</v>
      </c>
      <c r="H8" s="34">
        <v>2</v>
      </c>
      <c r="I8" s="34">
        <v>2</v>
      </c>
      <c r="J8" s="34">
        <v>2</v>
      </c>
      <c r="K8" s="34">
        <v>2</v>
      </c>
      <c r="L8" s="34">
        <v>2</v>
      </c>
      <c r="M8" s="34">
        <v>0</v>
      </c>
      <c r="N8" s="34">
        <v>2</v>
      </c>
      <c r="O8" s="34">
        <v>0</v>
      </c>
      <c r="P8" s="34">
        <v>0</v>
      </c>
      <c r="Q8" s="33">
        <v>3</v>
      </c>
      <c r="R8" s="33">
        <v>0</v>
      </c>
      <c r="S8" s="33">
        <v>3</v>
      </c>
      <c r="T8" s="33">
        <v>0</v>
      </c>
      <c r="U8" s="33">
        <v>0</v>
      </c>
      <c r="V8" s="34">
        <v>5</v>
      </c>
      <c r="W8" s="34">
        <v>5</v>
      </c>
      <c r="X8" s="34">
        <v>0</v>
      </c>
      <c r="Y8" s="34">
        <v>0</v>
      </c>
      <c r="Z8" s="33">
        <v>15</v>
      </c>
      <c r="AA8" s="33">
        <v>20</v>
      </c>
      <c r="AB8" s="33">
        <v>26</v>
      </c>
      <c r="AC8" s="33">
        <v>0</v>
      </c>
      <c r="AD8" s="41">
        <f>SUM(B8:AC8)</f>
        <v>94</v>
      </c>
      <c r="AE8" s="41">
        <v>1</v>
      </c>
      <c r="AF8" s="42">
        <f t="shared" ref="AF8:AF52" si="0">AD8/150</f>
        <v>0.62666666666666671</v>
      </c>
      <c r="AG8" s="43" t="s">
        <v>82</v>
      </c>
      <c r="AH8" s="114" t="s">
        <v>516</v>
      </c>
      <c r="AI8" s="114" t="s">
        <v>438</v>
      </c>
      <c r="AJ8" s="114" t="s">
        <v>517</v>
      </c>
      <c r="AK8" s="114" t="s">
        <v>588</v>
      </c>
      <c r="AL8" s="44">
        <v>10</v>
      </c>
    </row>
    <row r="9" spans="1:38" s="2" customFormat="1" ht="18" customHeight="1" x14ac:dyDescent="0.3">
      <c r="A9" s="33" t="s">
        <v>199</v>
      </c>
      <c r="B9" s="33">
        <v>1</v>
      </c>
      <c r="C9" s="33">
        <v>0</v>
      </c>
      <c r="D9" s="33">
        <v>1</v>
      </c>
      <c r="E9" s="33">
        <v>0</v>
      </c>
      <c r="F9" s="33">
        <v>0</v>
      </c>
      <c r="G9" s="34">
        <v>0</v>
      </c>
      <c r="H9" s="34">
        <v>2</v>
      </c>
      <c r="I9" s="34">
        <v>2</v>
      </c>
      <c r="J9" s="34">
        <v>2</v>
      </c>
      <c r="K9" s="34">
        <v>2</v>
      </c>
      <c r="L9" s="34">
        <v>2</v>
      </c>
      <c r="M9" s="34">
        <v>0</v>
      </c>
      <c r="N9" s="34">
        <v>0</v>
      </c>
      <c r="O9" s="34">
        <v>2</v>
      </c>
      <c r="P9" s="34">
        <v>0</v>
      </c>
      <c r="Q9" s="33">
        <v>0</v>
      </c>
      <c r="R9" s="33">
        <v>3</v>
      </c>
      <c r="S9" s="33">
        <v>0</v>
      </c>
      <c r="T9" s="33">
        <v>0</v>
      </c>
      <c r="U9" s="33">
        <v>0</v>
      </c>
      <c r="V9" s="34">
        <v>5</v>
      </c>
      <c r="W9" s="34">
        <v>0</v>
      </c>
      <c r="X9" s="34">
        <v>5</v>
      </c>
      <c r="Y9" s="34">
        <v>0</v>
      </c>
      <c r="Z9" s="33">
        <v>15</v>
      </c>
      <c r="AA9" s="33">
        <v>20</v>
      </c>
      <c r="AB9" s="33">
        <v>28</v>
      </c>
      <c r="AC9" s="33">
        <v>2</v>
      </c>
      <c r="AD9" s="41">
        <f t="shared" ref="AD9:AD52" si="1">SUM(B9:AC9)</f>
        <v>92</v>
      </c>
      <c r="AE9" s="41">
        <v>2</v>
      </c>
      <c r="AF9" s="42">
        <f t="shared" si="0"/>
        <v>0.61333333333333329</v>
      </c>
      <c r="AG9" s="43" t="s">
        <v>83</v>
      </c>
      <c r="AH9" s="114" t="s">
        <v>518</v>
      </c>
      <c r="AI9" s="114" t="s">
        <v>519</v>
      </c>
      <c r="AJ9" s="114" t="s">
        <v>268</v>
      </c>
      <c r="AK9" s="114" t="s">
        <v>373</v>
      </c>
      <c r="AL9" s="44">
        <v>10</v>
      </c>
    </row>
    <row r="10" spans="1:38" s="2" customFormat="1" ht="18" customHeight="1" x14ac:dyDescent="0.3">
      <c r="A10" s="33" t="s">
        <v>182</v>
      </c>
      <c r="B10" s="33">
        <v>0</v>
      </c>
      <c r="C10" s="33">
        <v>1</v>
      </c>
      <c r="D10" s="33">
        <v>1</v>
      </c>
      <c r="E10" s="33">
        <v>1</v>
      </c>
      <c r="F10" s="33">
        <v>1</v>
      </c>
      <c r="G10" s="34">
        <v>0</v>
      </c>
      <c r="H10" s="34">
        <v>2</v>
      </c>
      <c r="I10" s="34">
        <v>0</v>
      </c>
      <c r="J10" s="34">
        <v>2</v>
      </c>
      <c r="K10" s="34">
        <v>2</v>
      </c>
      <c r="L10" s="34">
        <v>0</v>
      </c>
      <c r="M10" s="34">
        <v>0</v>
      </c>
      <c r="N10" s="34">
        <v>2</v>
      </c>
      <c r="O10" s="34">
        <v>2</v>
      </c>
      <c r="P10" s="34">
        <v>0</v>
      </c>
      <c r="Q10" s="33">
        <v>3</v>
      </c>
      <c r="R10" s="33">
        <v>3</v>
      </c>
      <c r="S10" s="33">
        <v>3</v>
      </c>
      <c r="T10" s="33">
        <v>0</v>
      </c>
      <c r="U10" s="33">
        <v>0</v>
      </c>
      <c r="V10" s="34">
        <v>0</v>
      </c>
      <c r="W10" s="34">
        <v>0</v>
      </c>
      <c r="X10" s="34">
        <v>5</v>
      </c>
      <c r="Y10" s="34">
        <v>0</v>
      </c>
      <c r="Z10" s="33">
        <v>15</v>
      </c>
      <c r="AA10" s="33">
        <v>0</v>
      </c>
      <c r="AB10" s="33">
        <v>25</v>
      </c>
      <c r="AC10" s="33">
        <v>0</v>
      </c>
      <c r="AD10" s="41">
        <f t="shared" si="1"/>
        <v>68</v>
      </c>
      <c r="AE10" s="41">
        <v>3</v>
      </c>
      <c r="AF10" s="42">
        <f t="shared" si="0"/>
        <v>0.45333333333333331</v>
      </c>
      <c r="AG10" s="43" t="s">
        <v>83</v>
      </c>
      <c r="AH10" s="114" t="s">
        <v>520</v>
      </c>
      <c r="AI10" s="114" t="s">
        <v>391</v>
      </c>
      <c r="AJ10" s="114" t="s">
        <v>274</v>
      </c>
      <c r="AK10" s="114" t="s">
        <v>440</v>
      </c>
      <c r="AL10" s="44">
        <v>10</v>
      </c>
    </row>
    <row r="11" spans="1:38" s="2" customFormat="1" ht="18" customHeight="1" x14ac:dyDescent="0.3">
      <c r="A11" s="33" t="s">
        <v>197</v>
      </c>
      <c r="B11" s="33">
        <v>1</v>
      </c>
      <c r="C11" s="33">
        <v>0</v>
      </c>
      <c r="D11" s="33">
        <v>1</v>
      </c>
      <c r="E11" s="33">
        <v>1</v>
      </c>
      <c r="F11" s="33">
        <v>1</v>
      </c>
      <c r="G11" s="34">
        <v>2</v>
      </c>
      <c r="H11" s="34">
        <v>2</v>
      </c>
      <c r="I11" s="34">
        <v>0</v>
      </c>
      <c r="J11" s="34">
        <v>2</v>
      </c>
      <c r="K11" s="34">
        <v>2</v>
      </c>
      <c r="L11" s="34">
        <v>0</v>
      </c>
      <c r="M11" s="34">
        <v>2</v>
      </c>
      <c r="N11" s="34">
        <v>0</v>
      </c>
      <c r="O11" s="34">
        <v>0</v>
      </c>
      <c r="P11" s="34">
        <v>0</v>
      </c>
      <c r="Q11" s="33">
        <v>0</v>
      </c>
      <c r="R11" s="33">
        <v>3</v>
      </c>
      <c r="S11" s="33">
        <v>0</v>
      </c>
      <c r="T11" s="33">
        <v>0</v>
      </c>
      <c r="U11" s="33">
        <v>0</v>
      </c>
      <c r="V11" s="34">
        <v>5</v>
      </c>
      <c r="W11" s="34">
        <v>0</v>
      </c>
      <c r="X11" s="34">
        <v>5</v>
      </c>
      <c r="Y11" s="34">
        <v>5</v>
      </c>
      <c r="Z11" s="33">
        <v>10</v>
      </c>
      <c r="AA11" s="33">
        <v>0</v>
      </c>
      <c r="AB11" s="33">
        <v>24</v>
      </c>
      <c r="AC11" s="33">
        <v>0</v>
      </c>
      <c r="AD11" s="41">
        <f t="shared" si="1"/>
        <v>66</v>
      </c>
      <c r="AE11" s="41">
        <v>4</v>
      </c>
      <c r="AF11" s="42">
        <f t="shared" si="0"/>
        <v>0.44</v>
      </c>
      <c r="AG11" s="43" t="s">
        <v>83</v>
      </c>
      <c r="AH11" s="114" t="s">
        <v>521</v>
      </c>
      <c r="AI11" s="114" t="s">
        <v>522</v>
      </c>
      <c r="AJ11" s="114" t="s">
        <v>523</v>
      </c>
      <c r="AK11" s="114" t="s">
        <v>373</v>
      </c>
      <c r="AL11" s="44">
        <v>10</v>
      </c>
    </row>
    <row r="12" spans="1:38" s="2" customFormat="1" ht="18" customHeight="1" x14ac:dyDescent="0.3">
      <c r="A12" s="33" t="s">
        <v>193</v>
      </c>
      <c r="B12" s="33">
        <v>0</v>
      </c>
      <c r="C12" s="33">
        <v>0</v>
      </c>
      <c r="D12" s="33">
        <v>1</v>
      </c>
      <c r="E12" s="33">
        <v>0</v>
      </c>
      <c r="F12" s="33">
        <v>0</v>
      </c>
      <c r="G12" s="34">
        <v>0</v>
      </c>
      <c r="H12" s="34">
        <v>0</v>
      </c>
      <c r="I12" s="34">
        <v>0</v>
      </c>
      <c r="J12" s="34">
        <v>2</v>
      </c>
      <c r="K12" s="34">
        <v>2</v>
      </c>
      <c r="L12" s="34">
        <v>0</v>
      </c>
      <c r="M12" s="34">
        <v>2</v>
      </c>
      <c r="N12" s="34">
        <v>2</v>
      </c>
      <c r="O12" s="34">
        <v>2</v>
      </c>
      <c r="P12" s="34">
        <v>0</v>
      </c>
      <c r="Q12" s="33">
        <v>0</v>
      </c>
      <c r="R12" s="33">
        <v>3</v>
      </c>
      <c r="S12" s="33">
        <v>0</v>
      </c>
      <c r="T12" s="33">
        <v>0</v>
      </c>
      <c r="U12" s="33">
        <v>0</v>
      </c>
      <c r="V12" s="34">
        <v>0</v>
      </c>
      <c r="W12" s="34">
        <v>0</v>
      </c>
      <c r="X12" s="34">
        <v>5</v>
      </c>
      <c r="Y12" s="34">
        <v>0</v>
      </c>
      <c r="Z12" s="33">
        <v>15</v>
      </c>
      <c r="AA12" s="33">
        <v>20</v>
      </c>
      <c r="AB12" s="33">
        <v>7</v>
      </c>
      <c r="AC12" s="33">
        <v>0</v>
      </c>
      <c r="AD12" s="41">
        <f t="shared" si="1"/>
        <v>61</v>
      </c>
      <c r="AE12" s="41">
        <v>5</v>
      </c>
      <c r="AF12" s="42">
        <f t="shared" si="0"/>
        <v>0.40666666666666668</v>
      </c>
      <c r="AG12" s="43" t="s">
        <v>83</v>
      </c>
      <c r="AH12" s="114" t="s">
        <v>524</v>
      </c>
      <c r="AI12" s="114" t="s">
        <v>525</v>
      </c>
      <c r="AJ12" s="114" t="s">
        <v>357</v>
      </c>
      <c r="AK12" s="114" t="s">
        <v>378</v>
      </c>
      <c r="AL12" s="44">
        <v>10</v>
      </c>
    </row>
    <row r="13" spans="1:38" s="2" customFormat="1" ht="18" customHeight="1" x14ac:dyDescent="0.3">
      <c r="A13" s="33" t="s">
        <v>196</v>
      </c>
      <c r="B13" s="33">
        <v>1</v>
      </c>
      <c r="C13" s="33">
        <v>0</v>
      </c>
      <c r="D13" s="33">
        <v>1</v>
      </c>
      <c r="E13" s="33">
        <v>0</v>
      </c>
      <c r="F13" s="33">
        <v>1</v>
      </c>
      <c r="G13" s="34">
        <v>2</v>
      </c>
      <c r="H13" s="34">
        <v>0</v>
      </c>
      <c r="I13" s="34">
        <v>0</v>
      </c>
      <c r="J13" s="34">
        <v>2</v>
      </c>
      <c r="K13" s="34">
        <v>2</v>
      </c>
      <c r="L13" s="34">
        <v>0</v>
      </c>
      <c r="M13" s="34">
        <v>0</v>
      </c>
      <c r="N13" s="34">
        <v>2</v>
      </c>
      <c r="O13" s="34">
        <v>0</v>
      </c>
      <c r="P13" s="34">
        <v>0</v>
      </c>
      <c r="Q13" s="33">
        <v>0</v>
      </c>
      <c r="R13" s="33">
        <v>3</v>
      </c>
      <c r="S13" s="33">
        <v>0</v>
      </c>
      <c r="T13" s="33">
        <v>0</v>
      </c>
      <c r="U13" s="33">
        <v>0</v>
      </c>
      <c r="V13" s="34">
        <v>5</v>
      </c>
      <c r="W13" s="34">
        <v>0</v>
      </c>
      <c r="X13" s="34">
        <v>0</v>
      </c>
      <c r="Y13" s="34">
        <v>0</v>
      </c>
      <c r="Z13" s="33">
        <v>15</v>
      </c>
      <c r="AA13" s="33">
        <v>0</v>
      </c>
      <c r="AB13" s="33">
        <v>0</v>
      </c>
      <c r="AC13" s="33">
        <v>20</v>
      </c>
      <c r="AD13" s="34">
        <f t="shared" si="1"/>
        <v>54</v>
      </c>
      <c r="AE13" s="33">
        <v>6</v>
      </c>
      <c r="AF13" s="40">
        <f t="shared" si="0"/>
        <v>0.36</v>
      </c>
      <c r="AG13" s="35" t="s">
        <v>84</v>
      </c>
      <c r="AH13" s="104" t="s">
        <v>526</v>
      </c>
      <c r="AI13" s="104" t="s">
        <v>311</v>
      </c>
      <c r="AJ13" s="104" t="s">
        <v>527</v>
      </c>
      <c r="AK13" s="104" t="s">
        <v>373</v>
      </c>
      <c r="AL13" s="37">
        <v>10</v>
      </c>
    </row>
    <row r="14" spans="1:38" s="2" customFormat="1" ht="18" customHeight="1" x14ac:dyDescent="0.3">
      <c r="A14" s="33" t="s">
        <v>177</v>
      </c>
      <c r="B14" s="33">
        <v>1</v>
      </c>
      <c r="C14" s="33">
        <v>0</v>
      </c>
      <c r="D14" s="33">
        <v>1</v>
      </c>
      <c r="E14" s="33">
        <v>0</v>
      </c>
      <c r="F14" s="33">
        <v>1</v>
      </c>
      <c r="G14" s="34">
        <v>0</v>
      </c>
      <c r="H14" s="34">
        <v>0</v>
      </c>
      <c r="I14" s="34">
        <v>2</v>
      </c>
      <c r="J14" s="34">
        <v>2</v>
      </c>
      <c r="K14" s="34">
        <v>2</v>
      </c>
      <c r="L14" s="34">
        <v>0</v>
      </c>
      <c r="M14" s="34">
        <v>2</v>
      </c>
      <c r="N14" s="34">
        <v>2</v>
      </c>
      <c r="O14" s="34">
        <v>0</v>
      </c>
      <c r="P14" s="34">
        <v>0</v>
      </c>
      <c r="Q14" s="33">
        <v>0</v>
      </c>
      <c r="R14" s="33">
        <v>3</v>
      </c>
      <c r="S14" s="33">
        <v>3</v>
      </c>
      <c r="T14" s="33">
        <v>0</v>
      </c>
      <c r="U14" s="33">
        <v>0</v>
      </c>
      <c r="V14" s="34">
        <v>5</v>
      </c>
      <c r="W14" s="34">
        <v>0</v>
      </c>
      <c r="X14" s="34">
        <v>5</v>
      </c>
      <c r="Y14" s="34">
        <v>0</v>
      </c>
      <c r="Z14" s="33">
        <v>15</v>
      </c>
      <c r="AA14" s="33">
        <v>0</v>
      </c>
      <c r="AB14" s="33">
        <v>5</v>
      </c>
      <c r="AC14" s="33">
        <v>0</v>
      </c>
      <c r="AD14" s="47">
        <f t="shared" si="1"/>
        <v>49</v>
      </c>
      <c r="AE14" s="33">
        <v>7</v>
      </c>
      <c r="AF14" s="40">
        <f t="shared" si="0"/>
        <v>0.32666666666666666</v>
      </c>
      <c r="AG14" s="35" t="s">
        <v>84</v>
      </c>
      <c r="AH14" s="104" t="s">
        <v>528</v>
      </c>
      <c r="AI14" s="104" t="s">
        <v>276</v>
      </c>
      <c r="AJ14" s="104" t="s">
        <v>529</v>
      </c>
      <c r="AK14" s="104" t="s">
        <v>637</v>
      </c>
      <c r="AL14" s="37">
        <v>10</v>
      </c>
    </row>
    <row r="15" spans="1:38" s="2" customFormat="1" ht="18" customHeight="1" x14ac:dyDescent="0.3">
      <c r="A15" s="33" t="s">
        <v>194</v>
      </c>
      <c r="B15" s="33">
        <v>1</v>
      </c>
      <c r="C15" s="33">
        <v>1</v>
      </c>
      <c r="D15" s="33">
        <v>1</v>
      </c>
      <c r="E15" s="33">
        <v>0</v>
      </c>
      <c r="F15" s="33">
        <v>0</v>
      </c>
      <c r="G15" s="34">
        <v>0</v>
      </c>
      <c r="H15" s="34">
        <v>2</v>
      </c>
      <c r="I15" s="34">
        <v>0</v>
      </c>
      <c r="J15" s="34">
        <v>2</v>
      </c>
      <c r="K15" s="34">
        <v>2</v>
      </c>
      <c r="L15" s="34">
        <v>0</v>
      </c>
      <c r="M15" s="34">
        <v>0</v>
      </c>
      <c r="N15" s="34">
        <v>2</v>
      </c>
      <c r="O15" s="34">
        <v>0</v>
      </c>
      <c r="P15" s="34">
        <v>0</v>
      </c>
      <c r="Q15" s="33">
        <v>0</v>
      </c>
      <c r="R15" s="33">
        <v>3</v>
      </c>
      <c r="S15" s="33">
        <v>0</v>
      </c>
      <c r="T15" s="33">
        <v>0</v>
      </c>
      <c r="U15" s="33">
        <v>0</v>
      </c>
      <c r="V15" s="34">
        <v>0</v>
      </c>
      <c r="W15" s="34">
        <v>0</v>
      </c>
      <c r="X15" s="34">
        <v>5</v>
      </c>
      <c r="Y15" s="34">
        <v>0</v>
      </c>
      <c r="Z15" s="33">
        <v>15</v>
      </c>
      <c r="AA15" s="33">
        <v>9</v>
      </c>
      <c r="AB15" s="33">
        <v>0</v>
      </c>
      <c r="AC15" s="33">
        <v>0</v>
      </c>
      <c r="AD15" s="47">
        <f t="shared" si="1"/>
        <v>43</v>
      </c>
      <c r="AE15" s="33">
        <v>8</v>
      </c>
      <c r="AF15" s="40">
        <f t="shared" si="0"/>
        <v>0.28666666666666668</v>
      </c>
      <c r="AG15" s="35" t="s">
        <v>84</v>
      </c>
      <c r="AH15" s="104" t="s">
        <v>530</v>
      </c>
      <c r="AI15" s="104" t="s">
        <v>465</v>
      </c>
      <c r="AJ15" s="104" t="s">
        <v>531</v>
      </c>
      <c r="AK15" s="104" t="s">
        <v>375</v>
      </c>
      <c r="AL15" s="37">
        <v>10</v>
      </c>
    </row>
    <row r="16" spans="1:38" s="2" customFormat="1" ht="18" customHeight="1" x14ac:dyDescent="0.3">
      <c r="A16" s="33" t="s">
        <v>168</v>
      </c>
      <c r="B16" s="33">
        <v>1</v>
      </c>
      <c r="C16" s="33">
        <v>0</v>
      </c>
      <c r="D16" s="33">
        <v>1</v>
      </c>
      <c r="E16" s="33">
        <v>0</v>
      </c>
      <c r="F16" s="33">
        <v>0</v>
      </c>
      <c r="G16" s="34">
        <v>2</v>
      </c>
      <c r="H16" s="34">
        <v>0</v>
      </c>
      <c r="I16" s="34">
        <v>2</v>
      </c>
      <c r="J16" s="34">
        <v>2</v>
      </c>
      <c r="K16" s="34">
        <v>2</v>
      </c>
      <c r="L16" s="34">
        <v>0</v>
      </c>
      <c r="M16" s="34">
        <v>2</v>
      </c>
      <c r="N16" s="34">
        <v>2</v>
      </c>
      <c r="O16" s="34">
        <v>0</v>
      </c>
      <c r="P16" s="34">
        <v>0</v>
      </c>
      <c r="Q16" s="33">
        <v>3</v>
      </c>
      <c r="R16" s="33">
        <v>0</v>
      </c>
      <c r="S16" s="33">
        <v>0</v>
      </c>
      <c r="T16" s="33">
        <v>0</v>
      </c>
      <c r="U16" s="33">
        <v>0</v>
      </c>
      <c r="V16" s="34">
        <v>5</v>
      </c>
      <c r="W16" s="34">
        <v>0</v>
      </c>
      <c r="X16" s="34">
        <v>5</v>
      </c>
      <c r="Y16" s="34">
        <v>0</v>
      </c>
      <c r="Z16" s="33">
        <v>15</v>
      </c>
      <c r="AA16" s="33">
        <v>0</v>
      </c>
      <c r="AB16" s="33">
        <v>0</v>
      </c>
      <c r="AC16" s="33">
        <v>0</v>
      </c>
      <c r="AD16" s="47">
        <f t="shared" si="1"/>
        <v>42</v>
      </c>
      <c r="AE16" s="33">
        <v>9</v>
      </c>
      <c r="AF16" s="40">
        <f t="shared" si="0"/>
        <v>0.28000000000000003</v>
      </c>
      <c r="AG16" s="35" t="s">
        <v>84</v>
      </c>
      <c r="AH16" s="104" t="s">
        <v>532</v>
      </c>
      <c r="AI16" s="104" t="s">
        <v>465</v>
      </c>
      <c r="AJ16" s="104" t="s">
        <v>504</v>
      </c>
      <c r="AK16" s="104" t="s">
        <v>379</v>
      </c>
      <c r="AL16" s="37">
        <v>10</v>
      </c>
    </row>
    <row r="17" spans="1:38" s="2" customFormat="1" ht="18" customHeight="1" x14ac:dyDescent="0.3">
      <c r="A17" s="33" t="s">
        <v>174</v>
      </c>
      <c r="B17" s="33">
        <v>1</v>
      </c>
      <c r="C17" s="33">
        <v>0</v>
      </c>
      <c r="D17" s="33">
        <v>0</v>
      </c>
      <c r="E17" s="33">
        <v>0</v>
      </c>
      <c r="F17" s="33">
        <v>0</v>
      </c>
      <c r="G17" s="34">
        <v>0</v>
      </c>
      <c r="H17" s="34">
        <v>0</v>
      </c>
      <c r="I17" s="34">
        <v>2</v>
      </c>
      <c r="J17" s="34">
        <v>0</v>
      </c>
      <c r="K17" s="34">
        <v>2</v>
      </c>
      <c r="L17" s="34">
        <v>2</v>
      </c>
      <c r="M17" s="34">
        <v>2</v>
      </c>
      <c r="N17" s="34">
        <v>2</v>
      </c>
      <c r="O17" s="34">
        <v>0</v>
      </c>
      <c r="P17" s="34">
        <v>0</v>
      </c>
      <c r="Q17" s="33">
        <v>0</v>
      </c>
      <c r="R17" s="33">
        <v>0</v>
      </c>
      <c r="S17" s="33">
        <v>0</v>
      </c>
      <c r="T17" s="33">
        <v>0</v>
      </c>
      <c r="U17" s="33">
        <v>3</v>
      </c>
      <c r="V17" s="34">
        <v>0</v>
      </c>
      <c r="W17" s="34">
        <v>0</v>
      </c>
      <c r="X17" s="34">
        <v>5</v>
      </c>
      <c r="Y17" s="34">
        <v>5</v>
      </c>
      <c r="Z17" s="33">
        <v>15</v>
      </c>
      <c r="AA17" s="33">
        <v>2</v>
      </c>
      <c r="AB17" s="33">
        <v>0</v>
      </c>
      <c r="AC17" s="33">
        <v>0</v>
      </c>
      <c r="AD17" s="47">
        <f t="shared" si="1"/>
        <v>41</v>
      </c>
      <c r="AE17" s="33">
        <v>10</v>
      </c>
      <c r="AF17" s="40">
        <f t="shared" si="0"/>
        <v>0.27333333333333332</v>
      </c>
      <c r="AG17" s="35" t="s">
        <v>84</v>
      </c>
      <c r="AH17" s="104" t="s">
        <v>533</v>
      </c>
      <c r="AI17" s="104" t="s">
        <v>311</v>
      </c>
      <c r="AJ17" s="104" t="s">
        <v>534</v>
      </c>
      <c r="AK17" s="104" t="s">
        <v>637</v>
      </c>
      <c r="AL17" s="37">
        <v>10</v>
      </c>
    </row>
    <row r="18" spans="1:38" s="2" customFormat="1" ht="18" customHeight="1" x14ac:dyDescent="0.3">
      <c r="A18" s="33" t="s">
        <v>163</v>
      </c>
      <c r="B18" s="33">
        <v>1</v>
      </c>
      <c r="C18" s="33">
        <v>0</v>
      </c>
      <c r="D18" s="33">
        <v>0</v>
      </c>
      <c r="E18" s="33">
        <v>0</v>
      </c>
      <c r="F18" s="33">
        <v>0</v>
      </c>
      <c r="G18" s="34">
        <v>2</v>
      </c>
      <c r="H18" s="34">
        <v>0</v>
      </c>
      <c r="I18" s="34">
        <v>0</v>
      </c>
      <c r="J18" s="34">
        <v>2</v>
      </c>
      <c r="K18" s="34">
        <v>2</v>
      </c>
      <c r="L18" s="34">
        <v>2</v>
      </c>
      <c r="M18" s="34">
        <v>2</v>
      </c>
      <c r="N18" s="34">
        <v>2</v>
      </c>
      <c r="O18" s="34">
        <v>0</v>
      </c>
      <c r="P18" s="34">
        <v>0</v>
      </c>
      <c r="Q18" s="33">
        <v>3</v>
      </c>
      <c r="R18" s="33">
        <v>0</v>
      </c>
      <c r="S18" s="33">
        <v>3</v>
      </c>
      <c r="T18" s="33">
        <v>0</v>
      </c>
      <c r="U18" s="33">
        <v>0</v>
      </c>
      <c r="V18" s="34">
        <v>5</v>
      </c>
      <c r="W18" s="34">
        <v>0</v>
      </c>
      <c r="X18" s="34">
        <v>5</v>
      </c>
      <c r="Y18" s="34">
        <v>5</v>
      </c>
      <c r="Z18" s="33">
        <v>5</v>
      </c>
      <c r="AA18" s="33">
        <v>0</v>
      </c>
      <c r="AB18" s="33">
        <v>0</v>
      </c>
      <c r="AC18" s="33">
        <v>0</v>
      </c>
      <c r="AD18" s="47">
        <f t="shared" si="1"/>
        <v>39</v>
      </c>
      <c r="AE18" s="33">
        <v>11</v>
      </c>
      <c r="AF18" s="40">
        <f t="shared" si="0"/>
        <v>0.26</v>
      </c>
      <c r="AG18" s="35" t="s">
        <v>84</v>
      </c>
      <c r="AH18" s="104" t="s">
        <v>535</v>
      </c>
      <c r="AI18" s="104" t="s">
        <v>428</v>
      </c>
      <c r="AJ18" s="104" t="s">
        <v>536</v>
      </c>
      <c r="AK18" s="104" t="s">
        <v>379</v>
      </c>
      <c r="AL18" s="37">
        <v>10</v>
      </c>
    </row>
    <row r="19" spans="1:38" s="2" customFormat="1" ht="18" customHeight="1" x14ac:dyDescent="0.3">
      <c r="A19" s="33" t="s">
        <v>159</v>
      </c>
      <c r="B19" s="33">
        <v>0</v>
      </c>
      <c r="C19" s="33">
        <v>0</v>
      </c>
      <c r="D19" s="33">
        <v>1</v>
      </c>
      <c r="E19" s="33">
        <v>0</v>
      </c>
      <c r="F19" s="33">
        <v>0</v>
      </c>
      <c r="G19" s="34">
        <v>0</v>
      </c>
      <c r="H19" s="34">
        <v>2</v>
      </c>
      <c r="I19" s="34">
        <v>2</v>
      </c>
      <c r="J19" s="34">
        <v>2</v>
      </c>
      <c r="K19" s="34">
        <v>2</v>
      </c>
      <c r="L19" s="34">
        <v>2</v>
      </c>
      <c r="M19" s="34">
        <v>2</v>
      </c>
      <c r="N19" s="34">
        <v>2</v>
      </c>
      <c r="O19" s="34">
        <v>0</v>
      </c>
      <c r="P19" s="34">
        <v>0</v>
      </c>
      <c r="Q19" s="33">
        <v>3</v>
      </c>
      <c r="R19" s="33">
        <v>0</v>
      </c>
      <c r="S19" s="33">
        <v>0</v>
      </c>
      <c r="T19" s="33">
        <v>0</v>
      </c>
      <c r="U19" s="33">
        <v>0</v>
      </c>
      <c r="V19" s="34">
        <v>0</v>
      </c>
      <c r="W19" s="34">
        <v>0</v>
      </c>
      <c r="X19" s="34">
        <v>5</v>
      </c>
      <c r="Y19" s="34">
        <v>0</v>
      </c>
      <c r="Z19" s="33">
        <v>15</v>
      </c>
      <c r="AA19" s="33">
        <v>0</v>
      </c>
      <c r="AB19" s="33">
        <v>0</v>
      </c>
      <c r="AC19" s="33">
        <v>0</v>
      </c>
      <c r="AD19" s="47">
        <f t="shared" si="1"/>
        <v>38</v>
      </c>
      <c r="AE19" s="33">
        <v>12</v>
      </c>
      <c r="AF19" s="40">
        <f t="shared" si="0"/>
        <v>0.25333333333333335</v>
      </c>
      <c r="AG19" s="35" t="s">
        <v>84</v>
      </c>
      <c r="AH19" s="104" t="s">
        <v>537</v>
      </c>
      <c r="AI19" s="104" t="s">
        <v>273</v>
      </c>
      <c r="AJ19" s="104" t="s">
        <v>538</v>
      </c>
      <c r="AK19" s="104" t="s">
        <v>588</v>
      </c>
      <c r="AL19" s="37">
        <v>10</v>
      </c>
    </row>
    <row r="20" spans="1:38" s="2" customFormat="1" ht="18" customHeight="1" x14ac:dyDescent="0.3">
      <c r="A20" s="33" t="s">
        <v>157</v>
      </c>
      <c r="B20" s="33">
        <v>0</v>
      </c>
      <c r="C20" s="33">
        <v>0</v>
      </c>
      <c r="D20" s="33">
        <v>1</v>
      </c>
      <c r="E20" s="33">
        <v>1</v>
      </c>
      <c r="F20" s="33">
        <v>1</v>
      </c>
      <c r="G20" s="34">
        <v>2</v>
      </c>
      <c r="H20" s="34">
        <v>2</v>
      </c>
      <c r="I20" s="34">
        <v>0</v>
      </c>
      <c r="J20" s="34">
        <v>0</v>
      </c>
      <c r="K20" s="34">
        <v>2</v>
      </c>
      <c r="L20" s="34">
        <v>2</v>
      </c>
      <c r="M20" s="34">
        <v>0</v>
      </c>
      <c r="N20" s="34">
        <v>0</v>
      </c>
      <c r="O20" s="34">
        <v>0</v>
      </c>
      <c r="P20" s="34">
        <v>2</v>
      </c>
      <c r="Q20" s="33">
        <v>0</v>
      </c>
      <c r="R20" s="33">
        <v>3</v>
      </c>
      <c r="S20" s="33">
        <v>0</v>
      </c>
      <c r="T20" s="33">
        <v>0</v>
      </c>
      <c r="U20" s="33">
        <v>3</v>
      </c>
      <c r="V20" s="34">
        <v>0</v>
      </c>
      <c r="W20" s="34">
        <v>0</v>
      </c>
      <c r="X20" s="34">
        <v>0</v>
      </c>
      <c r="Y20" s="34">
        <v>0</v>
      </c>
      <c r="Z20" s="33">
        <v>15</v>
      </c>
      <c r="AA20" s="33">
        <v>0</v>
      </c>
      <c r="AB20" s="33">
        <v>0</v>
      </c>
      <c r="AC20" s="33">
        <v>0</v>
      </c>
      <c r="AD20" s="47">
        <f t="shared" si="1"/>
        <v>34</v>
      </c>
      <c r="AE20" s="33">
        <v>13</v>
      </c>
      <c r="AF20" s="40">
        <f t="shared" si="0"/>
        <v>0.22666666666666666</v>
      </c>
      <c r="AG20" s="35" t="s">
        <v>84</v>
      </c>
      <c r="AH20" s="104" t="s">
        <v>539</v>
      </c>
      <c r="AI20" s="104" t="s">
        <v>276</v>
      </c>
      <c r="AJ20" s="104" t="s">
        <v>540</v>
      </c>
      <c r="AK20" s="104" t="s">
        <v>588</v>
      </c>
      <c r="AL20" s="37">
        <v>10</v>
      </c>
    </row>
    <row r="21" spans="1:38" s="2" customFormat="1" ht="18" customHeight="1" x14ac:dyDescent="0.3">
      <c r="A21" s="33" t="s">
        <v>185</v>
      </c>
      <c r="B21" s="33">
        <v>1</v>
      </c>
      <c r="C21" s="33">
        <v>1</v>
      </c>
      <c r="D21" s="33">
        <v>0</v>
      </c>
      <c r="E21" s="33">
        <v>0</v>
      </c>
      <c r="F21" s="33">
        <v>0</v>
      </c>
      <c r="G21" s="34">
        <v>2</v>
      </c>
      <c r="H21" s="34">
        <v>0</v>
      </c>
      <c r="I21" s="34">
        <v>2</v>
      </c>
      <c r="J21" s="34">
        <v>2</v>
      </c>
      <c r="K21" s="34">
        <v>0</v>
      </c>
      <c r="L21" s="34">
        <v>2</v>
      </c>
      <c r="M21" s="34">
        <v>0</v>
      </c>
      <c r="N21" s="34">
        <v>2</v>
      </c>
      <c r="O21" s="34">
        <v>0</v>
      </c>
      <c r="P21" s="34">
        <v>0</v>
      </c>
      <c r="Q21" s="33">
        <v>3</v>
      </c>
      <c r="R21" s="33">
        <v>3</v>
      </c>
      <c r="S21" s="33">
        <v>0</v>
      </c>
      <c r="T21" s="33">
        <v>0</v>
      </c>
      <c r="U21" s="33">
        <v>0</v>
      </c>
      <c r="V21" s="34">
        <v>0</v>
      </c>
      <c r="W21" s="34">
        <v>0</v>
      </c>
      <c r="X21" s="34">
        <v>5</v>
      </c>
      <c r="Y21" s="34">
        <v>0</v>
      </c>
      <c r="Z21" s="33">
        <v>5</v>
      </c>
      <c r="AA21" s="33">
        <v>0</v>
      </c>
      <c r="AB21" s="33">
        <v>0</v>
      </c>
      <c r="AC21" s="33">
        <v>4</v>
      </c>
      <c r="AD21" s="47">
        <f t="shared" si="1"/>
        <v>32</v>
      </c>
      <c r="AE21" s="33">
        <v>14</v>
      </c>
      <c r="AF21" s="40">
        <f t="shared" si="0"/>
        <v>0.21333333333333335</v>
      </c>
      <c r="AG21" s="35" t="s">
        <v>84</v>
      </c>
      <c r="AH21" s="104" t="s">
        <v>541</v>
      </c>
      <c r="AI21" s="104" t="s">
        <v>542</v>
      </c>
      <c r="AJ21" s="104" t="s">
        <v>307</v>
      </c>
      <c r="AK21" s="104" t="s">
        <v>440</v>
      </c>
      <c r="AL21" s="37">
        <v>10</v>
      </c>
    </row>
    <row r="22" spans="1:38" s="2" customFormat="1" ht="18" customHeight="1" x14ac:dyDescent="0.3">
      <c r="A22" s="33" t="s">
        <v>165</v>
      </c>
      <c r="B22" s="33">
        <v>1</v>
      </c>
      <c r="C22" s="33">
        <v>0</v>
      </c>
      <c r="D22" s="33">
        <v>1</v>
      </c>
      <c r="E22" s="33">
        <v>1</v>
      </c>
      <c r="F22" s="33">
        <v>0</v>
      </c>
      <c r="G22" s="34">
        <v>2</v>
      </c>
      <c r="H22" s="34">
        <v>0</v>
      </c>
      <c r="I22" s="34">
        <v>2</v>
      </c>
      <c r="J22" s="34">
        <v>0</v>
      </c>
      <c r="K22" s="34">
        <v>2</v>
      </c>
      <c r="L22" s="34">
        <v>2</v>
      </c>
      <c r="M22" s="34">
        <v>0</v>
      </c>
      <c r="N22" s="34">
        <v>0</v>
      </c>
      <c r="O22" s="34">
        <v>0</v>
      </c>
      <c r="P22" s="34">
        <v>0</v>
      </c>
      <c r="Q22" s="33">
        <v>3</v>
      </c>
      <c r="R22" s="33">
        <v>3</v>
      </c>
      <c r="S22" s="33">
        <v>0</v>
      </c>
      <c r="T22" s="33">
        <v>0</v>
      </c>
      <c r="U22" s="33">
        <v>0</v>
      </c>
      <c r="V22" s="34">
        <v>0</v>
      </c>
      <c r="W22" s="34">
        <v>0</v>
      </c>
      <c r="X22" s="34">
        <v>0</v>
      </c>
      <c r="Y22" s="34">
        <v>0</v>
      </c>
      <c r="Z22" s="33">
        <v>14</v>
      </c>
      <c r="AA22" s="33">
        <v>0</v>
      </c>
      <c r="AB22" s="33">
        <v>0</v>
      </c>
      <c r="AC22" s="33">
        <v>0</v>
      </c>
      <c r="AD22" s="47">
        <f t="shared" si="1"/>
        <v>31</v>
      </c>
      <c r="AE22" s="33">
        <v>15</v>
      </c>
      <c r="AF22" s="40">
        <f t="shared" si="0"/>
        <v>0.20666666666666667</v>
      </c>
      <c r="AG22" s="35" t="s">
        <v>84</v>
      </c>
      <c r="AH22" s="104" t="s">
        <v>543</v>
      </c>
      <c r="AI22" s="104" t="s">
        <v>325</v>
      </c>
      <c r="AJ22" s="104" t="s">
        <v>233</v>
      </c>
      <c r="AK22" s="104" t="s">
        <v>379</v>
      </c>
      <c r="AL22" s="37">
        <v>10</v>
      </c>
    </row>
    <row r="23" spans="1:38" s="2" customFormat="1" ht="18" customHeight="1" x14ac:dyDescent="0.3">
      <c r="A23" s="33" t="s">
        <v>189</v>
      </c>
      <c r="B23" s="33">
        <v>10</v>
      </c>
      <c r="C23" s="33">
        <v>1</v>
      </c>
      <c r="D23" s="33">
        <v>0</v>
      </c>
      <c r="E23" s="33">
        <v>0</v>
      </c>
      <c r="F23" s="33">
        <v>0</v>
      </c>
      <c r="G23" s="34">
        <v>0</v>
      </c>
      <c r="H23" s="34">
        <v>0</v>
      </c>
      <c r="I23" s="34">
        <v>0</v>
      </c>
      <c r="J23" s="34">
        <v>0</v>
      </c>
      <c r="K23" s="34">
        <v>2</v>
      </c>
      <c r="L23" s="34">
        <v>0</v>
      </c>
      <c r="M23" s="34">
        <v>0</v>
      </c>
      <c r="N23" s="34">
        <v>2</v>
      </c>
      <c r="O23" s="34">
        <v>0</v>
      </c>
      <c r="P23" s="34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4">
        <v>0</v>
      </c>
      <c r="W23" s="34">
        <v>0</v>
      </c>
      <c r="X23" s="34">
        <v>5</v>
      </c>
      <c r="Y23" s="34">
        <v>0</v>
      </c>
      <c r="Z23" s="33">
        <v>10</v>
      </c>
      <c r="AA23" s="33">
        <v>0</v>
      </c>
      <c r="AB23" s="33">
        <v>0</v>
      </c>
      <c r="AC23" s="33">
        <v>0</v>
      </c>
      <c r="AD23" s="47">
        <f t="shared" si="1"/>
        <v>30</v>
      </c>
      <c r="AE23" s="33">
        <v>16</v>
      </c>
      <c r="AF23" s="40">
        <f t="shared" si="0"/>
        <v>0.2</v>
      </c>
      <c r="AG23" s="35" t="s">
        <v>84</v>
      </c>
      <c r="AH23" s="104" t="s">
        <v>544</v>
      </c>
      <c r="AI23" s="104" t="s">
        <v>306</v>
      </c>
      <c r="AJ23" s="104" t="s">
        <v>268</v>
      </c>
      <c r="AK23" s="104" t="s">
        <v>589</v>
      </c>
      <c r="AL23" s="37">
        <v>10</v>
      </c>
    </row>
    <row r="24" spans="1:38" s="2" customFormat="1" ht="18" customHeight="1" x14ac:dyDescent="0.3">
      <c r="A24" s="33" t="s">
        <v>180</v>
      </c>
      <c r="B24" s="33">
        <v>0</v>
      </c>
      <c r="C24" s="33">
        <v>0</v>
      </c>
      <c r="D24" s="33">
        <v>1</v>
      </c>
      <c r="E24" s="33">
        <v>0</v>
      </c>
      <c r="F24" s="33">
        <v>0</v>
      </c>
      <c r="G24" s="34">
        <v>2</v>
      </c>
      <c r="H24" s="34">
        <v>0</v>
      </c>
      <c r="I24" s="34">
        <v>2</v>
      </c>
      <c r="J24" s="34">
        <v>2</v>
      </c>
      <c r="K24" s="34">
        <v>2</v>
      </c>
      <c r="L24" s="34">
        <v>2</v>
      </c>
      <c r="M24" s="34">
        <v>0</v>
      </c>
      <c r="N24" s="34">
        <v>0</v>
      </c>
      <c r="O24" s="34">
        <v>0</v>
      </c>
      <c r="P24" s="34">
        <v>0</v>
      </c>
      <c r="Q24" s="33">
        <v>3</v>
      </c>
      <c r="R24" s="33">
        <v>0</v>
      </c>
      <c r="S24" s="33">
        <v>0</v>
      </c>
      <c r="T24" s="33">
        <v>0</v>
      </c>
      <c r="U24" s="33">
        <v>0</v>
      </c>
      <c r="V24" s="34">
        <v>0</v>
      </c>
      <c r="W24" s="34">
        <v>0</v>
      </c>
      <c r="X24" s="34">
        <v>0</v>
      </c>
      <c r="Y24" s="34">
        <v>0</v>
      </c>
      <c r="Z24" s="33">
        <v>10</v>
      </c>
      <c r="AA24" s="33">
        <v>0</v>
      </c>
      <c r="AB24" s="33">
        <v>5</v>
      </c>
      <c r="AC24" s="33">
        <v>0</v>
      </c>
      <c r="AD24" s="47">
        <f t="shared" si="1"/>
        <v>29</v>
      </c>
      <c r="AE24" s="33">
        <v>17</v>
      </c>
      <c r="AF24" s="40">
        <f t="shared" si="0"/>
        <v>0.19333333333333333</v>
      </c>
      <c r="AG24" s="35" t="s">
        <v>84</v>
      </c>
      <c r="AH24" s="104" t="s">
        <v>545</v>
      </c>
      <c r="AI24" s="104" t="s">
        <v>276</v>
      </c>
      <c r="AJ24" s="104" t="s">
        <v>531</v>
      </c>
      <c r="AK24" s="104" t="s">
        <v>387</v>
      </c>
      <c r="AL24" s="37">
        <v>10</v>
      </c>
    </row>
    <row r="25" spans="1:38" s="2" customFormat="1" ht="18" customHeight="1" x14ac:dyDescent="0.3">
      <c r="A25" s="33" t="s">
        <v>178</v>
      </c>
      <c r="B25" s="33">
        <v>0</v>
      </c>
      <c r="C25" s="33">
        <v>0</v>
      </c>
      <c r="D25" s="33">
        <v>1</v>
      </c>
      <c r="E25" s="33">
        <v>0</v>
      </c>
      <c r="F25" s="33">
        <v>1</v>
      </c>
      <c r="G25" s="34">
        <v>0</v>
      </c>
      <c r="H25" s="34">
        <v>0</v>
      </c>
      <c r="I25" s="34">
        <v>0</v>
      </c>
      <c r="J25" s="34">
        <v>2</v>
      </c>
      <c r="K25" s="34">
        <v>2</v>
      </c>
      <c r="L25" s="34">
        <v>0</v>
      </c>
      <c r="M25" s="34">
        <v>0</v>
      </c>
      <c r="N25" s="34">
        <v>2</v>
      </c>
      <c r="O25" s="34">
        <v>0</v>
      </c>
      <c r="P25" s="34">
        <v>2</v>
      </c>
      <c r="Q25" s="33">
        <v>3</v>
      </c>
      <c r="R25" s="33">
        <v>0</v>
      </c>
      <c r="S25" s="33">
        <v>0</v>
      </c>
      <c r="T25" s="33">
        <v>0</v>
      </c>
      <c r="U25" s="33">
        <v>0</v>
      </c>
      <c r="V25" s="34">
        <v>5</v>
      </c>
      <c r="W25" s="34">
        <v>0</v>
      </c>
      <c r="X25" s="34">
        <v>0</v>
      </c>
      <c r="Y25" s="34">
        <v>0</v>
      </c>
      <c r="Z25" s="33">
        <v>10</v>
      </c>
      <c r="AA25" s="33">
        <v>0</v>
      </c>
      <c r="AB25" s="33">
        <v>0</v>
      </c>
      <c r="AC25" s="33">
        <v>0</v>
      </c>
      <c r="AD25" s="47">
        <f t="shared" si="1"/>
        <v>28</v>
      </c>
      <c r="AE25" s="33">
        <v>18</v>
      </c>
      <c r="AF25" s="40">
        <f t="shared" si="0"/>
        <v>0.18666666666666668</v>
      </c>
      <c r="AG25" s="35" t="s">
        <v>84</v>
      </c>
      <c r="AH25" s="104" t="s">
        <v>546</v>
      </c>
      <c r="AI25" s="104" t="s">
        <v>547</v>
      </c>
      <c r="AJ25" s="104" t="s">
        <v>283</v>
      </c>
      <c r="AK25" s="104" t="s">
        <v>387</v>
      </c>
      <c r="AL25" s="37">
        <v>10</v>
      </c>
    </row>
    <row r="26" spans="1:38" s="2" customFormat="1" ht="18" customHeight="1" x14ac:dyDescent="0.3">
      <c r="A26" s="33" t="s">
        <v>188</v>
      </c>
      <c r="B26" s="33">
        <v>0</v>
      </c>
      <c r="C26" s="33">
        <v>0</v>
      </c>
      <c r="D26" s="33">
        <v>1</v>
      </c>
      <c r="E26" s="33">
        <v>1</v>
      </c>
      <c r="F26" s="33">
        <v>1</v>
      </c>
      <c r="G26" s="34">
        <v>2</v>
      </c>
      <c r="H26" s="34">
        <v>0</v>
      </c>
      <c r="I26" s="34">
        <v>2</v>
      </c>
      <c r="J26" s="34">
        <v>2</v>
      </c>
      <c r="K26" s="34">
        <v>2</v>
      </c>
      <c r="L26" s="34">
        <v>0</v>
      </c>
      <c r="M26" s="34">
        <v>0</v>
      </c>
      <c r="N26" s="34">
        <v>2</v>
      </c>
      <c r="O26" s="34">
        <v>0</v>
      </c>
      <c r="P26" s="34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4">
        <v>0</v>
      </c>
      <c r="W26" s="34">
        <v>0</v>
      </c>
      <c r="X26" s="34">
        <v>0</v>
      </c>
      <c r="Y26" s="34">
        <v>0</v>
      </c>
      <c r="Z26" s="33">
        <v>15</v>
      </c>
      <c r="AA26" s="33">
        <v>0</v>
      </c>
      <c r="AB26" s="33">
        <v>0</v>
      </c>
      <c r="AC26" s="33">
        <v>0</v>
      </c>
      <c r="AD26" s="47">
        <f t="shared" si="1"/>
        <v>28</v>
      </c>
      <c r="AE26" s="33">
        <v>18</v>
      </c>
      <c r="AF26" s="40">
        <f t="shared" si="0"/>
        <v>0.18666666666666668</v>
      </c>
      <c r="AG26" s="35" t="s">
        <v>84</v>
      </c>
      <c r="AH26" s="104" t="s">
        <v>548</v>
      </c>
      <c r="AI26" s="104" t="s">
        <v>549</v>
      </c>
      <c r="AJ26" s="104" t="s">
        <v>446</v>
      </c>
      <c r="AK26" s="104" t="s">
        <v>589</v>
      </c>
      <c r="AL26" s="37">
        <v>10</v>
      </c>
    </row>
    <row r="27" spans="1:38" s="2" customFormat="1" ht="18" customHeight="1" x14ac:dyDescent="0.3">
      <c r="A27" s="33" t="s">
        <v>179</v>
      </c>
      <c r="B27" s="33">
        <v>1</v>
      </c>
      <c r="C27" s="33">
        <v>0</v>
      </c>
      <c r="D27" s="33">
        <v>0</v>
      </c>
      <c r="E27" s="33">
        <v>0</v>
      </c>
      <c r="F27" s="33">
        <v>1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2</v>
      </c>
      <c r="N27" s="34">
        <v>0</v>
      </c>
      <c r="O27" s="34">
        <v>0</v>
      </c>
      <c r="P27" s="34">
        <v>0</v>
      </c>
      <c r="Q27" s="33">
        <v>0</v>
      </c>
      <c r="R27" s="33">
        <v>0</v>
      </c>
      <c r="S27" s="33">
        <v>3</v>
      </c>
      <c r="T27" s="33">
        <v>0</v>
      </c>
      <c r="U27" s="33">
        <v>0</v>
      </c>
      <c r="V27" s="34">
        <v>0</v>
      </c>
      <c r="W27" s="34">
        <v>0</v>
      </c>
      <c r="X27" s="34">
        <v>5</v>
      </c>
      <c r="Y27" s="34">
        <v>0</v>
      </c>
      <c r="Z27" s="33">
        <v>15</v>
      </c>
      <c r="AA27" s="33">
        <v>0</v>
      </c>
      <c r="AB27" s="33">
        <v>0</v>
      </c>
      <c r="AC27" s="33">
        <v>0</v>
      </c>
      <c r="AD27" s="47">
        <f t="shared" si="1"/>
        <v>27</v>
      </c>
      <c r="AE27" s="33">
        <v>19</v>
      </c>
      <c r="AF27" s="40">
        <f t="shared" si="0"/>
        <v>0.18</v>
      </c>
      <c r="AG27" s="35" t="s">
        <v>84</v>
      </c>
      <c r="AH27" s="104" t="s">
        <v>550</v>
      </c>
      <c r="AI27" s="104" t="s">
        <v>465</v>
      </c>
      <c r="AJ27" s="104" t="s">
        <v>326</v>
      </c>
      <c r="AK27" s="104" t="s">
        <v>387</v>
      </c>
      <c r="AL27" s="37">
        <v>10</v>
      </c>
    </row>
    <row r="28" spans="1:38" s="2" customFormat="1" ht="18" customHeight="1" x14ac:dyDescent="0.3">
      <c r="A28" s="33" t="s">
        <v>164</v>
      </c>
      <c r="B28" s="33">
        <v>1</v>
      </c>
      <c r="C28" s="33">
        <v>0</v>
      </c>
      <c r="D28" s="33">
        <v>1</v>
      </c>
      <c r="E28" s="33">
        <v>0</v>
      </c>
      <c r="F28" s="33">
        <v>0</v>
      </c>
      <c r="G28" s="34">
        <v>2</v>
      </c>
      <c r="H28" s="34">
        <v>0</v>
      </c>
      <c r="I28" s="34">
        <v>2</v>
      </c>
      <c r="J28" s="34">
        <v>2</v>
      </c>
      <c r="K28" s="34">
        <v>2</v>
      </c>
      <c r="L28" s="34">
        <v>0</v>
      </c>
      <c r="M28" s="34">
        <v>0</v>
      </c>
      <c r="N28" s="34">
        <v>2</v>
      </c>
      <c r="O28" s="34">
        <v>0</v>
      </c>
      <c r="P28" s="34">
        <v>0</v>
      </c>
      <c r="Q28" s="33">
        <v>0</v>
      </c>
      <c r="R28" s="33">
        <v>3</v>
      </c>
      <c r="S28" s="33">
        <v>0</v>
      </c>
      <c r="T28" s="33">
        <v>0</v>
      </c>
      <c r="U28" s="33">
        <v>0</v>
      </c>
      <c r="V28" s="34">
        <v>0</v>
      </c>
      <c r="W28" s="34">
        <v>0</v>
      </c>
      <c r="X28" s="34">
        <v>5</v>
      </c>
      <c r="Y28" s="34">
        <v>5</v>
      </c>
      <c r="Z28" s="33">
        <v>0</v>
      </c>
      <c r="AA28" s="33">
        <v>0</v>
      </c>
      <c r="AB28" s="33">
        <v>0</v>
      </c>
      <c r="AC28" s="33">
        <v>0</v>
      </c>
      <c r="AD28" s="47">
        <f t="shared" si="1"/>
        <v>25</v>
      </c>
      <c r="AE28" s="33">
        <v>20</v>
      </c>
      <c r="AF28" s="40">
        <f t="shared" si="0"/>
        <v>0.16666666666666666</v>
      </c>
      <c r="AG28" s="35" t="s">
        <v>84</v>
      </c>
      <c r="AH28" s="104" t="s">
        <v>551</v>
      </c>
      <c r="AI28" s="104" t="s">
        <v>297</v>
      </c>
      <c r="AJ28" s="104" t="s">
        <v>531</v>
      </c>
      <c r="AK28" s="104" t="s">
        <v>379</v>
      </c>
      <c r="AL28" s="37">
        <v>10</v>
      </c>
    </row>
    <row r="29" spans="1:38" s="2" customFormat="1" ht="18" customHeight="1" x14ac:dyDescent="0.3">
      <c r="A29" s="33" t="s">
        <v>190</v>
      </c>
      <c r="B29" s="33">
        <v>1</v>
      </c>
      <c r="C29" s="33">
        <v>0</v>
      </c>
      <c r="D29" s="33">
        <v>0</v>
      </c>
      <c r="E29" s="33">
        <v>1</v>
      </c>
      <c r="F29" s="33">
        <v>1</v>
      </c>
      <c r="G29" s="34">
        <v>0</v>
      </c>
      <c r="H29" s="34">
        <v>0</v>
      </c>
      <c r="I29" s="34">
        <v>2</v>
      </c>
      <c r="J29" s="34">
        <v>2</v>
      </c>
      <c r="K29" s="34">
        <v>2</v>
      </c>
      <c r="L29" s="34">
        <v>0</v>
      </c>
      <c r="M29" s="34">
        <v>0</v>
      </c>
      <c r="N29" s="34">
        <v>2</v>
      </c>
      <c r="O29" s="34">
        <v>2</v>
      </c>
      <c r="P29" s="34">
        <v>2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4">
        <v>0</v>
      </c>
      <c r="W29" s="34">
        <v>0</v>
      </c>
      <c r="X29" s="34">
        <v>5</v>
      </c>
      <c r="Y29" s="34">
        <v>0</v>
      </c>
      <c r="Z29" s="33">
        <v>5</v>
      </c>
      <c r="AA29" s="33">
        <v>0</v>
      </c>
      <c r="AB29" s="33">
        <v>0</v>
      </c>
      <c r="AC29" s="33">
        <v>0</v>
      </c>
      <c r="AD29" s="47">
        <f t="shared" si="1"/>
        <v>25</v>
      </c>
      <c r="AE29" s="33">
        <v>20</v>
      </c>
      <c r="AF29" s="40">
        <f t="shared" si="0"/>
        <v>0.16666666666666666</v>
      </c>
      <c r="AG29" s="35" t="s">
        <v>84</v>
      </c>
      <c r="AH29" s="104" t="s">
        <v>552</v>
      </c>
      <c r="AI29" s="104" t="s">
        <v>238</v>
      </c>
      <c r="AJ29" s="104" t="s">
        <v>236</v>
      </c>
      <c r="AK29" s="104" t="s">
        <v>589</v>
      </c>
      <c r="AL29" s="37">
        <v>10</v>
      </c>
    </row>
    <row r="30" spans="1:38" s="2" customFormat="1" ht="18" customHeight="1" x14ac:dyDescent="0.3">
      <c r="A30" s="33" t="s">
        <v>183</v>
      </c>
      <c r="B30" s="33">
        <v>1</v>
      </c>
      <c r="C30" s="33">
        <v>0</v>
      </c>
      <c r="D30" s="33">
        <v>1</v>
      </c>
      <c r="E30" s="33">
        <v>0</v>
      </c>
      <c r="F30" s="33">
        <v>0</v>
      </c>
      <c r="G30" s="34">
        <v>0</v>
      </c>
      <c r="H30" s="34">
        <v>2</v>
      </c>
      <c r="I30" s="34">
        <v>2</v>
      </c>
      <c r="J30" s="34">
        <v>0</v>
      </c>
      <c r="K30" s="34">
        <v>2</v>
      </c>
      <c r="L30" s="34">
        <v>0</v>
      </c>
      <c r="M30" s="34">
        <v>0</v>
      </c>
      <c r="N30" s="34">
        <v>2</v>
      </c>
      <c r="O30" s="34">
        <v>2</v>
      </c>
      <c r="P30" s="34">
        <v>2</v>
      </c>
      <c r="Q30" s="33">
        <v>0</v>
      </c>
      <c r="R30" s="33">
        <v>3</v>
      </c>
      <c r="S30" s="33">
        <v>0</v>
      </c>
      <c r="T30" s="33">
        <v>3</v>
      </c>
      <c r="U30" s="33">
        <v>0</v>
      </c>
      <c r="V30" s="34">
        <v>0</v>
      </c>
      <c r="W30" s="34">
        <v>0</v>
      </c>
      <c r="X30" s="34">
        <v>5</v>
      </c>
      <c r="Y30" s="34">
        <v>0</v>
      </c>
      <c r="Z30" s="33">
        <v>0</v>
      </c>
      <c r="AA30" s="33">
        <v>0</v>
      </c>
      <c r="AB30" s="33">
        <v>0</v>
      </c>
      <c r="AC30" s="33">
        <v>0</v>
      </c>
      <c r="AD30" s="47">
        <f t="shared" si="1"/>
        <v>25</v>
      </c>
      <c r="AE30" s="33">
        <v>20</v>
      </c>
      <c r="AF30" s="40">
        <f t="shared" si="0"/>
        <v>0.16666666666666666</v>
      </c>
      <c r="AG30" s="35" t="s">
        <v>84</v>
      </c>
      <c r="AH30" s="104" t="s">
        <v>553</v>
      </c>
      <c r="AI30" s="104" t="s">
        <v>554</v>
      </c>
      <c r="AJ30" s="104" t="s">
        <v>316</v>
      </c>
      <c r="AK30" s="104" t="s">
        <v>440</v>
      </c>
      <c r="AL30" s="37">
        <v>10</v>
      </c>
    </row>
    <row r="31" spans="1:38" s="2" customFormat="1" ht="18" customHeight="1" x14ac:dyDescent="0.3">
      <c r="A31" s="33" t="s">
        <v>191</v>
      </c>
      <c r="B31" s="33">
        <v>1</v>
      </c>
      <c r="C31" s="33">
        <v>0</v>
      </c>
      <c r="D31" s="33">
        <v>0</v>
      </c>
      <c r="E31" s="33">
        <v>1</v>
      </c>
      <c r="F31" s="33">
        <v>0</v>
      </c>
      <c r="G31" s="34">
        <v>2</v>
      </c>
      <c r="H31" s="34">
        <v>2</v>
      </c>
      <c r="I31" s="34">
        <v>0</v>
      </c>
      <c r="J31" s="34">
        <v>2</v>
      </c>
      <c r="K31" s="34">
        <v>2</v>
      </c>
      <c r="L31" s="34">
        <v>2</v>
      </c>
      <c r="M31" s="34">
        <v>2</v>
      </c>
      <c r="N31" s="34">
        <v>2</v>
      </c>
      <c r="O31" s="34">
        <v>0</v>
      </c>
      <c r="P31" s="34">
        <v>0</v>
      </c>
      <c r="Q31" s="33">
        <v>0</v>
      </c>
      <c r="R31" s="33">
        <v>3</v>
      </c>
      <c r="S31" s="33">
        <v>0</v>
      </c>
      <c r="T31" s="33">
        <v>0</v>
      </c>
      <c r="U31" s="33">
        <v>0</v>
      </c>
      <c r="V31" s="34">
        <v>0</v>
      </c>
      <c r="W31" s="34">
        <v>0</v>
      </c>
      <c r="X31" s="34">
        <v>5</v>
      </c>
      <c r="Y31" s="34">
        <v>0</v>
      </c>
      <c r="Z31" s="33">
        <v>0</v>
      </c>
      <c r="AA31" s="33">
        <v>0</v>
      </c>
      <c r="AB31" s="33">
        <v>0</v>
      </c>
      <c r="AC31" s="33">
        <v>0</v>
      </c>
      <c r="AD31" s="47">
        <f t="shared" si="1"/>
        <v>24</v>
      </c>
      <c r="AE31" s="33">
        <v>21</v>
      </c>
      <c r="AF31" s="40">
        <f t="shared" si="0"/>
        <v>0.16</v>
      </c>
      <c r="AG31" s="35" t="s">
        <v>84</v>
      </c>
      <c r="AH31" s="104" t="s">
        <v>555</v>
      </c>
      <c r="AI31" s="104" t="s">
        <v>238</v>
      </c>
      <c r="AJ31" s="104" t="s">
        <v>277</v>
      </c>
      <c r="AK31" s="104" t="s">
        <v>589</v>
      </c>
      <c r="AL31" s="37">
        <v>10</v>
      </c>
    </row>
    <row r="32" spans="1:38" s="2" customFormat="1" ht="18" customHeight="1" x14ac:dyDescent="0.3">
      <c r="A32" s="33" t="s">
        <v>198</v>
      </c>
      <c r="B32" s="33">
        <v>1</v>
      </c>
      <c r="C32" s="33">
        <v>0</v>
      </c>
      <c r="D32" s="33">
        <v>0</v>
      </c>
      <c r="E32" s="33">
        <v>0</v>
      </c>
      <c r="F32" s="33">
        <v>1</v>
      </c>
      <c r="G32" s="34">
        <v>2</v>
      </c>
      <c r="H32" s="34">
        <v>2</v>
      </c>
      <c r="I32" s="34">
        <v>2</v>
      </c>
      <c r="J32" s="34">
        <v>2</v>
      </c>
      <c r="K32" s="34">
        <v>2</v>
      </c>
      <c r="L32" s="34">
        <v>2</v>
      </c>
      <c r="M32" s="34">
        <v>2</v>
      </c>
      <c r="N32" s="34">
        <v>0</v>
      </c>
      <c r="O32" s="34">
        <v>0</v>
      </c>
      <c r="P32" s="34">
        <v>2</v>
      </c>
      <c r="Q32" s="33">
        <v>3</v>
      </c>
      <c r="R32" s="33">
        <v>0</v>
      </c>
      <c r="S32" s="33">
        <v>3</v>
      </c>
      <c r="T32" s="33">
        <v>0</v>
      </c>
      <c r="U32" s="33">
        <v>0</v>
      </c>
      <c r="V32" s="34">
        <v>0</v>
      </c>
      <c r="W32" s="34">
        <v>0</v>
      </c>
      <c r="X32" s="34">
        <v>0</v>
      </c>
      <c r="Y32" s="34">
        <v>0</v>
      </c>
      <c r="Z32" s="33">
        <v>0</v>
      </c>
      <c r="AA32" s="33">
        <v>0</v>
      </c>
      <c r="AB32" s="33">
        <v>0</v>
      </c>
      <c r="AC32" s="33">
        <v>0</v>
      </c>
      <c r="AD32" s="47">
        <f t="shared" si="1"/>
        <v>24</v>
      </c>
      <c r="AE32" s="33">
        <v>21</v>
      </c>
      <c r="AF32" s="40">
        <f t="shared" si="0"/>
        <v>0.16</v>
      </c>
      <c r="AG32" s="35" t="s">
        <v>84</v>
      </c>
      <c r="AH32" s="104" t="s">
        <v>556</v>
      </c>
      <c r="AI32" s="104" t="s">
        <v>273</v>
      </c>
      <c r="AJ32" s="104" t="s">
        <v>277</v>
      </c>
      <c r="AK32" s="104" t="s">
        <v>373</v>
      </c>
      <c r="AL32" s="37">
        <v>10</v>
      </c>
    </row>
    <row r="33" spans="1:38" s="2" customFormat="1" ht="18" customHeight="1" x14ac:dyDescent="0.3">
      <c r="A33" s="33" t="s">
        <v>166</v>
      </c>
      <c r="B33" s="33">
        <v>1</v>
      </c>
      <c r="C33" s="33">
        <v>1</v>
      </c>
      <c r="D33" s="33">
        <v>0</v>
      </c>
      <c r="E33" s="33">
        <v>0</v>
      </c>
      <c r="F33" s="33">
        <v>0</v>
      </c>
      <c r="G33" s="34">
        <v>2</v>
      </c>
      <c r="H33" s="34">
        <v>0</v>
      </c>
      <c r="I33" s="34">
        <v>2</v>
      </c>
      <c r="J33" s="34">
        <v>0</v>
      </c>
      <c r="K33" s="34">
        <v>2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3">
        <v>3</v>
      </c>
      <c r="R33" s="33">
        <v>0</v>
      </c>
      <c r="S33" s="33">
        <v>3</v>
      </c>
      <c r="T33" s="33">
        <v>0</v>
      </c>
      <c r="U33" s="33">
        <v>0</v>
      </c>
      <c r="V33" s="34">
        <v>0</v>
      </c>
      <c r="W33" s="34">
        <v>0</v>
      </c>
      <c r="X33" s="34">
        <v>0</v>
      </c>
      <c r="Y33" s="34">
        <v>0</v>
      </c>
      <c r="Z33" s="33">
        <v>0</v>
      </c>
      <c r="AA33" s="33">
        <v>9</v>
      </c>
      <c r="AB33" s="33">
        <v>0</v>
      </c>
      <c r="AC33" s="33">
        <v>0</v>
      </c>
      <c r="AD33" s="47">
        <f t="shared" si="1"/>
        <v>23</v>
      </c>
      <c r="AE33" s="33">
        <v>22</v>
      </c>
      <c r="AF33" s="40">
        <f t="shared" si="0"/>
        <v>0.15333333333333332</v>
      </c>
      <c r="AG33" s="35" t="s">
        <v>84</v>
      </c>
      <c r="AH33" s="104" t="s">
        <v>557</v>
      </c>
      <c r="AI33" s="104" t="s">
        <v>391</v>
      </c>
      <c r="AJ33" s="104" t="s">
        <v>233</v>
      </c>
      <c r="AK33" s="104" t="s">
        <v>379</v>
      </c>
      <c r="AL33" s="37">
        <v>10</v>
      </c>
    </row>
    <row r="34" spans="1:38" s="2" customFormat="1" ht="18" customHeight="1" x14ac:dyDescent="0.3">
      <c r="A34" s="33" t="s">
        <v>184</v>
      </c>
      <c r="B34" s="33">
        <v>1</v>
      </c>
      <c r="C34" s="33">
        <v>0</v>
      </c>
      <c r="D34" s="33">
        <v>1</v>
      </c>
      <c r="E34" s="33">
        <v>1</v>
      </c>
      <c r="F34" s="33">
        <v>1</v>
      </c>
      <c r="G34" s="34">
        <v>0</v>
      </c>
      <c r="H34" s="34">
        <v>0</v>
      </c>
      <c r="I34" s="34">
        <v>0</v>
      </c>
      <c r="J34" s="34">
        <v>0</v>
      </c>
      <c r="K34" s="34">
        <v>2</v>
      </c>
      <c r="L34" s="34">
        <v>2</v>
      </c>
      <c r="M34" s="34">
        <v>0</v>
      </c>
      <c r="N34" s="34">
        <v>0</v>
      </c>
      <c r="O34" s="34">
        <v>0</v>
      </c>
      <c r="P34" s="34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4">
        <v>0</v>
      </c>
      <c r="W34" s="34">
        <v>0</v>
      </c>
      <c r="X34" s="34">
        <v>5</v>
      </c>
      <c r="Y34" s="34">
        <v>5</v>
      </c>
      <c r="Z34" s="33">
        <v>5</v>
      </c>
      <c r="AA34" s="33">
        <v>0</v>
      </c>
      <c r="AB34" s="33">
        <v>0</v>
      </c>
      <c r="AC34" s="33">
        <v>0</v>
      </c>
      <c r="AD34" s="47">
        <f t="shared" si="1"/>
        <v>23</v>
      </c>
      <c r="AE34" s="33">
        <v>22</v>
      </c>
      <c r="AF34" s="40">
        <f t="shared" si="0"/>
        <v>0.15333333333333332</v>
      </c>
      <c r="AG34" s="35" t="s">
        <v>84</v>
      </c>
      <c r="AH34" s="104" t="s">
        <v>558</v>
      </c>
      <c r="AI34" s="104" t="s">
        <v>469</v>
      </c>
      <c r="AJ34" s="104" t="s">
        <v>368</v>
      </c>
      <c r="AK34" s="104" t="s">
        <v>440</v>
      </c>
      <c r="AL34" s="37">
        <v>10</v>
      </c>
    </row>
    <row r="35" spans="1:38" s="2" customFormat="1" ht="18" customHeight="1" x14ac:dyDescent="0.3">
      <c r="A35" s="33" t="s">
        <v>181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4">
        <v>0</v>
      </c>
      <c r="H35" s="34">
        <v>2</v>
      </c>
      <c r="I35" s="34">
        <v>2</v>
      </c>
      <c r="J35" s="34">
        <v>2</v>
      </c>
      <c r="K35" s="34">
        <v>2</v>
      </c>
      <c r="L35" s="34">
        <v>2</v>
      </c>
      <c r="M35" s="34">
        <v>0</v>
      </c>
      <c r="N35" s="34">
        <v>2</v>
      </c>
      <c r="O35" s="34">
        <v>0</v>
      </c>
      <c r="P35" s="34">
        <v>0</v>
      </c>
      <c r="Q35" s="33">
        <v>3</v>
      </c>
      <c r="R35" s="33">
        <v>3</v>
      </c>
      <c r="S35" s="33">
        <v>0</v>
      </c>
      <c r="T35" s="33">
        <v>0</v>
      </c>
      <c r="U35" s="33">
        <v>0</v>
      </c>
      <c r="V35" s="34">
        <v>0</v>
      </c>
      <c r="W35" s="34">
        <v>0</v>
      </c>
      <c r="X35" s="34">
        <v>5</v>
      </c>
      <c r="Y35" s="34">
        <v>0</v>
      </c>
      <c r="Z35" s="33">
        <v>0</v>
      </c>
      <c r="AA35" s="33">
        <v>0</v>
      </c>
      <c r="AB35" s="33">
        <v>0</v>
      </c>
      <c r="AC35" s="33">
        <v>0</v>
      </c>
      <c r="AD35" s="47">
        <f t="shared" si="1"/>
        <v>23</v>
      </c>
      <c r="AE35" s="33">
        <v>22</v>
      </c>
      <c r="AF35" s="40">
        <f t="shared" si="0"/>
        <v>0.15333333333333332</v>
      </c>
      <c r="AG35" s="35" t="s">
        <v>84</v>
      </c>
      <c r="AH35" s="104" t="s">
        <v>559</v>
      </c>
      <c r="AI35" s="104" t="s">
        <v>560</v>
      </c>
      <c r="AJ35" s="104" t="s">
        <v>485</v>
      </c>
      <c r="AK35" s="104" t="s">
        <v>381</v>
      </c>
      <c r="AL35" s="37">
        <v>10</v>
      </c>
    </row>
    <row r="36" spans="1:38" s="2" customFormat="1" ht="18" customHeight="1" x14ac:dyDescent="0.3">
      <c r="A36" s="33" t="s">
        <v>195</v>
      </c>
      <c r="B36" s="33">
        <v>0</v>
      </c>
      <c r="C36" s="33">
        <v>1</v>
      </c>
      <c r="D36" s="33">
        <v>1</v>
      </c>
      <c r="E36" s="33">
        <v>0</v>
      </c>
      <c r="F36" s="33">
        <v>0</v>
      </c>
      <c r="G36" s="34">
        <v>0</v>
      </c>
      <c r="H36" s="34">
        <v>2</v>
      </c>
      <c r="I36" s="34">
        <v>2</v>
      </c>
      <c r="J36" s="34">
        <v>2</v>
      </c>
      <c r="K36" s="34">
        <v>2</v>
      </c>
      <c r="L36" s="34">
        <v>2</v>
      </c>
      <c r="M36" s="34">
        <v>0</v>
      </c>
      <c r="N36" s="34">
        <v>0</v>
      </c>
      <c r="O36" s="34">
        <v>2</v>
      </c>
      <c r="P36" s="34">
        <v>0</v>
      </c>
      <c r="Q36" s="33">
        <v>0</v>
      </c>
      <c r="R36" s="33">
        <v>0</v>
      </c>
      <c r="S36" s="33">
        <v>0</v>
      </c>
      <c r="T36" s="33">
        <v>0</v>
      </c>
      <c r="U36" s="33">
        <v>3</v>
      </c>
      <c r="V36" s="34">
        <v>0</v>
      </c>
      <c r="W36" s="34">
        <v>0</v>
      </c>
      <c r="X36" s="34">
        <v>5</v>
      </c>
      <c r="Y36" s="34">
        <v>0</v>
      </c>
      <c r="Z36" s="33">
        <v>0</v>
      </c>
      <c r="AA36" s="33">
        <v>0</v>
      </c>
      <c r="AB36" s="33">
        <v>0</v>
      </c>
      <c r="AC36" s="33">
        <v>0</v>
      </c>
      <c r="AD36" s="47">
        <f t="shared" si="1"/>
        <v>22</v>
      </c>
      <c r="AE36" s="33">
        <v>23</v>
      </c>
      <c r="AF36" s="40">
        <f t="shared" si="0"/>
        <v>0.14666666666666667</v>
      </c>
      <c r="AG36" s="35" t="s">
        <v>84</v>
      </c>
      <c r="AH36" s="104" t="s">
        <v>561</v>
      </c>
      <c r="AI36" s="104" t="s">
        <v>542</v>
      </c>
      <c r="AJ36" s="104" t="s">
        <v>365</v>
      </c>
      <c r="AK36" s="104" t="s">
        <v>373</v>
      </c>
      <c r="AL36" s="37">
        <v>10</v>
      </c>
    </row>
    <row r="37" spans="1:38" s="2" customFormat="1" ht="18" customHeight="1" x14ac:dyDescent="0.3">
      <c r="A37" s="33" t="s">
        <v>172</v>
      </c>
      <c r="B37" s="33">
        <v>1</v>
      </c>
      <c r="C37" s="33">
        <v>0</v>
      </c>
      <c r="D37" s="33">
        <v>0</v>
      </c>
      <c r="E37" s="33">
        <v>0</v>
      </c>
      <c r="F37" s="33">
        <v>0</v>
      </c>
      <c r="G37" s="34">
        <v>0</v>
      </c>
      <c r="H37" s="34">
        <v>0</v>
      </c>
      <c r="I37" s="34">
        <v>0</v>
      </c>
      <c r="J37" s="34">
        <v>2</v>
      </c>
      <c r="K37" s="34">
        <v>2</v>
      </c>
      <c r="L37" s="34">
        <v>2</v>
      </c>
      <c r="M37" s="34">
        <v>2</v>
      </c>
      <c r="N37" s="34">
        <v>2</v>
      </c>
      <c r="O37" s="34">
        <v>0</v>
      </c>
      <c r="P37" s="34">
        <v>2</v>
      </c>
      <c r="Q37" s="33">
        <v>0</v>
      </c>
      <c r="R37" s="33">
        <v>3</v>
      </c>
      <c r="S37" s="33">
        <v>0</v>
      </c>
      <c r="T37" s="33">
        <v>0</v>
      </c>
      <c r="U37" s="33">
        <v>0</v>
      </c>
      <c r="V37" s="34">
        <v>0</v>
      </c>
      <c r="W37" s="34">
        <v>0</v>
      </c>
      <c r="X37" s="34">
        <v>5</v>
      </c>
      <c r="Y37" s="34">
        <v>0</v>
      </c>
      <c r="Z37" s="33">
        <v>0</v>
      </c>
      <c r="AA37" s="33">
        <v>0</v>
      </c>
      <c r="AB37" s="33">
        <v>0</v>
      </c>
      <c r="AC37" s="33">
        <v>0</v>
      </c>
      <c r="AD37" s="47">
        <f t="shared" si="1"/>
        <v>21</v>
      </c>
      <c r="AE37" s="33">
        <v>24</v>
      </c>
      <c r="AF37" s="40">
        <f t="shared" si="0"/>
        <v>0.14000000000000001</v>
      </c>
      <c r="AG37" s="35" t="s">
        <v>84</v>
      </c>
      <c r="AH37" s="104" t="s">
        <v>562</v>
      </c>
      <c r="AI37" s="104" t="s">
        <v>336</v>
      </c>
      <c r="AJ37" s="104" t="s">
        <v>563</v>
      </c>
      <c r="AK37" s="104" t="s">
        <v>637</v>
      </c>
      <c r="AL37" s="37">
        <v>10</v>
      </c>
    </row>
    <row r="38" spans="1:38" s="2" customFormat="1" ht="18" customHeight="1" x14ac:dyDescent="0.3">
      <c r="A38" s="33" t="s">
        <v>169</v>
      </c>
      <c r="B38" s="33">
        <v>1</v>
      </c>
      <c r="C38" s="33">
        <v>0</v>
      </c>
      <c r="D38" s="33">
        <v>1</v>
      </c>
      <c r="E38" s="33">
        <v>1</v>
      </c>
      <c r="F38" s="33">
        <v>1</v>
      </c>
      <c r="G38" s="34">
        <v>2</v>
      </c>
      <c r="H38" s="34">
        <v>0</v>
      </c>
      <c r="I38" s="34">
        <v>0</v>
      </c>
      <c r="J38" s="34">
        <v>2</v>
      </c>
      <c r="K38" s="34">
        <v>2</v>
      </c>
      <c r="L38" s="34">
        <v>2</v>
      </c>
      <c r="M38" s="34">
        <v>0</v>
      </c>
      <c r="N38" s="34">
        <v>2</v>
      </c>
      <c r="O38" s="34">
        <v>2</v>
      </c>
      <c r="P38" s="34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4">
        <v>0</v>
      </c>
      <c r="W38" s="34">
        <v>0</v>
      </c>
      <c r="X38" s="34">
        <v>5</v>
      </c>
      <c r="Y38" s="34">
        <v>0</v>
      </c>
      <c r="Z38" s="33">
        <v>0</v>
      </c>
      <c r="AA38" s="33">
        <v>0</v>
      </c>
      <c r="AB38" s="33">
        <v>0</v>
      </c>
      <c r="AC38" s="33">
        <v>0</v>
      </c>
      <c r="AD38" s="47">
        <f t="shared" si="1"/>
        <v>21</v>
      </c>
      <c r="AE38" s="33">
        <v>24</v>
      </c>
      <c r="AF38" s="40">
        <f t="shared" si="0"/>
        <v>0.14000000000000001</v>
      </c>
      <c r="AG38" s="35" t="s">
        <v>84</v>
      </c>
      <c r="AH38" s="104" t="s">
        <v>564</v>
      </c>
      <c r="AI38" s="104" t="s">
        <v>565</v>
      </c>
      <c r="AJ38" s="104" t="s">
        <v>566</v>
      </c>
      <c r="AK38" s="104" t="s">
        <v>379</v>
      </c>
      <c r="AL38" s="37">
        <v>10</v>
      </c>
    </row>
    <row r="39" spans="1:38" s="2" customFormat="1" ht="18" customHeight="1" x14ac:dyDescent="0.3">
      <c r="A39" s="33" t="s">
        <v>186</v>
      </c>
      <c r="B39" s="33">
        <v>1</v>
      </c>
      <c r="C39" s="33">
        <v>1</v>
      </c>
      <c r="D39" s="33">
        <v>0</v>
      </c>
      <c r="E39" s="33">
        <v>1</v>
      </c>
      <c r="F39" s="33">
        <v>1</v>
      </c>
      <c r="G39" s="34">
        <v>0</v>
      </c>
      <c r="H39" s="34">
        <v>0</v>
      </c>
      <c r="I39" s="34">
        <v>0</v>
      </c>
      <c r="J39" s="34">
        <v>2</v>
      </c>
      <c r="K39" s="34">
        <v>2</v>
      </c>
      <c r="L39" s="34">
        <v>2</v>
      </c>
      <c r="M39" s="34">
        <v>0</v>
      </c>
      <c r="N39" s="34">
        <v>2</v>
      </c>
      <c r="O39" s="34">
        <v>0</v>
      </c>
      <c r="P39" s="34">
        <v>2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4">
        <v>0</v>
      </c>
      <c r="W39" s="34">
        <v>0</v>
      </c>
      <c r="X39" s="34">
        <v>5</v>
      </c>
      <c r="Y39" s="34">
        <v>0</v>
      </c>
      <c r="Z39" s="33">
        <v>0</v>
      </c>
      <c r="AA39" s="33">
        <v>0</v>
      </c>
      <c r="AB39" s="33">
        <v>0</v>
      </c>
      <c r="AC39" s="33">
        <v>0</v>
      </c>
      <c r="AD39" s="47">
        <f t="shared" si="1"/>
        <v>19</v>
      </c>
      <c r="AE39" s="33">
        <v>25</v>
      </c>
      <c r="AF39" s="40">
        <f t="shared" si="0"/>
        <v>0.12666666666666668</v>
      </c>
      <c r="AG39" s="35" t="s">
        <v>84</v>
      </c>
      <c r="AH39" s="104" t="s">
        <v>567</v>
      </c>
      <c r="AI39" s="104" t="s">
        <v>313</v>
      </c>
      <c r="AJ39" s="104" t="s">
        <v>233</v>
      </c>
      <c r="AK39" s="104" t="s">
        <v>590</v>
      </c>
      <c r="AL39" s="37">
        <v>10</v>
      </c>
    </row>
    <row r="40" spans="1:38" s="2" customFormat="1" ht="18" customHeight="1" x14ac:dyDescent="0.3">
      <c r="A40" s="33" t="s">
        <v>167</v>
      </c>
      <c r="B40" s="33">
        <v>1</v>
      </c>
      <c r="C40" s="33">
        <v>0</v>
      </c>
      <c r="D40" s="33">
        <v>1</v>
      </c>
      <c r="E40" s="33">
        <v>1</v>
      </c>
      <c r="F40" s="33">
        <v>0</v>
      </c>
      <c r="G40" s="34">
        <v>0</v>
      </c>
      <c r="H40" s="34">
        <v>2</v>
      </c>
      <c r="I40" s="34">
        <v>2</v>
      </c>
      <c r="J40" s="34">
        <v>2</v>
      </c>
      <c r="K40" s="34">
        <v>2</v>
      </c>
      <c r="L40" s="34">
        <v>2</v>
      </c>
      <c r="M40" s="34">
        <v>2</v>
      </c>
      <c r="N40" s="34">
        <v>0</v>
      </c>
      <c r="O40" s="34">
        <v>0</v>
      </c>
      <c r="P40" s="34">
        <v>2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4">
        <v>0</v>
      </c>
      <c r="W40" s="34">
        <v>0</v>
      </c>
      <c r="X40" s="34">
        <v>0</v>
      </c>
      <c r="Y40" s="34">
        <v>0</v>
      </c>
      <c r="Z40" s="33">
        <v>0</v>
      </c>
      <c r="AA40" s="33">
        <v>0</v>
      </c>
      <c r="AB40" s="33">
        <v>0</v>
      </c>
      <c r="AC40" s="33">
        <v>0</v>
      </c>
      <c r="AD40" s="47">
        <f t="shared" si="1"/>
        <v>17</v>
      </c>
      <c r="AE40" s="33">
        <v>26</v>
      </c>
      <c r="AF40" s="40">
        <f t="shared" si="0"/>
        <v>0.11333333333333333</v>
      </c>
      <c r="AG40" s="35" t="s">
        <v>84</v>
      </c>
      <c r="AH40" s="104" t="s">
        <v>568</v>
      </c>
      <c r="AI40" s="104" t="s">
        <v>306</v>
      </c>
      <c r="AJ40" s="104" t="s">
        <v>268</v>
      </c>
      <c r="AK40" s="104" t="s">
        <v>379</v>
      </c>
      <c r="AL40" s="37">
        <v>10</v>
      </c>
    </row>
    <row r="41" spans="1:38" s="2" customFormat="1" ht="18" customHeight="1" x14ac:dyDescent="0.3">
      <c r="A41" s="33" t="s">
        <v>201</v>
      </c>
      <c r="B41" s="33">
        <v>1</v>
      </c>
      <c r="C41" s="33">
        <v>0</v>
      </c>
      <c r="D41" s="33">
        <v>1</v>
      </c>
      <c r="E41" s="33">
        <v>0</v>
      </c>
      <c r="F41" s="33">
        <v>1</v>
      </c>
      <c r="G41" s="34">
        <v>0</v>
      </c>
      <c r="H41" s="34">
        <v>0</v>
      </c>
      <c r="I41" s="34">
        <v>2</v>
      </c>
      <c r="J41" s="34">
        <v>2</v>
      </c>
      <c r="K41" s="34">
        <v>2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3">
        <v>0</v>
      </c>
      <c r="R41" s="33">
        <v>3</v>
      </c>
      <c r="S41" s="33">
        <v>0</v>
      </c>
      <c r="T41" s="33">
        <v>0</v>
      </c>
      <c r="U41" s="33">
        <v>0</v>
      </c>
      <c r="V41" s="34">
        <v>0</v>
      </c>
      <c r="W41" s="34">
        <v>0</v>
      </c>
      <c r="X41" s="34">
        <v>0</v>
      </c>
      <c r="Y41" s="34">
        <v>5</v>
      </c>
      <c r="Z41" s="33">
        <v>0</v>
      </c>
      <c r="AA41" s="33">
        <v>0</v>
      </c>
      <c r="AB41" s="33">
        <v>0</v>
      </c>
      <c r="AC41" s="33">
        <v>0</v>
      </c>
      <c r="AD41" s="47">
        <f t="shared" si="1"/>
        <v>17</v>
      </c>
      <c r="AE41" s="33">
        <v>26</v>
      </c>
      <c r="AF41" s="40">
        <f t="shared" si="0"/>
        <v>0.11333333333333333</v>
      </c>
      <c r="AG41" s="35" t="s">
        <v>84</v>
      </c>
      <c r="AH41" s="104" t="s">
        <v>569</v>
      </c>
      <c r="AI41" s="104" t="s">
        <v>570</v>
      </c>
      <c r="AJ41" s="104" t="s">
        <v>233</v>
      </c>
      <c r="AK41" s="104" t="s">
        <v>373</v>
      </c>
      <c r="AL41" s="37">
        <v>10</v>
      </c>
    </row>
    <row r="42" spans="1:38" s="2" customFormat="1" ht="18" customHeight="1" x14ac:dyDescent="0.3">
      <c r="A42" s="33" t="s">
        <v>161</v>
      </c>
      <c r="B42" s="33">
        <v>0</v>
      </c>
      <c r="C42" s="33">
        <v>0</v>
      </c>
      <c r="D42" s="33">
        <v>0</v>
      </c>
      <c r="E42" s="33">
        <v>1</v>
      </c>
      <c r="F42" s="33">
        <v>0</v>
      </c>
      <c r="G42" s="34">
        <v>0</v>
      </c>
      <c r="H42" s="34">
        <v>0</v>
      </c>
      <c r="I42" s="34">
        <v>2</v>
      </c>
      <c r="J42" s="34">
        <v>2</v>
      </c>
      <c r="K42" s="34">
        <v>2</v>
      </c>
      <c r="L42" s="34">
        <v>0</v>
      </c>
      <c r="M42" s="34">
        <v>2</v>
      </c>
      <c r="N42" s="34">
        <v>2</v>
      </c>
      <c r="O42" s="34">
        <v>0</v>
      </c>
      <c r="P42" s="34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4">
        <v>0</v>
      </c>
      <c r="W42" s="34">
        <v>0</v>
      </c>
      <c r="X42" s="34">
        <v>0</v>
      </c>
      <c r="Y42" s="34">
        <v>5</v>
      </c>
      <c r="Z42" s="33">
        <v>0</v>
      </c>
      <c r="AA42" s="33">
        <v>0</v>
      </c>
      <c r="AB42" s="33">
        <v>0</v>
      </c>
      <c r="AC42" s="33">
        <v>0</v>
      </c>
      <c r="AD42" s="47">
        <f t="shared" si="1"/>
        <v>16</v>
      </c>
      <c r="AE42" s="33">
        <v>27</v>
      </c>
      <c r="AF42" s="40">
        <f t="shared" si="0"/>
        <v>0.10666666666666667</v>
      </c>
      <c r="AG42" s="35" t="s">
        <v>84</v>
      </c>
      <c r="AH42" s="104" t="s">
        <v>571</v>
      </c>
      <c r="AI42" s="104" t="s">
        <v>413</v>
      </c>
      <c r="AJ42" s="104" t="s">
        <v>274</v>
      </c>
      <c r="AK42" s="104" t="s">
        <v>588</v>
      </c>
      <c r="AL42" s="37">
        <v>10</v>
      </c>
    </row>
    <row r="43" spans="1:38" s="2" customFormat="1" ht="18" customHeight="1" x14ac:dyDescent="0.3">
      <c r="A43" s="33" t="s">
        <v>171</v>
      </c>
      <c r="B43" s="33">
        <v>1</v>
      </c>
      <c r="C43" s="33">
        <v>1</v>
      </c>
      <c r="D43" s="33">
        <v>0</v>
      </c>
      <c r="E43" s="33">
        <v>0</v>
      </c>
      <c r="F43" s="33">
        <v>1</v>
      </c>
      <c r="G43" s="34">
        <v>0</v>
      </c>
      <c r="H43" s="34">
        <v>2</v>
      </c>
      <c r="I43" s="34">
        <v>2</v>
      </c>
      <c r="J43" s="34">
        <v>2</v>
      </c>
      <c r="K43" s="34">
        <v>2</v>
      </c>
      <c r="L43" s="34">
        <v>2</v>
      </c>
      <c r="M43" s="34">
        <v>0</v>
      </c>
      <c r="N43" s="34">
        <v>2</v>
      </c>
      <c r="O43" s="34">
        <v>0</v>
      </c>
      <c r="P43" s="34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4">
        <v>0</v>
      </c>
      <c r="W43" s="34">
        <v>0</v>
      </c>
      <c r="X43" s="34">
        <v>0</v>
      </c>
      <c r="Y43" s="34">
        <v>0</v>
      </c>
      <c r="Z43" s="33">
        <v>0</v>
      </c>
      <c r="AA43" s="33">
        <v>0</v>
      </c>
      <c r="AB43" s="33">
        <v>0</v>
      </c>
      <c r="AC43" s="33">
        <v>0</v>
      </c>
      <c r="AD43" s="47">
        <f t="shared" si="1"/>
        <v>15</v>
      </c>
      <c r="AE43" s="33">
        <v>28</v>
      </c>
      <c r="AF43" s="40">
        <f t="shared" si="0"/>
        <v>0.1</v>
      </c>
      <c r="AG43" s="35" t="s">
        <v>84</v>
      </c>
      <c r="AH43" s="104" t="s">
        <v>572</v>
      </c>
      <c r="AI43" s="104" t="s">
        <v>306</v>
      </c>
      <c r="AJ43" s="104" t="s">
        <v>488</v>
      </c>
      <c r="AK43" s="104" t="s">
        <v>637</v>
      </c>
      <c r="AL43" s="37">
        <v>10</v>
      </c>
    </row>
    <row r="44" spans="1:38" s="2" customFormat="1" ht="18" customHeight="1" x14ac:dyDescent="0.3">
      <c r="A44" s="33" t="s">
        <v>173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4">
        <v>0</v>
      </c>
      <c r="H44" s="34">
        <v>2</v>
      </c>
      <c r="I44" s="34">
        <v>2</v>
      </c>
      <c r="J44" s="34">
        <v>2</v>
      </c>
      <c r="K44" s="34">
        <v>2</v>
      </c>
      <c r="L44" s="34">
        <v>0</v>
      </c>
      <c r="M44" s="34">
        <v>0</v>
      </c>
      <c r="N44" s="34">
        <v>2</v>
      </c>
      <c r="O44" s="34">
        <v>0</v>
      </c>
      <c r="P44" s="34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4">
        <v>0</v>
      </c>
      <c r="W44" s="34">
        <v>0</v>
      </c>
      <c r="X44" s="34">
        <v>5</v>
      </c>
      <c r="Y44" s="34">
        <v>0</v>
      </c>
      <c r="Z44" s="33">
        <v>0</v>
      </c>
      <c r="AA44" s="33">
        <v>0</v>
      </c>
      <c r="AB44" s="33">
        <v>0</v>
      </c>
      <c r="AC44" s="33">
        <v>0</v>
      </c>
      <c r="AD44" s="47">
        <f t="shared" si="1"/>
        <v>15</v>
      </c>
      <c r="AE44" s="33">
        <v>28</v>
      </c>
      <c r="AF44" s="40">
        <f t="shared" si="0"/>
        <v>0.1</v>
      </c>
      <c r="AG44" s="35" t="s">
        <v>84</v>
      </c>
      <c r="AH44" s="104" t="s">
        <v>573</v>
      </c>
      <c r="AI44" s="104" t="s">
        <v>306</v>
      </c>
      <c r="AJ44" s="104" t="s">
        <v>574</v>
      </c>
      <c r="AK44" s="104" t="s">
        <v>637</v>
      </c>
      <c r="AL44" s="37">
        <v>10</v>
      </c>
    </row>
    <row r="45" spans="1:38" s="2" customFormat="1" ht="18" customHeight="1" x14ac:dyDescent="0.3">
      <c r="A45" s="33" t="s">
        <v>170</v>
      </c>
      <c r="B45" s="33">
        <v>1</v>
      </c>
      <c r="C45" s="33">
        <v>0</v>
      </c>
      <c r="D45" s="33">
        <v>1</v>
      </c>
      <c r="E45" s="33">
        <v>0</v>
      </c>
      <c r="F45" s="33">
        <v>0</v>
      </c>
      <c r="G45" s="34">
        <v>2</v>
      </c>
      <c r="H45" s="34">
        <v>0</v>
      </c>
      <c r="I45" s="34">
        <v>2</v>
      </c>
      <c r="J45" s="34">
        <v>2</v>
      </c>
      <c r="K45" s="34">
        <v>2</v>
      </c>
      <c r="L45" s="34">
        <v>0</v>
      </c>
      <c r="M45" s="34">
        <v>2</v>
      </c>
      <c r="N45" s="34">
        <v>0</v>
      </c>
      <c r="O45" s="34">
        <v>0</v>
      </c>
      <c r="P45" s="34">
        <v>0</v>
      </c>
      <c r="Q45" s="33">
        <v>0</v>
      </c>
      <c r="R45" s="33">
        <v>3</v>
      </c>
      <c r="S45" s="33">
        <v>0</v>
      </c>
      <c r="T45" s="33">
        <v>0</v>
      </c>
      <c r="U45" s="33">
        <v>0</v>
      </c>
      <c r="V45" s="34">
        <v>0</v>
      </c>
      <c r="W45" s="34">
        <v>0</v>
      </c>
      <c r="X45" s="34">
        <v>0</v>
      </c>
      <c r="Y45" s="34">
        <v>0</v>
      </c>
      <c r="Z45" s="33">
        <v>0</v>
      </c>
      <c r="AA45" s="33">
        <v>0</v>
      </c>
      <c r="AB45" s="33">
        <v>0</v>
      </c>
      <c r="AC45" s="33">
        <v>0</v>
      </c>
      <c r="AD45" s="47">
        <f t="shared" si="1"/>
        <v>15</v>
      </c>
      <c r="AE45" s="33">
        <v>28</v>
      </c>
      <c r="AF45" s="40">
        <f t="shared" si="0"/>
        <v>0.1</v>
      </c>
      <c r="AG45" s="35" t="s">
        <v>84</v>
      </c>
      <c r="AH45" s="104" t="s">
        <v>575</v>
      </c>
      <c r="AI45" s="104" t="s">
        <v>576</v>
      </c>
      <c r="AJ45" s="104" t="s">
        <v>265</v>
      </c>
      <c r="AK45" s="104" t="s">
        <v>379</v>
      </c>
      <c r="AL45" s="37">
        <v>10</v>
      </c>
    </row>
    <row r="46" spans="1:38" s="2" customFormat="1" ht="18" customHeight="1" x14ac:dyDescent="0.3">
      <c r="A46" s="33" t="s">
        <v>187</v>
      </c>
      <c r="B46" s="33">
        <v>1</v>
      </c>
      <c r="C46" s="33">
        <v>0</v>
      </c>
      <c r="D46" s="33">
        <v>1</v>
      </c>
      <c r="E46" s="33">
        <v>1</v>
      </c>
      <c r="F46" s="33">
        <v>0</v>
      </c>
      <c r="G46" s="34">
        <v>0</v>
      </c>
      <c r="H46" s="34">
        <v>2</v>
      </c>
      <c r="I46" s="34">
        <v>0</v>
      </c>
      <c r="J46" s="34">
        <v>2</v>
      </c>
      <c r="K46" s="34">
        <v>2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4">
        <v>0</v>
      </c>
      <c r="W46" s="34">
        <v>0</v>
      </c>
      <c r="X46" s="34">
        <v>0</v>
      </c>
      <c r="Y46" s="34">
        <v>0</v>
      </c>
      <c r="Z46" s="33">
        <v>5</v>
      </c>
      <c r="AA46" s="33">
        <v>0</v>
      </c>
      <c r="AB46" s="33">
        <v>0</v>
      </c>
      <c r="AC46" s="33">
        <v>0</v>
      </c>
      <c r="AD46" s="47">
        <f t="shared" si="1"/>
        <v>14</v>
      </c>
      <c r="AE46" s="33">
        <v>29</v>
      </c>
      <c r="AF46" s="40">
        <f t="shared" si="0"/>
        <v>9.3333333333333338E-2</v>
      </c>
      <c r="AG46" s="35" t="s">
        <v>84</v>
      </c>
      <c r="AH46" s="104" t="s">
        <v>577</v>
      </c>
      <c r="AI46" s="104" t="s">
        <v>560</v>
      </c>
      <c r="AJ46" s="104" t="s">
        <v>540</v>
      </c>
      <c r="AK46" s="104" t="s">
        <v>589</v>
      </c>
      <c r="AL46" s="37">
        <v>10</v>
      </c>
    </row>
    <row r="47" spans="1:38" s="2" customFormat="1" ht="18" customHeight="1" x14ac:dyDescent="0.3">
      <c r="A47" s="33" t="s">
        <v>160</v>
      </c>
      <c r="B47" s="33">
        <v>1</v>
      </c>
      <c r="C47" s="33">
        <v>1</v>
      </c>
      <c r="D47" s="33">
        <v>0</v>
      </c>
      <c r="E47" s="33">
        <v>0</v>
      </c>
      <c r="F47" s="33">
        <v>0</v>
      </c>
      <c r="G47" s="34">
        <v>0</v>
      </c>
      <c r="H47" s="34">
        <v>0</v>
      </c>
      <c r="I47" s="34">
        <v>0</v>
      </c>
      <c r="J47" s="34">
        <v>2</v>
      </c>
      <c r="K47" s="34">
        <v>2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4">
        <v>0</v>
      </c>
      <c r="W47" s="34">
        <v>0</v>
      </c>
      <c r="X47" s="34">
        <v>5</v>
      </c>
      <c r="Y47" s="34">
        <v>0</v>
      </c>
      <c r="Z47" s="33">
        <v>0</v>
      </c>
      <c r="AA47" s="33">
        <v>0</v>
      </c>
      <c r="AB47" s="33">
        <v>0</v>
      </c>
      <c r="AC47" s="33">
        <v>0</v>
      </c>
      <c r="AD47" s="47">
        <f t="shared" si="1"/>
        <v>11</v>
      </c>
      <c r="AE47" s="33">
        <v>30</v>
      </c>
      <c r="AF47" s="40">
        <f t="shared" si="0"/>
        <v>7.3333333333333334E-2</v>
      </c>
      <c r="AG47" s="35" t="s">
        <v>84</v>
      </c>
      <c r="AH47" s="104" t="s">
        <v>578</v>
      </c>
      <c r="AI47" s="104" t="s">
        <v>311</v>
      </c>
      <c r="AJ47" s="104" t="s">
        <v>277</v>
      </c>
      <c r="AK47" s="104" t="s">
        <v>588</v>
      </c>
      <c r="AL47" s="37">
        <v>10</v>
      </c>
    </row>
    <row r="48" spans="1:38" s="2" customFormat="1" ht="18" customHeight="1" x14ac:dyDescent="0.3">
      <c r="A48" s="33" t="s">
        <v>200</v>
      </c>
      <c r="B48" s="33">
        <v>0</v>
      </c>
      <c r="C48" s="33">
        <v>0</v>
      </c>
      <c r="D48" s="33">
        <v>1</v>
      </c>
      <c r="E48" s="33">
        <v>1</v>
      </c>
      <c r="F48" s="33">
        <v>0</v>
      </c>
      <c r="G48" s="34">
        <v>0</v>
      </c>
      <c r="H48" s="34">
        <v>0</v>
      </c>
      <c r="I48" s="34">
        <v>2</v>
      </c>
      <c r="J48" s="34">
        <v>2</v>
      </c>
      <c r="K48" s="34">
        <v>2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3">
        <v>0</v>
      </c>
      <c r="R48" s="33">
        <v>3</v>
      </c>
      <c r="S48" s="33">
        <v>0</v>
      </c>
      <c r="T48" s="33">
        <v>0</v>
      </c>
      <c r="U48" s="33">
        <v>0</v>
      </c>
      <c r="V48" s="34">
        <v>0</v>
      </c>
      <c r="W48" s="34">
        <v>0</v>
      </c>
      <c r="X48" s="34">
        <v>0</v>
      </c>
      <c r="Y48" s="34">
        <v>0</v>
      </c>
      <c r="Z48" s="33">
        <v>0</v>
      </c>
      <c r="AA48" s="33">
        <v>0</v>
      </c>
      <c r="AB48" s="33">
        <v>0</v>
      </c>
      <c r="AC48" s="33">
        <v>0</v>
      </c>
      <c r="AD48" s="47">
        <f t="shared" si="1"/>
        <v>11</v>
      </c>
      <c r="AE48" s="33">
        <v>30</v>
      </c>
      <c r="AF48" s="40">
        <f t="shared" si="0"/>
        <v>7.3333333333333334E-2</v>
      </c>
      <c r="AG48" s="35" t="s">
        <v>84</v>
      </c>
      <c r="AH48" s="104" t="s">
        <v>579</v>
      </c>
      <c r="AI48" s="104" t="s">
        <v>267</v>
      </c>
      <c r="AJ48" s="104" t="s">
        <v>302</v>
      </c>
      <c r="AK48" s="104" t="s">
        <v>379</v>
      </c>
      <c r="AL48" s="37">
        <v>10</v>
      </c>
    </row>
    <row r="49" spans="1:38" s="2" customFormat="1" ht="18" customHeight="1" x14ac:dyDescent="0.3">
      <c r="A49" s="33" t="s">
        <v>176</v>
      </c>
      <c r="B49" s="33">
        <v>1</v>
      </c>
      <c r="C49" s="33">
        <v>0</v>
      </c>
      <c r="D49" s="33">
        <v>0</v>
      </c>
      <c r="E49" s="33">
        <v>0</v>
      </c>
      <c r="F49" s="33">
        <v>0</v>
      </c>
      <c r="G49" s="34">
        <v>0</v>
      </c>
      <c r="H49" s="34">
        <v>0</v>
      </c>
      <c r="I49" s="34">
        <v>0</v>
      </c>
      <c r="J49" s="34">
        <v>2</v>
      </c>
      <c r="K49" s="34">
        <v>2</v>
      </c>
      <c r="L49" s="34">
        <v>2</v>
      </c>
      <c r="M49" s="34">
        <v>2</v>
      </c>
      <c r="N49" s="34">
        <v>2</v>
      </c>
      <c r="O49" s="34">
        <v>0</v>
      </c>
      <c r="P49" s="34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4">
        <v>0</v>
      </c>
      <c r="W49" s="34">
        <v>0</v>
      </c>
      <c r="X49" s="34">
        <v>0</v>
      </c>
      <c r="Y49" s="34">
        <v>0</v>
      </c>
      <c r="Z49" s="33">
        <v>0</v>
      </c>
      <c r="AA49" s="33">
        <v>0</v>
      </c>
      <c r="AB49" s="33">
        <v>0</v>
      </c>
      <c r="AC49" s="33">
        <v>0</v>
      </c>
      <c r="AD49" s="47">
        <f t="shared" si="1"/>
        <v>11</v>
      </c>
      <c r="AE49" s="33">
        <v>30</v>
      </c>
      <c r="AF49" s="40">
        <f t="shared" si="0"/>
        <v>7.3333333333333334E-2</v>
      </c>
      <c r="AG49" s="35" t="s">
        <v>84</v>
      </c>
      <c r="AH49" s="104" t="s">
        <v>580</v>
      </c>
      <c r="AI49" s="104" t="s">
        <v>581</v>
      </c>
      <c r="AJ49" s="104" t="s">
        <v>582</v>
      </c>
      <c r="AK49" s="104" t="s">
        <v>637</v>
      </c>
      <c r="AL49" s="37">
        <v>10</v>
      </c>
    </row>
    <row r="50" spans="1:38" s="2" customFormat="1" ht="18" customHeight="1" x14ac:dyDescent="0.3">
      <c r="A50" s="33" t="s">
        <v>175</v>
      </c>
      <c r="B50" s="33">
        <v>1</v>
      </c>
      <c r="C50" s="33">
        <v>0</v>
      </c>
      <c r="D50" s="33">
        <v>0</v>
      </c>
      <c r="E50" s="33">
        <v>1</v>
      </c>
      <c r="F50" s="33">
        <v>1</v>
      </c>
      <c r="G50" s="34">
        <v>0</v>
      </c>
      <c r="H50" s="34">
        <v>0</v>
      </c>
      <c r="I50" s="34">
        <v>2</v>
      </c>
      <c r="J50" s="34">
        <v>0</v>
      </c>
      <c r="K50" s="34">
        <v>0</v>
      </c>
      <c r="L50" s="34">
        <v>2</v>
      </c>
      <c r="M50" s="34">
        <v>0</v>
      </c>
      <c r="N50" s="34">
        <v>0</v>
      </c>
      <c r="O50" s="34">
        <v>0</v>
      </c>
      <c r="P50" s="34">
        <v>0</v>
      </c>
      <c r="Q50" s="33">
        <v>0</v>
      </c>
      <c r="R50" s="33">
        <v>3</v>
      </c>
      <c r="S50" s="33">
        <v>0</v>
      </c>
      <c r="T50" s="33">
        <v>0</v>
      </c>
      <c r="U50" s="33">
        <v>0</v>
      </c>
      <c r="V50" s="34">
        <v>0</v>
      </c>
      <c r="W50" s="34">
        <v>0</v>
      </c>
      <c r="X50" s="34">
        <v>0</v>
      </c>
      <c r="Y50" s="34">
        <v>0</v>
      </c>
      <c r="Z50" s="33">
        <v>0</v>
      </c>
      <c r="AA50" s="33">
        <v>0</v>
      </c>
      <c r="AB50" s="33">
        <v>0</v>
      </c>
      <c r="AC50" s="33">
        <v>0</v>
      </c>
      <c r="AD50" s="47">
        <f t="shared" si="1"/>
        <v>10</v>
      </c>
      <c r="AE50" s="33">
        <v>31</v>
      </c>
      <c r="AF50" s="40">
        <f t="shared" si="0"/>
        <v>6.6666666666666666E-2</v>
      </c>
      <c r="AG50" s="35" t="s">
        <v>84</v>
      </c>
      <c r="AH50" s="104" t="s">
        <v>583</v>
      </c>
      <c r="AI50" s="104" t="s">
        <v>584</v>
      </c>
      <c r="AJ50" s="104" t="s">
        <v>316</v>
      </c>
      <c r="AK50" s="104" t="s">
        <v>637</v>
      </c>
      <c r="AL50" s="37">
        <v>10</v>
      </c>
    </row>
    <row r="51" spans="1:38" s="2" customFormat="1" ht="18" customHeight="1" x14ac:dyDescent="0.3">
      <c r="A51" s="33" t="s">
        <v>162</v>
      </c>
      <c r="B51" s="33">
        <v>0</v>
      </c>
      <c r="C51" s="33">
        <v>1</v>
      </c>
      <c r="D51" s="33">
        <v>1</v>
      </c>
      <c r="E51" s="33">
        <v>0</v>
      </c>
      <c r="F51" s="33">
        <v>1</v>
      </c>
      <c r="G51" s="34">
        <v>0</v>
      </c>
      <c r="H51" s="34">
        <v>0</v>
      </c>
      <c r="I51" s="34">
        <v>2</v>
      </c>
      <c r="J51" s="34">
        <v>2</v>
      </c>
      <c r="K51" s="34">
        <v>0</v>
      </c>
      <c r="L51" s="34">
        <v>0</v>
      </c>
      <c r="M51" s="34">
        <v>0</v>
      </c>
      <c r="N51" s="34">
        <v>2</v>
      </c>
      <c r="O51" s="34">
        <v>0</v>
      </c>
      <c r="P51" s="34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4">
        <v>0</v>
      </c>
      <c r="W51" s="34">
        <v>0</v>
      </c>
      <c r="X51" s="34">
        <v>0</v>
      </c>
      <c r="Y51" s="34">
        <v>0</v>
      </c>
      <c r="Z51" s="33">
        <v>0</v>
      </c>
      <c r="AA51" s="33">
        <v>0</v>
      </c>
      <c r="AB51" s="33">
        <v>0</v>
      </c>
      <c r="AC51" s="33">
        <v>0</v>
      </c>
      <c r="AD51" s="47">
        <f t="shared" si="1"/>
        <v>9</v>
      </c>
      <c r="AE51" s="33">
        <v>32</v>
      </c>
      <c r="AF51" s="40">
        <f t="shared" si="0"/>
        <v>0.06</v>
      </c>
      <c r="AG51" s="35" t="s">
        <v>84</v>
      </c>
      <c r="AH51" s="104" t="s">
        <v>585</v>
      </c>
      <c r="AI51" s="104" t="s">
        <v>241</v>
      </c>
      <c r="AJ51" s="104" t="s">
        <v>239</v>
      </c>
      <c r="AK51" s="104" t="s">
        <v>588</v>
      </c>
      <c r="AL51" s="37">
        <v>10</v>
      </c>
    </row>
    <row r="52" spans="1:38" s="2" customFormat="1" ht="18" customHeight="1" x14ac:dyDescent="0.3">
      <c r="A52" s="33" t="s">
        <v>192</v>
      </c>
      <c r="B52" s="33">
        <v>1</v>
      </c>
      <c r="C52" s="33">
        <v>0</v>
      </c>
      <c r="D52" s="33">
        <v>0</v>
      </c>
      <c r="E52" s="33">
        <v>0</v>
      </c>
      <c r="F52" s="33">
        <v>1</v>
      </c>
      <c r="G52" s="34">
        <v>0</v>
      </c>
      <c r="H52" s="34">
        <v>0</v>
      </c>
      <c r="I52" s="34">
        <v>0</v>
      </c>
      <c r="J52" s="34">
        <v>0</v>
      </c>
      <c r="K52" s="34">
        <v>2</v>
      </c>
      <c r="L52" s="34">
        <v>2</v>
      </c>
      <c r="M52" s="34">
        <v>0</v>
      </c>
      <c r="N52" s="34">
        <v>2</v>
      </c>
      <c r="O52" s="34">
        <v>0</v>
      </c>
      <c r="P52" s="34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4">
        <v>0</v>
      </c>
      <c r="W52" s="34">
        <v>0</v>
      </c>
      <c r="X52" s="34">
        <v>0</v>
      </c>
      <c r="Y52" s="34">
        <v>0</v>
      </c>
      <c r="Z52" s="33">
        <v>0</v>
      </c>
      <c r="AA52" s="33">
        <v>0</v>
      </c>
      <c r="AB52" s="33">
        <v>0</v>
      </c>
      <c r="AC52" s="33">
        <v>0</v>
      </c>
      <c r="AD52" s="47">
        <f t="shared" si="1"/>
        <v>8</v>
      </c>
      <c r="AE52" s="33">
        <v>33</v>
      </c>
      <c r="AF52" s="40">
        <f t="shared" si="0"/>
        <v>5.3333333333333337E-2</v>
      </c>
      <c r="AG52" s="35" t="s">
        <v>84</v>
      </c>
      <c r="AH52" s="104" t="s">
        <v>586</v>
      </c>
      <c r="AI52" s="104" t="s">
        <v>587</v>
      </c>
      <c r="AJ52" s="104" t="s">
        <v>365</v>
      </c>
      <c r="AK52" s="104" t="s">
        <v>591</v>
      </c>
      <c r="AL52" s="37">
        <v>10</v>
      </c>
    </row>
    <row r="53" spans="1:38" s="2" customFormat="1" ht="18.75" x14ac:dyDescent="0.3">
      <c r="A53" s="55" t="s">
        <v>10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26"/>
      <c r="AA53" s="26"/>
      <c r="AB53" s="26"/>
      <c r="AC53" s="26"/>
      <c r="AD53" s="26"/>
      <c r="AE53" s="16"/>
      <c r="AF53" s="17"/>
      <c r="AG53" s="17"/>
      <c r="AH53" s="105"/>
      <c r="AI53" s="105"/>
      <c r="AJ53" s="105"/>
      <c r="AK53" s="105"/>
      <c r="AL53" s="1"/>
    </row>
    <row r="54" spans="1:38" s="2" customFormat="1" ht="18.75" x14ac:dyDescent="0.3">
      <c r="A54" s="3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17"/>
      <c r="AF54" s="17"/>
      <c r="AG54" s="17"/>
      <c r="AH54" s="105"/>
      <c r="AI54" s="105"/>
      <c r="AJ54" s="105"/>
      <c r="AK54" s="105"/>
      <c r="AL54" s="1"/>
    </row>
    <row r="55" spans="1:38" s="2" customFormat="1" ht="18.75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17"/>
      <c r="AF55" s="17"/>
      <c r="AG55" s="18"/>
      <c r="AH55" s="105"/>
      <c r="AI55" s="105"/>
      <c r="AJ55" s="105"/>
      <c r="AK55" s="105"/>
      <c r="AL55" s="1"/>
    </row>
    <row r="56" spans="1:38" s="2" customFormat="1" ht="18.75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G56" s="8"/>
      <c r="AH56" s="105"/>
      <c r="AI56" s="105"/>
      <c r="AJ56" s="105"/>
      <c r="AK56" s="105"/>
      <c r="AL56" s="1"/>
    </row>
    <row r="57" spans="1:38" s="2" customFormat="1" ht="18.75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G57" s="8"/>
      <c r="AH57" s="105"/>
      <c r="AI57" s="105"/>
      <c r="AJ57" s="105"/>
      <c r="AK57" s="105"/>
      <c r="AL57" s="1"/>
    </row>
    <row r="58" spans="1:38" s="8" customFormat="1" ht="18.75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H58" s="105"/>
      <c r="AI58" s="105"/>
      <c r="AJ58" s="105"/>
      <c r="AK58" s="105"/>
      <c r="AL58" s="1"/>
    </row>
    <row r="59" spans="1:38" ht="18.7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3"/>
      <c r="AF59" s="29"/>
      <c r="AG59" s="11"/>
      <c r="AH59" s="105"/>
      <c r="AI59" s="105"/>
      <c r="AJ59" s="105"/>
      <c r="AK59" s="105"/>
      <c r="AL59" s="1"/>
    </row>
    <row r="60" spans="1:38" ht="18.7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3"/>
      <c r="AF60" s="29"/>
      <c r="AG60" s="11"/>
      <c r="AH60" s="105"/>
      <c r="AI60" s="105"/>
      <c r="AJ60" s="105"/>
      <c r="AK60" s="105"/>
      <c r="AL60" s="1"/>
    </row>
    <row r="61" spans="1:38" ht="18.75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3"/>
      <c r="AF61" s="29"/>
      <c r="AG61" s="11"/>
      <c r="AH61" s="105"/>
      <c r="AI61" s="105"/>
      <c r="AJ61" s="105"/>
      <c r="AK61" s="105"/>
      <c r="AL61" s="1"/>
    </row>
    <row r="62" spans="1:38" ht="18.7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3"/>
      <c r="AF62" s="29"/>
      <c r="AG62" s="11"/>
      <c r="AH62" s="105"/>
      <c r="AI62" s="105"/>
      <c r="AJ62" s="105"/>
      <c r="AK62" s="105"/>
      <c r="AL62" s="1"/>
    </row>
    <row r="63" spans="1:38" ht="18.7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3"/>
      <c r="AF63" s="29"/>
      <c r="AG63" s="11"/>
      <c r="AH63" s="105"/>
      <c r="AI63" s="105"/>
      <c r="AJ63" s="105"/>
      <c r="AK63" s="105"/>
      <c r="AL63" s="1"/>
    </row>
    <row r="64" spans="1:38" ht="18.7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3"/>
      <c r="AF64" s="29"/>
      <c r="AG64" s="11"/>
      <c r="AH64" s="105"/>
      <c r="AI64" s="105"/>
      <c r="AJ64" s="105"/>
      <c r="AK64" s="105"/>
      <c r="AL64" s="1"/>
    </row>
    <row r="65" spans="1:38" ht="18.7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3"/>
      <c r="AF65" s="29"/>
      <c r="AG65" s="11"/>
      <c r="AH65" s="105"/>
      <c r="AI65" s="105"/>
      <c r="AJ65" s="105"/>
      <c r="AK65" s="105"/>
      <c r="AL65" s="1"/>
    </row>
    <row r="66" spans="1:38" ht="18.75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4"/>
      <c r="AF66" s="29"/>
      <c r="AG66" s="12"/>
      <c r="AH66" s="106"/>
      <c r="AI66" s="106"/>
      <c r="AJ66" s="106"/>
      <c r="AK66" s="106"/>
      <c r="AL66" s="1"/>
    </row>
  </sheetData>
  <sheetProtection password="C0DB" sheet="1" objects="1" scenarios="1" sort="0" autoFilter="0"/>
  <autoFilter ref="A7:AL54"/>
  <sortState ref="A8:AM52">
    <sortCondition descending="1" ref="AF8:AF52"/>
  </sortState>
  <mergeCells count="18">
    <mergeCell ref="AI4:AI7"/>
    <mergeCell ref="AJ4:AJ7"/>
    <mergeCell ref="AL4:AL7"/>
    <mergeCell ref="AH4:AH7"/>
    <mergeCell ref="AK4:AK7"/>
    <mergeCell ref="A53:Y53"/>
    <mergeCell ref="B6:F6"/>
    <mergeCell ref="G6:P6"/>
    <mergeCell ref="Q6:U6"/>
    <mergeCell ref="V6:Y6"/>
    <mergeCell ref="A3:AG3"/>
    <mergeCell ref="A4:A7"/>
    <mergeCell ref="B4:AC5"/>
    <mergeCell ref="AD4:AD7"/>
    <mergeCell ref="AE4:AE7"/>
    <mergeCell ref="AF4:AF7"/>
    <mergeCell ref="AG4:AG7"/>
    <mergeCell ref="Z6:AC6"/>
  </mergeCells>
  <dataValidations count="1">
    <dataValidation allowBlank="1" showInputMessage="1" showErrorMessage="1" sqref="AK8:AK14"/>
  </dataValidations>
  <pageMargins left="0.35433070866141736" right="0.23622047244094491" top="0.74803149606299213" bottom="0.74803149606299213" header="0.31496062992125984" footer="0.31496062992125984"/>
  <pageSetup paperSize="256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zoomScale="80" zoomScaleNormal="80" zoomScaleSheetLayoutView="75" workbookViewId="0">
      <selection activeCell="AG20" sqref="AG20"/>
    </sheetView>
  </sheetViews>
  <sheetFormatPr defaultColWidth="8.85546875" defaultRowHeight="15" x14ac:dyDescent="0.25"/>
  <cols>
    <col min="1" max="1" width="11.42578125" style="7" customWidth="1"/>
    <col min="2" max="29" width="4.28515625" style="7" customWidth="1"/>
    <col min="30" max="30" width="15.7109375" style="7" customWidth="1"/>
    <col min="31" max="31" width="7.85546875" style="7" customWidth="1"/>
    <col min="32" max="32" width="13.7109375" style="8" customWidth="1"/>
    <col min="33" max="33" width="15.28515625" style="8" customWidth="1"/>
    <col min="34" max="35" width="16.7109375" style="49" customWidth="1"/>
    <col min="36" max="36" width="19.5703125" style="49" customWidth="1"/>
    <col min="37" max="37" width="38.7109375" style="113" customWidth="1"/>
    <col min="38" max="38" width="7.42578125" style="31" customWidth="1"/>
  </cols>
  <sheetData>
    <row r="1" spans="1:3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 t="s">
        <v>0</v>
      </c>
      <c r="Z1" s="9"/>
      <c r="AA1" s="9"/>
      <c r="AB1" s="9"/>
      <c r="AC1" s="9"/>
      <c r="AD1" s="9"/>
      <c r="AE1" s="9"/>
      <c r="AF1" s="2"/>
      <c r="AH1" s="10"/>
      <c r="AI1" s="10"/>
      <c r="AJ1" s="10"/>
      <c r="AK1" s="3"/>
      <c r="AL1" s="19"/>
    </row>
    <row r="2" spans="1:3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1" t="s">
        <v>19</v>
      </c>
      <c r="Z2" s="10"/>
      <c r="AA2" s="10"/>
      <c r="AB2" s="10"/>
      <c r="AC2" s="10"/>
      <c r="AD2" s="10"/>
      <c r="AE2" s="9"/>
      <c r="AF2" s="10"/>
      <c r="AH2" s="10"/>
      <c r="AI2" s="10"/>
      <c r="AJ2" s="10"/>
      <c r="AK2" s="3"/>
      <c r="AL2" s="19"/>
    </row>
    <row r="3" spans="1:38" ht="18.75" x14ac:dyDescent="0.3">
      <c r="A3" s="56" t="s">
        <v>18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F3" s="57"/>
      <c r="AG3" s="57"/>
      <c r="AI3" s="10"/>
      <c r="AJ3" s="96"/>
      <c r="AK3" s="15"/>
      <c r="AL3" s="23"/>
    </row>
    <row r="4" spans="1:38" ht="18.75" customHeight="1" x14ac:dyDescent="0.25">
      <c r="A4" s="61" t="s">
        <v>1</v>
      </c>
      <c r="B4" s="65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  <c r="AA4" s="67"/>
      <c r="AB4" s="67"/>
      <c r="AC4" s="68"/>
      <c r="AD4" s="93" t="s">
        <v>2</v>
      </c>
      <c r="AE4" s="61" t="s">
        <v>3</v>
      </c>
      <c r="AF4" s="58" t="s">
        <v>9</v>
      </c>
      <c r="AG4" s="65" t="s">
        <v>12</v>
      </c>
      <c r="AH4" s="97" t="s">
        <v>6</v>
      </c>
      <c r="AI4" s="98" t="s">
        <v>7</v>
      </c>
      <c r="AJ4" s="97" t="s">
        <v>8</v>
      </c>
      <c r="AK4" s="107" t="s">
        <v>5</v>
      </c>
      <c r="AL4" s="62" t="s">
        <v>4</v>
      </c>
    </row>
    <row r="5" spans="1:38" ht="15" customHeight="1" x14ac:dyDescent="0.25">
      <c r="A5" s="61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71"/>
      <c r="AB5" s="71"/>
      <c r="AC5" s="72"/>
      <c r="AD5" s="93"/>
      <c r="AE5" s="61"/>
      <c r="AF5" s="59"/>
      <c r="AG5" s="94"/>
      <c r="AH5" s="99"/>
      <c r="AI5" s="100"/>
      <c r="AJ5" s="99"/>
      <c r="AK5" s="108"/>
      <c r="AL5" s="63"/>
    </row>
    <row r="6" spans="1:38" ht="15" customHeight="1" x14ac:dyDescent="0.25">
      <c r="A6" s="61"/>
      <c r="B6" s="73" t="s">
        <v>20</v>
      </c>
      <c r="C6" s="82"/>
      <c r="D6" s="82"/>
      <c r="E6" s="82"/>
      <c r="F6" s="83"/>
      <c r="G6" s="84" t="s">
        <v>21</v>
      </c>
      <c r="H6" s="85"/>
      <c r="I6" s="85"/>
      <c r="J6" s="85"/>
      <c r="K6" s="85"/>
      <c r="L6" s="85"/>
      <c r="M6" s="85"/>
      <c r="N6" s="85"/>
      <c r="O6" s="85"/>
      <c r="P6" s="85"/>
      <c r="Q6" s="87" t="s">
        <v>22</v>
      </c>
      <c r="R6" s="88"/>
      <c r="S6" s="88"/>
      <c r="T6" s="88"/>
      <c r="U6" s="88"/>
      <c r="V6" s="89" t="s">
        <v>23</v>
      </c>
      <c r="W6" s="89"/>
      <c r="X6" s="89"/>
      <c r="Y6" s="89"/>
      <c r="Z6" s="73" t="s">
        <v>24</v>
      </c>
      <c r="AA6" s="74"/>
      <c r="AB6" s="74"/>
      <c r="AC6" s="75"/>
      <c r="AD6" s="93"/>
      <c r="AE6" s="61"/>
      <c r="AF6" s="59"/>
      <c r="AG6" s="94"/>
      <c r="AH6" s="99"/>
      <c r="AI6" s="100"/>
      <c r="AJ6" s="99"/>
      <c r="AK6" s="108"/>
      <c r="AL6" s="63"/>
    </row>
    <row r="7" spans="1:38" ht="36" customHeight="1" x14ac:dyDescent="0.3">
      <c r="A7" s="61"/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32">
        <v>1</v>
      </c>
      <c r="H7" s="32">
        <v>2</v>
      </c>
      <c r="I7" s="32">
        <v>3</v>
      </c>
      <c r="J7" s="32">
        <v>4</v>
      </c>
      <c r="K7" s="32">
        <v>5</v>
      </c>
      <c r="L7" s="32">
        <v>6</v>
      </c>
      <c r="M7" s="32">
        <v>7</v>
      </c>
      <c r="N7" s="32">
        <v>8</v>
      </c>
      <c r="O7" s="32">
        <v>9</v>
      </c>
      <c r="P7" s="32">
        <v>10</v>
      </c>
      <c r="Q7" s="28">
        <v>1</v>
      </c>
      <c r="R7" s="28">
        <v>2</v>
      </c>
      <c r="S7" s="28">
        <v>3</v>
      </c>
      <c r="T7" s="28">
        <v>4</v>
      </c>
      <c r="U7" s="28">
        <v>5</v>
      </c>
      <c r="V7" s="32">
        <v>1</v>
      </c>
      <c r="W7" s="32">
        <v>2</v>
      </c>
      <c r="X7" s="32">
        <v>3</v>
      </c>
      <c r="Y7" s="32">
        <v>4</v>
      </c>
      <c r="Z7" s="28">
        <v>1</v>
      </c>
      <c r="AA7" s="28">
        <v>2</v>
      </c>
      <c r="AB7" s="28">
        <v>3</v>
      </c>
      <c r="AC7" s="28">
        <v>4</v>
      </c>
      <c r="AD7" s="93"/>
      <c r="AE7" s="61"/>
      <c r="AF7" s="60"/>
      <c r="AG7" s="95"/>
      <c r="AH7" s="101"/>
      <c r="AI7" s="102"/>
      <c r="AJ7" s="101"/>
      <c r="AK7" s="109"/>
      <c r="AL7" s="64"/>
    </row>
    <row r="8" spans="1:38" s="2" customFormat="1" ht="18" customHeight="1" x14ac:dyDescent="0.3">
      <c r="A8" s="33" t="s">
        <v>209</v>
      </c>
      <c r="B8" s="33">
        <v>1</v>
      </c>
      <c r="C8" s="33">
        <v>1</v>
      </c>
      <c r="D8" s="33">
        <v>1</v>
      </c>
      <c r="E8" s="33">
        <v>0</v>
      </c>
      <c r="F8" s="33">
        <v>0</v>
      </c>
      <c r="G8" s="34">
        <v>2</v>
      </c>
      <c r="H8" s="34">
        <v>0</v>
      </c>
      <c r="I8" s="34">
        <v>2</v>
      </c>
      <c r="J8" s="34">
        <v>2</v>
      </c>
      <c r="K8" s="34">
        <v>2</v>
      </c>
      <c r="L8" s="34">
        <v>2</v>
      </c>
      <c r="M8" s="34">
        <v>2</v>
      </c>
      <c r="N8" s="34">
        <v>2</v>
      </c>
      <c r="O8" s="34">
        <v>0</v>
      </c>
      <c r="P8" s="34">
        <v>0</v>
      </c>
      <c r="Q8" s="33">
        <v>3</v>
      </c>
      <c r="R8" s="33">
        <v>0</v>
      </c>
      <c r="S8" s="33">
        <v>3</v>
      </c>
      <c r="T8" s="33">
        <v>0</v>
      </c>
      <c r="U8" s="33">
        <v>3</v>
      </c>
      <c r="V8" s="34">
        <v>5</v>
      </c>
      <c r="W8" s="34">
        <v>0</v>
      </c>
      <c r="X8" s="34">
        <v>5</v>
      </c>
      <c r="Y8" s="34">
        <v>5</v>
      </c>
      <c r="Z8" s="33">
        <v>15</v>
      </c>
      <c r="AA8" s="33">
        <v>20</v>
      </c>
      <c r="AB8" s="33">
        <v>20</v>
      </c>
      <c r="AC8" s="33">
        <v>23</v>
      </c>
      <c r="AD8" s="41">
        <f>SUM(B8:AC8)</f>
        <v>119</v>
      </c>
      <c r="AE8" s="41">
        <v>1</v>
      </c>
      <c r="AF8" s="42">
        <f>AD8/150</f>
        <v>0.79333333333333333</v>
      </c>
      <c r="AG8" s="43" t="s">
        <v>82</v>
      </c>
      <c r="AH8" s="103" t="s">
        <v>592</v>
      </c>
      <c r="AI8" s="103" t="s">
        <v>593</v>
      </c>
      <c r="AJ8" s="103" t="s">
        <v>594</v>
      </c>
      <c r="AK8" s="110" t="s">
        <v>373</v>
      </c>
      <c r="AL8" s="44">
        <v>11</v>
      </c>
    </row>
    <row r="9" spans="1:38" s="2" customFormat="1" ht="18" customHeight="1" x14ac:dyDescent="0.3">
      <c r="A9" s="45" t="s">
        <v>204</v>
      </c>
      <c r="B9" s="45">
        <v>1</v>
      </c>
      <c r="C9" s="45">
        <v>0</v>
      </c>
      <c r="D9" s="45">
        <v>1</v>
      </c>
      <c r="E9" s="45">
        <v>0</v>
      </c>
      <c r="F9" s="45">
        <v>0</v>
      </c>
      <c r="G9" s="34">
        <v>2</v>
      </c>
      <c r="H9" s="34">
        <v>0</v>
      </c>
      <c r="I9" s="34">
        <v>2</v>
      </c>
      <c r="J9" s="34">
        <v>2</v>
      </c>
      <c r="K9" s="34">
        <v>2</v>
      </c>
      <c r="L9" s="34">
        <v>0</v>
      </c>
      <c r="M9" s="34">
        <v>2</v>
      </c>
      <c r="N9" s="34">
        <v>2</v>
      </c>
      <c r="O9" s="34">
        <v>0</v>
      </c>
      <c r="P9" s="34">
        <v>0</v>
      </c>
      <c r="Q9" s="33">
        <v>3</v>
      </c>
      <c r="R9" s="33">
        <v>3</v>
      </c>
      <c r="S9" s="33">
        <v>0</v>
      </c>
      <c r="T9" s="33">
        <v>3</v>
      </c>
      <c r="U9" s="33">
        <v>3</v>
      </c>
      <c r="V9" s="34">
        <v>0</v>
      </c>
      <c r="W9" s="34">
        <v>5</v>
      </c>
      <c r="X9" s="34">
        <v>5</v>
      </c>
      <c r="Y9" s="34">
        <v>0</v>
      </c>
      <c r="Z9" s="33">
        <v>15</v>
      </c>
      <c r="AA9" s="33">
        <v>9</v>
      </c>
      <c r="AB9" s="33">
        <v>25</v>
      </c>
      <c r="AC9" s="33">
        <v>5</v>
      </c>
      <c r="AD9" s="41">
        <f t="shared" ref="AD9:AD34" si="0">SUM(B9:AC9)</f>
        <v>90</v>
      </c>
      <c r="AE9" s="41">
        <v>2</v>
      </c>
      <c r="AF9" s="42">
        <f t="shared" ref="AF9:AF34" si="1">AD9/150</f>
        <v>0.6</v>
      </c>
      <c r="AG9" s="43" t="s">
        <v>83</v>
      </c>
      <c r="AH9" s="103" t="s">
        <v>595</v>
      </c>
      <c r="AI9" s="103" t="s">
        <v>315</v>
      </c>
      <c r="AJ9" s="103" t="s">
        <v>596</v>
      </c>
      <c r="AK9" s="110" t="s">
        <v>380</v>
      </c>
      <c r="AL9" s="44">
        <v>11</v>
      </c>
    </row>
    <row r="10" spans="1:38" s="2" customFormat="1" ht="18" customHeight="1" x14ac:dyDescent="0.3">
      <c r="A10" s="45" t="s">
        <v>221</v>
      </c>
      <c r="B10" s="45">
        <v>1</v>
      </c>
      <c r="C10" s="45">
        <v>0</v>
      </c>
      <c r="D10" s="45">
        <v>1</v>
      </c>
      <c r="E10" s="45">
        <v>0</v>
      </c>
      <c r="F10" s="45">
        <v>1</v>
      </c>
      <c r="G10" s="34">
        <v>2</v>
      </c>
      <c r="H10" s="34">
        <v>0</v>
      </c>
      <c r="I10" s="34">
        <v>0</v>
      </c>
      <c r="J10" s="34">
        <v>2</v>
      </c>
      <c r="K10" s="34">
        <v>2</v>
      </c>
      <c r="L10" s="34">
        <v>2</v>
      </c>
      <c r="M10" s="34">
        <v>2</v>
      </c>
      <c r="N10" s="34">
        <v>0</v>
      </c>
      <c r="O10" s="34">
        <v>0</v>
      </c>
      <c r="P10" s="34">
        <v>2</v>
      </c>
      <c r="Q10" s="33">
        <v>0</v>
      </c>
      <c r="R10" s="33">
        <v>3</v>
      </c>
      <c r="S10" s="33">
        <v>0</v>
      </c>
      <c r="T10" s="33">
        <v>0</v>
      </c>
      <c r="U10" s="33">
        <v>0</v>
      </c>
      <c r="V10" s="34">
        <v>5</v>
      </c>
      <c r="W10" s="34">
        <v>5</v>
      </c>
      <c r="X10" s="34">
        <v>5</v>
      </c>
      <c r="Y10" s="34">
        <v>5</v>
      </c>
      <c r="Z10" s="33">
        <v>15</v>
      </c>
      <c r="AA10" s="33">
        <v>20</v>
      </c>
      <c r="AB10" s="33">
        <v>5</v>
      </c>
      <c r="AC10" s="33">
        <v>5</v>
      </c>
      <c r="AD10" s="41">
        <f t="shared" si="0"/>
        <v>83</v>
      </c>
      <c r="AE10" s="41">
        <v>3</v>
      </c>
      <c r="AF10" s="42">
        <f t="shared" si="1"/>
        <v>0.55333333333333334</v>
      </c>
      <c r="AG10" s="43" t="s">
        <v>83</v>
      </c>
      <c r="AH10" s="103" t="s">
        <v>597</v>
      </c>
      <c r="AI10" s="103" t="s">
        <v>598</v>
      </c>
      <c r="AJ10" s="103" t="s">
        <v>455</v>
      </c>
      <c r="AK10" s="110" t="s">
        <v>387</v>
      </c>
      <c r="AL10" s="44">
        <v>11</v>
      </c>
    </row>
    <row r="11" spans="1:38" s="2" customFormat="1" ht="18" customHeight="1" x14ac:dyDescent="0.3">
      <c r="A11" s="45" t="s">
        <v>227</v>
      </c>
      <c r="B11" s="45">
        <v>1</v>
      </c>
      <c r="C11" s="45">
        <v>0</v>
      </c>
      <c r="D11" s="45">
        <v>0</v>
      </c>
      <c r="E11" s="45">
        <v>0</v>
      </c>
      <c r="F11" s="45">
        <v>0</v>
      </c>
      <c r="G11" s="34">
        <v>2</v>
      </c>
      <c r="H11" s="34">
        <v>0</v>
      </c>
      <c r="I11" s="34">
        <v>2</v>
      </c>
      <c r="J11" s="34">
        <v>2</v>
      </c>
      <c r="K11" s="34">
        <v>2</v>
      </c>
      <c r="L11" s="34">
        <v>0</v>
      </c>
      <c r="M11" s="34">
        <v>0</v>
      </c>
      <c r="N11" s="34">
        <v>0</v>
      </c>
      <c r="O11" s="34">
        <v>0</v>
      </c>
      <c r="P11" s="34">
        <v>2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4">
        <v>5</v>
      </c>
      <c r="W11" s="34">
        <v>5</v>
      </c>
      <c r="X11" s="34">
        <v>5</v>
      </c>
      <c r="Y11" s="34">
        <v>5</v>
      </c>
      <c r="Z11" s="33">
        <v>15</v>
      </c>
      <c r="AA11" s="33">
        <v>0</v>
      </c>
      <c r="AB11" s="33">
        <v>17</v>
      </c>
      <c r="AC11" s="33">
        <v>5</v>
      </c>
      <c r="AD11" s="41">
        <f t="shared" si="0"/>
        <v>68</v>
      </c>
      <c r="AE11" s="41">
        <v>4</v>
      </c>
      <c r="AF11" s="42">
        <f t="shared" si="1"/>
        <v>0.45333333333333331</v>
      </c>
      <c r="AG11" s="43" t="s">
        <v>83</v>
      </c>
      <c r="AH11" s="103" t="s">
        <v>599</v>
      </c>
      <c r="AI11" s="103" t="s">
        <v>432</v>
      </c>
      <c r="AJ11" s="103" t="s">
        <v>236</v>
      </c>
      <c r="AK11" s="110" t="s">
        <v>440</v>
      </c>
      <c r="AL11" s="44">
        <v>11</v>
      </c>
    </row>
    <row r="12" spans="1:38" s="2" customFormat="1" ht="18" customHeight="1" x14ac:dyDescent="0.3">
      <c r="A12" s="45" t="s">
        <v>226</v>
      </c>
      <c r="B12" s="45">
        <v>1</v>
      </c>
      <c r="C12" s="45">
        <v>1</v>
      </c>
      <c r="D12" s="45">
        <v>1</v>
      </c>
      <c r="E12" s="45">
        <v>0</v>
      </c>
      <c r="F12" s="45">
        <v>1</v>
      </c>
      <c r="G12" s="34">
        <v>0</v>
      </c>
      <c r="H12" s="34">
        <v>2</v>
      </c>
      <c r="I12" s="34">
        <v>0</v>
      </c>
      <c r="J12" s="34">
        <v>2</v>
      </c>
      <c r="K12" s="34">
        <v>2</v>
      </c>
      <c r="L12" s="34">
        <v>0</v>
      </c>
      <c r="M12" s="34">
        <v>0</v>
      </c>
      <c r="N12" s="34">
        <v>0</v>
      </c>
      <c r="O12" s="34">
        <v>2</v>
      </c>
      <c r="P12" s="34">
        <v>0</v>
      </c>
      <c r="Q12" s="33">
        <v>0</v>
      </c>
      <c r="R12" s="33">
        <v>3</v>
      </c>
      <c r="S12" s="33">
        <v>0</v>
      </c>
      <c r="T12" s="33">
        <v>3</v>
      </c>
      <c r="U12" s="33">
        <v>0</v>
      </c>
      <c r="V12" s="34">
        <v>0</v>
      </c>
      <c r="W12" s="34">
        <v>5</v>
      </c>
      <c r="X12" s="34">
        <v>5</v>
      </c>
      <c r="Y12" s="34">
        <v>5</v>
      </c>
      <c r="Z12" s="33">
        <v>10</v>
      </c>
      <c r="AA12" s="33">
        <v>0</v>
      </c>
      <c r="AB12" s="33">
        <v>5</v>
      </c>
      <c r="AC12" s="33">
        <v>0</v>
      </c>
      <c r="AD12" s="34">
        <f t="shared" si="0"/>
        <v>48</v>
      </c>
      <c r="AE12" s="33">
        <v>5</v>
      </c>
      <c r="AF12" s="40">
        <f t="shared" si="1"/>
        <v>0.32</v>
      </c>
      <c r="AG12" s="35" t="s">
        <v>84</v>
      </c>
      <c r="AH12" s="104" t="s">
        <v>600</v>
      </c>
      <c r="AI12" s="104" t="s">
        <v>601</v>
      </c>
      <c r="AJ12" s="104" t="s">
        <v>274</v>
      </c>
      <c r="AK12" s="111" t="s">
        <v>440</v>
      </c>
      <c r="AL12" s="37">
        <v>11</v>
      </c>
    </row>
    <row r="13" spans="1:38" s="2" customFormat="1" ht="18" customHeight="1" x14ac:dyDescent="0.3">
      <c r="A13" s="45" t="s">
        <v>211</v>
      </c>
      <c r="B13" s="45">
        <v>1</v>
      </c>
      <c r="C13" s="45">
        <v>0</v>
      </c>
      <c r="D13" s="45">
        <v>1</v>
      </c>
      <c r="E13" s="45">
        <v>1</v>
      </c>
      <c r="F13" s="45">
        <v>0</v>
      </c>
      <c r="G13" s="34">
        <v>0</v>
      </c>
      <c r="H13" s="34">
        <v>0</v>
      </c>
      <c r="I13" s="34">
        <v>2</v>
      </c>
      <c r="J13" s="34">
        <v>2</v>
      </c>
      <c r="K13" s="34">
        <v>2</v>
      </c>
      <c r="L13" s="34">
        <v>0</v>
      </c>
      <c r="M13" s="34">
        <v>0</v>
      </c>
      <c r="N13" s="34">
        <v>2</v>
      </c>
      <c r="O13" s="34">
        <v>0</v>
      </c>
      <c r="P13" s="34">
        <v>0</v>
      </c>
      <c r="Q13" s="33">
        <v>3</v>
      </c>
      <c r="R13" s="33">
        <v>0</v>
      </c>
      <c r="S13" s="33">
        <v>0</v>
      </c>
      <c r="T13" s="33">
        <v>0</v>
      </c>
      <c r="U13" s="33">
        <v>0</v>
      </c>
      <c r="V13" s="34">
        <v>5</v>
      </c>
      <c r="W13" s="34">
        <v>0</v>
      </c>
      <c r="X13" s="34">
        <v>5</v>
      </c>
      <c r="Y13" s="34">
        <v>5</v>
      </c>
      <c r="Z13" s="33">
        <v>14</v>
      </c>
      <c r="AA13" s="33">
        <v>0</v>
      </c>
      <c r="AB13" s="33">
        <v>0</v>
      </c>
      <c r="AC13" s="33">
        <v>0</v>
      </c>
      <c r="AD13" s="34">
        <f t="shared" si="0"/>
        <v>43</v>
      </c>
      <c r="AE13" s="33">
        <v>6</v>
      </c>
      <c r="AF13" s="40">
        <f t="shared" si="1"/>
        <v>0.28666666666666668</v>
      </c>
      <c r="AG13" s="35" t="s">
        <v>84</v>
      </c>
      <c r="AH13" s="104" t="s">
        <v>602</v>
      </c>
      <c r="AI13" s="104" t="s">
        <v>285</v>
      </c>
      <c r="AJ13" s="104" t="s">
        <v>323</v>
      </c>
      <c r="AK13" s="111" t="s">
        <v>379</v>
      </c>
      <c r="AL13" s="37">
        <v>11</v>
      </c>
    </row>
    <row r="14" spans="1:38" s="2" customFormat="1" ht="18" customHeight="1" x14ac:dyDescent="0.3">
      <c r="A14" s="45" t="s">
        <v>203</v>
      </c>
      <c r="B14" s="45">
        <v>1</v>
      </c>
      <c r="C14" s="45">
        <v>0</v>
      </c>
      <c r="D14" s="45">
        <v>1</v>
      </c>
      <c r="E14" s="45">
        <v>0</v>
      </c>
      <c r="F14" s="45">
        <v>1</v>
      </c>
      <c r="G14" s="34">
        <v>0</v>
      </c>
      <c r="H14" s="34">
        <v>2</v>
      </c>
      <c r="I14" s="34">
        <v>2</v>
      </c>
      <c r="J14" s="34">
        <v>2</v>
      </c>
      <c r="K14" s="34">
        <v>2</v>
      </c>
      <c r="L14" s="34">
        <v>2</v>
      </c>
      <c r="M14" s="34">
        <v>0</v>
      </c>
      <c r="N14" s="34">
        <v>0</v>
      </c>
      <c r="O14" s="34">
        <v>2</v>
      </c>
      <c r="P14" s="34">
        <v>0</v>
      </c>
      <c r="Q14" s="33">
        <v>3</v>
      </c>
      <c r="R14" s="33">
        <v>3</v>
      </c>
      <c r="S14" s="33">
        <v>0</v>
      </c>
      <c r="T14" s="33">
        <v>0</v>
      </c>
      <c r="U14" s="33">
        <v>0</v>
      </c>
      <c r="V14" s="34">
        <v>0</v>
      </c>
      <c r="W14" s="34">
        <v>0</v>
      </c>
      <c r="X14" s="34">
        <v>5</v>
      </c>
      <c r="Y14" s="34">
        <v>5</v>
      </c>
      <c r="Z14" s="33">
        <v>5</v>
      </c>
      <c r="AA14" s="33">
        <v>0</v>
      </c>
      <c r="AB14" s="33">
        <v>0</v>
      </c>
      <c r="AC14" s="33">
        <v>5</v>
      </c>
      <c r="AD14" s="34">
        <f t="shared" si="0"/>
        <v>41</v>
      </c>
      <c r="AE14" s="33">
        <v>7</v>
      </c>
      <c r="AF14" s="40">
        <f t="shared" si="1"/>
        <v>0.27333333333333332</v>
      </c>
      <c r="AG14" s="35" t="s">
        <v>84</v>
      </c>
      <c r="AH14" s="104" t="s">
        <v>603</v>
      </c>
      <c r="AI14" s="104" t="s">
        <v>495</v>
      </c>
      <c r="AJ14" s="104" t="s">
        <v>485</v>
      </c>
      <c r="AK14" s="111" t="s">
        <v>636</v>
      </c>
      <c r="AL14" s="37">
        <v>11</v>
      </c>
    </row>
    <row r="15" spans="1:38" s="2" customFormat="1" ht="18" customHeight="1" x14ac:dyDescent="0.3">
      <c r="A15" s="45" t="s">
        <v>205</v>
      </c>
      <c r="B15" s="45">
        <v>0</v>
      </c>
      <c r="C15" s="45">
        <v>0</v>
      </c>
      <c r="D15" s="45">
        <v>1</v>
      </c>
      <c r="E15" s="45">
        <v>1</v>
      </c>
      <c r="F15" s="45">
        <v>1</v>
      </c>
      <c r="G15" s="34">
        <v>0</v>
      </c>
      <c r="H15" s="34">
        <v>2</v>
      </c>
      <c r="I15" s="34">
        <v>0</v>
      </c>
      <c r="J15" s="34">
        <v>2</v>
      </c>
      <c r="K15" s="34">
        <v>2</v>
      </c>
      <c r="L15" s="34">
        <v>0</v>
      </c>
      <c r="M15" s="34">
        <v>2</v>
      </c>
      <c r="N15" s="34">
        <v>2</v>
      </c>
      <c r="O15" s="34">
        <v>2</v>
      </c>
      <c r="P15" s="34">
        <v>0</v>
      </c>
      <c r="Q15" s="33">
        <v>3</v>
      </c>
      <c r="R15" s="33">
        <v>3</v>
      </c>
      <c r="S15" s="33">
        <v>0</v>
      </c>
      <c r="T15" s="33">
        <v>0</v>
      </c>
      <c r="U15" s="33">
        <v>0</v>
      </c>
      <c r="V15" s="34">
        <v>0</v>
      </c>
      <c r="W15" s="34">
        <v>0</v>
      </c>
      <c r="X15" s="34">
        <v>5</v>
      </c>
      <c r="Y15" s="34">
        <v>0</v>
      </c>
      <c r="Z15" s="33">
        <v>5</v>
      </c>
      <c r="AA15" s="33">
        <v>0</v>
      </c>
      <c r="AB15" s="33">
        <v>5</v>
      </c>
      <c r="AC15" s="33">
        <v>5</v>
      </c>
      <c r="AD15" s="34">
        <f t="shared" si="0"/>
        <v>41</v>
      </c>
      <c r="AE15" s="33">
        <v>7</v>
      </c>
      <c r="AF15" s="40">
        <f t="shared" si="1"/>
        <v>0.27333333333333332</v>
      </c>
      <c r="AG15" s="35" t="s">
        <v>84</v>
      </c>
      <c r="AH15" s="104" t="s">
        <v>604</v>
      </c>
      <c r="AI15" s="104" t="s">
        <v>605</v>
      </c>
      <c r="AJ15" s="104" t="s">
        <v>394</v>
      </c>
      <c r="AK15" s="111" t="s">
        <v>378</v>
      </c>
      <c r="AL15" s="37">
        <v>11</v>
      </c>
    </row>
    <row r="16" spans="1:38" s="2" customFormat="1" ht="18" customHeight="1" x14ac:dyDescent="0.3">
      <c r="A16" s="45" t="s">
        <v>222</v>
      </c>
      <c r="B16" s="45">
        <v>0</v>
      </c>
      <c r="C16" s="45">
        <v>0</v>
      </c>
      <c r="D16" s="45">
        <v>1</v>
      </c>
      <c r="E16" s="45">
        <v>0</v>
      </c>
      <c r="F16" s="45">
        <v>0</v>
      </c>
      <c r="G16" s="34">
        <v>0</v>
      </c>
      <c r="H16" s="34">
        <v>0</v>
      </c>
      <c r="I16" s="34">
        <v>2</v>
      </c>
      <c r="J16" s="34">
        <v>2</v>
      </c>
      <c r="K16" s="34">
        <v>2</v>
      </c>
      <c r="L16" s="34">
        <v>2</v>
      </c>
      <c r="M16" s="34">
        <v>2</v>
      </c>
      <c r="N16" s="34">
        <v>2</v>
      </c>
      <c r="O16" s="34">
        <v>0</v>
      </c>
      <c r="P16" s="34">
        <v>2</v>
      </c>
      <c r="Q16" s="33">
        <v>3</v>
      </c>
      <c r="R16" s="33">
        <v>3</v>
      </c>
      <c r="S16" s="33">
        <v>0</v>
      </c>
      <c r="T16" s="33">
        <v>0</v>
      </c>
      <c r="U16" s="33">
        <v>3</v>
      </c>
      <c r="V16" s="34">
        <v>0</v>
      </c>
      <c r="W16" s="34">
        <v>0</v>
      </c>
      <c r="X16" s="34">
        <v>5</v>
      </c>
      <c r="Y16" s="34">
        <v>5</v>
      </c>
      <c r="Z16" s="33">
        <v>0</v>
      </c>
      <c r="AA16" s="33">
        <v>0</v>
      </c>
      <c r="AB16" s="33">
        <v>0</v>
      </c>
      <c r="AC16" s="33">
        <v>5</v>
      </c>
      <c r="AD16" s="34">
        <f t="shared" si="0"/>
        <v>39</v>
      </c>
      <c r="AE16" s="33">
        <v>8</v>
      </c>
      <c r="AF16" s="40">
        <f t="shared" si="1"/>
        <v>0.26</v>
      </c>
      <c r="AG16" s="35" t="s">
        <v>84</v>
      </c>
      <c r="AH16" s="104" t="s">
        <v>606</v>
      </c>
      <c r="AI16" s="104" t="s">
        <v>306</v>
      </c>
      <c r="AJ16" s="104" t="s">
        <v>574</v>
      </c>
      <c r="AK16" s="111" t="s">
        <v>639</v>
      </c>
      <c r="AL16" s="37">
        <v>11</v>
      </c>
    </row>
    <row r="17" spans="1:38" s="2" customFormat="1" ht="18" customHeight="1" x14ac:dyDescent="0.3">
      <c r="A17" s="45" t="s">
        <v>207</v>
      </c>
      <c r="B17" s="45">
        <v>1</v>
      </c>
      <c r="C17" s="45">
        <v>0</v>
      </c>
      <c r="D17" s="45">
        <v>1</v>
      </c>
      <c r="E17" s="45">
        <v>0</v>
      </c>
      <c r="F17" s="45">
        <v>1</v>
      </c>
      <c r="G17" s="34">
        <v>2</v>
      </c>
      <c r="H17" s="34">
        <v>2</v>
      </c>
      <c r="I17" s="34">
        <v>2</v>
      </c>
      <c r="J17" s="34">
        <v>0</v>
      </c>
      <c r="K17" s="34">
        <v>2</v>
      </c>
      <c r="L17" s="34">
        <v>2</v>
      </c>
      <c r="M17" s="34">
        <v>0</v>
      </c>
      <c r="N17" s="34">
        <v>2</v>
      </c>
      <c r="O17" s="34">
        <v>0</v>
      </c>
      <c r="P17" s="34">
        <v>0</v>
      </c>
      <c r="Q17" s="33">
        <v>0</v>
      </c>
      <c r="R17" s="33">
        <v>3</v>
      </c>
      <c r="S17" s="33">
        <v>0</v>
      </c>
      <c r="T17" s="33">
        <v>0</v>
      </c>
      <c r="U17" s="33">
        <v>0</v>
      </c>
      <c r="V17" s="34">
        <v>0</v>
      </c>
      <c r="W17" s="34">
        <v>5</v>
      </c>
      <c r="X17" s="34">
        <v>0</v>
      </c>
      <c r="Y17" s="34">
        <v>0</v>
      </c>
      <c r="Z17" s="33">
        <v>15</v>
      </c>
      <c r="AA17" s="33">
        <v>0</v>
      </c>
      <c r="AB17" s="33">
        <v>0</v>
      </c>
      <c r="AC17" s="33">
        <v>0</v>
      </c>
      <c r="AD17" s="34">
        <f t="shared" si="0"/>
        <v>38</v>
      </c>
      <c r="AE17" s="33">
        <v>9</v>
      </c>
      <c r="AF17" s="40">
        <f t="shared" si="1"/>
        <v>0.25333333333333335</v>
      </c>
      <c r="AG17" s="35" t="s">
        <v>84</v>
      </c>
      <c r="AH17" s="104" t="s">
        <v>607</v>
      </c>
      <c r="AI17" s="104" t="s">
        <v>608</v>
      </c>
      <c r="AJ17" s="104" t="s">
        <v>609</v>
      </c>
      <c r="AK17" s="111" t="s">
        <v>384</v>
      </c>
      <c r="AL17" s="37">
        <v>11</v>
      </c>
    </row>
    <row r="18" spans="1:38" s="2" customFormat="1" ht="18" customHeight="1" x14ac:dyDescent="0.3">
      <c r="A18" s="45" t="s">
        <v>210</v>
      </c>
      <c r="B18" s="45">
        <v>1</v>
      </c>
      <c r="C18" s="45">
        <v>0</v>
      </c>
      <c r="D18" s="45">
        <v>1</v>
      </c>
      <c r="E18" s="45">
        <v>0</v>
      </c>
      <c r="F18" s="45">
        <v>0</v>
      </c>
      <c r="G18" s="34">
        <v>0</v>
      </c>
      <c r="H18" s="34">
        <v>0</v>
      </c>
      <c r="I18" s="34">
        <v>0</v>
      </c>
      <c r="J18" s="34">
        <v>2</v>
      </c>
      <c r="K18" s="34">
        <v>0</v>
      </c>
      <c r="L18" s="34">
        <v>2</v>
      </c>
      <c r="M18" s="34">
        <v>2</v>
      </c>
      <c r="N18" s="34">
        <v>2</v>
      </c>
      <c r="O18" s="34">
        <v>2</v>
      </c>
      <c r="P18" s="34">
        <v>0</v>
      </c>
      <c r="Q18" s="33">
        <v>0</v>
      </c>
      <c r="R18" s="33">
        <v>3</v>
      </c>
      <c r="S18" s="33">
        <v>0</v>
      </c>
      <c r="T18" s="33">
        <v>0</v>
      </c>
      <c r="U18" s="33">
        <v>3</v>
      </c>
      <c r="V18" s="34">
        <v>0</v>
      </c>
      <c r="W18" s="34">
        <v>0</v>
      </c>
      <c r="X18" s="34">
        <v>5</v>
      </c>
      <c r="Y18" s="34">
        <v>0</v>
      </c>
      <c r="Z18" s="33">
        <v>14</v>
      </c>
      <c r="AA18" s="33">
        <v>0</v>
      </c>
      <c r="AB18" s="33">
        <v>0</v>
      </c>
      <c r="AC18" s="33">
        <v>0</v>
      </c>
      <c r="AD18" s="34">
        <f t="shared" si="0"/>
        <v>37</v>
      </c>
      <c r="AE18" s="33">
        <v>10</v>
      </c>
      <c r="AF18" s="40">
        <f t="shared" si="1"/>
        <v>0.24666666666666667</v>
      </c>
      <c r="AG18" s="35" t="s">
        <v>84</v>
      </c>
      <c r="AH18" s="104" t="s">
        <v>610</v>
      </c>
      <c r="AI18" s="104" t="s">
        <v>420</v>
      </c>
      <c r="AJ18" s="104" t="s">
        <v>256</v>
      </c>
      <c r="AK18" s="111" t="s">
        <v>379</v>
      </c>
      <c r="AL18" s="37">
        <v>11</v>
      </c>
    </row>
    <row r="19" spans="1:38" s="2" customFormat="1" ht="18" customHeight="1" x14ac:dyDescent="0.3">
      <c r="A19" s="45" t="s">
        <v>223</v>
      </c>
      <c r="B19" s="45">
        <v>0</v>
      </c>
      <c r="C19" s="45">
        <v>0</v>
      </c>
      <c r="D19" s="45">
        <v>1</v>
      </c>
      <c r="E19" s="45">
        <v>0</v>
      </c>
      <c r="F19" s="45">
        <v>0</v>
      </c>
      <c r="G19" s="34">
        <v>2</v>
      </c>
      <c r="H19" s="34">
        <v>2</v>
      </c>
      <c r="I19" s="34">
        <v>0</v>
      </c>
      <c r="J19" s="34">
        <v>2</v>
      </c>
      <c r="K19" s="34">
        <v>2</v>
      </c>
      <c r="L19" s="34">
        <v>2</v>
      </c>
      <c r="M19" s="34">
        <v>0</v>
      </c>
      <c r="N19" s="34">
        <v>0</v>
      </c>
      <c r="O19" s="34">
        <v>0</v>
      </c>
      <c r="P19" s="34">
        <v>0</v>
      </c>
      <c r="Q19" s="33">
        <v>0</v>
      </c>
      <c r="R19" s="33">
        <v>3</v>
      </c>
      <c r="S19" s="33">
        <v>0</v>
      </c>
      <c r="T19" s="33">
        <v>0</v>
      </c>
      <c r="U19" s="33">
        <v>0</v>
      </c>
      <c r="V19" s="34">
        <v>0</v>
      </c>
      <c r="W19" s="34">
        <v>0</v>
      </c>
      <c r="X19" s="34">
        <v>5</v>
      </c>
      <c r="Y19" s="34">
        <v>5</v>
      </c>
      <c r="Z19" s="33">
        <v>10</v>
      </c>
      <c r="AA19" s="33">
        <v>0</v>
      </c>
      <c r="AB19" s="33">
        <v>3</v>
      </c>
      <c r="AC19" s="33">
        <v>0</v>
      </c>
      <c r="AD19" s="34">
        <f t="shared" si="0"/>
        <v>37</v>
      </c>
      <c r="AE19" s="33">
        <v>10</v>
      </c>
      <c r="AF19" s="40">
        <f t="shared" si="1"/>
        <v>0.24666666666666667</v>
      </c>
      <c r="AG19" s="35" t="s">
        <v>84</v>
      </c>
      <c r="AH19" s="104" t="s">
        <v>611</v>
      </c>
      <c r="AI19" s="104" t="s">
        <v>612</v>
      </c>
      <c r="AJ19" s="104" t="s">
        <v>268</v>
      </c>
      <c r="AK19" s="111" t="s">
        <v>381</v>
      </c>
      <c r="AL19" s="37">
        <v>11</v>
      </c>
    </row>
    <row r="20" spans="1:38" s="2" customFormat="1" ht="18" customHeight="1" x14ac:dyDescent="0.3">
      <c r="A20" s="45" t="s">
        <v>228</v>
      </c>
      <c r="B20" s="45">
        <v>1</v>
      </c>
      <c r="C20" s="45">
        <v>0</v>
      </c>
      <c r="D20" s="45">
        <v>0</v>
      </c>
      <c r="E20" s="45">
        <v>0</v>
      </c>
      <c r="F20" s="45">
        <v>1</v>
      </c>
      <c r="G20" s="34">
        <v>2</v>
      </c>
      <c r="H20" s="34">
        <v>2</v>
      </c>
      <c r="I20" s="34">
        <v>2</v>
      </c>
      <c r="J20" s="34">
        <v>2</v>
      </c>
      <c r="K20" s="34">
        <v>2</v>
      </c>
      <c r="L20" s="34">
        <v>2</v>
      </c>
      <c r="M20" s="34">
        <v>0</v>
      </c>
      <c r="N20" s="34">
        <v>0</v>
      </c>
      <c r="O20" s="34">
        <v>0</v>
      </c>
      <c r="P20" s="34">
        <v>0</v>
      </c>
      <c r="Q20" s="33">
        <v>3</v>
      </c>
      <c r="R20" s="33">
        <v>3</v>
      </c>
      <c r="S20" s="33">
        <v>0</v>
      </c>
      <c r="T20" s="33">
        <v>0</v>
      </c>
      <c r="U20" s="33">
        <v>0</v>
      </c>
      <c r="V20" s="34">
        <v>0</v>
      </c>
      <c r="W20" s="34">
        <v>0</v>
      </c>
      <c r="X20" s="34">
        <v>5</v>
      </c>
      <c r="Y20" s="34">
        <v>0</v>
      </c>
      <c r="Z20" s="33">
        <v>0</v>
      </c>
      <c r="AA20" s="33">
        <v>0</v>
      </c>
      <c r="AB20" s="33">
        <v>5</v>
      </c>
      <c r="AC20" s="33">
        <v>5</v>
      </c>
      <c r="AD20" s="34">
        <f t="shared" si="0"/>
        <v>35</v>
      </c>
      <c r="AE20" s="33">
        <v>11</v>
      </c>
      <c r="AF20" s="40">
        <f t="shared" si="1"/>
        <v>0.23333333333333334</v>
      </c>
      <c r="AG20" s="35" t="s">
        <v>84</v>
      </c>
      <c r="AH20" s="104" t="s">
        <v>613</v>
      </c>
      <c r="AI20" s="104" t="s">
        <v>614</v>
      </c>
      <c r="AJ20" s="104" t="s">
        <v>323</v>
      </c>
      <c r="AK20" s="111" t="s">
        <v>440</v>
      </c>
      <c r="AL20" s="37">
        <v>11</v>
      </c>
    </row>
    <row r="21" spans="1:38" s="2" customFormat="1" ht="18" customHeight="1" x14ac:dyDescent="0.3">
      <c r="A21" s="45" t="s">
        <v>206</v>
      </c>
      <c r="B21" s="45">
        <v>1</v>
      </c>
      <c r="C21" s="45">
        <v>0</v>
      </c>
      <c r="D21" s="45">
        <v>1</v>
      </c>
      <c r="E21" s="45">
        <v>0</v>
      </c>
      <c r="F21" s="45">
        <v>1</v>
      </c>
      <c r="G21" s="34">
        <v>0</v>
      </c>
      <c r="H21" s="34">
        <v>0</v>
      </c>
      <c r="I21" s="34">
        <v>0</v>
      </c>
      <c r="J21" s="34">
        <v>2</v>
      </c>
      <c r="K21" s="34">
        <v>2</v>
      </c>
      <c r="L21" s="34">
        <v>0</v>
      </c>
      <c r="M21" s="34">
        <v>0</v>
      </c>
      <c r="N21" s="34">
        <v>2</v>
      </c>
      <c r="O21" s="34">
        <v>0</v>
      </c>
      <c r="P21" s="34">
        <v>0</v>
      </c>
      <c r="Q21" s="33">
        <v>3</v>
      </c>
      <c r="R21" s="33">
        <v>0</v>
      </c>
      <c r="S21" s="33">
        <v>0</v>
      </c>
      <c r="T21" s="33">
        <v>0</v>
      </c>
      <c r="U21" s="33">
        <v>0</v>
      </c>
      <c r="V21" s="34">
        <v>5</v>
      </c>
      <c r="W21" s="34">
        <v>0</v>
      </c>
      <c r="X21" s="34">
        <v>0</v>
      </c>
      <c r="Y21" s="34">
        <v>5</v>
      </c>
      <c r="Z21" s="33">
        <v>5</v>
      </c>
      <c r="AA21" s="33">
        <v>0</v>
      </c>
      <c r="AB21" s="33">
        <v>5</v>
      </c>
      <c r="AC21" s="33">
        <v>0</v>
      </c>
      <c r="AD21" s="34">
        <f t="shared" si="0"/>
        <v>32</v>
      </c>
      <c r="AE21" s="33">
        <v>12</v>
      </c>
      <c r="AF21" s="40">
        <f t="shared" si="1"/>
        <v>0.21333333333333335</v>
      </c>
      <c r="AG21" s="35" t="s">
        <v>84</v>
      </c>
      <c r="AH21" s="104" t="s">
        <v>615</v>
      </c>
      <c r="AI21" s="104" t="s">
        <v>287</v>
      </c>
      <c r="AJ21" s="104" t="s">
        <v>616</v>
      </c>
      <c r="AK21" s="111" t="s">
        <v>378</v>
      </c>
      <c r="AL21" s="37">
        <v>11</v>
      </c>
    </row>
    <row r="22" spans="1:38" s="2" customFormat="1" ht="18" customHeight="1" x14ac:dyDescent="0.3">
      <c r="A22" s="45" t="s">
        <v>218</v>
      </c>
      <c r="B22" s="45">
        <v>1</v>
      </c>
      <c r="C22" s="45">
        <v>0</v>
      </c>
      <c r="D22" s="45">
        <v>1</v>
      </c>
      <c r="E22" s="45">
        <v>0</v>
      </c>
      <c r="F22" s="45">
        <v>0</v>
      </c>
      <c r="G22" s="34">
        <v>2</v>
      </c>
      <c r="H22" s="34">
        <v>2</v>
      </c>
      <c r="I22" s="34">
        <v>0</v>
      </c>
      <c r="J22" s="34">
        <v>2</v>
      </c>
      <c r="K22" s="34">
        <v>2</v>
      </c>
      <c r="L22" s="34">
        <v>2</v>
      </c>
      <c r="M22" s="34">
        <v>0</v>
      </c>
      <c r="N22" s="34">
        <v>0</v>
      </c>
      <c r="O22" s="46">
        <v>0</v>
      </c>
      <c r="P22" s="34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4">
        <v>0</v>
      </c>
      <c r="W22" s="34">
        <v>0</v>
      </c>
      <c r="X22" s="34">
        <v>5</v>
      </c>
      <c r="Y22" s="34">
        <v>0</v>
      </c>
      <c r="Z22" s="33">
        <v>15</v>
      </c>
      <c r="AA22" s="33">
        <v>0</v>
      </c>
      <c r="AB22" s="33">
        <v>0</v>
      </c>
      <c r="AC22" s="33">
        <v>0</v>
      </c>
      <c r="AD22" s="34">
        <f t="shared" si="0"/>
        <v>32</v>
      </c>
      <c r="AE22" s="33">
        <v>12</v>
      </c>
      <c r="AF22" s="40">
        <f t="shared" si="1"/>
        <v>0.21333333333333335</v>
      </c>
      <c r="AG22" s="35" t="s">
        <v>84</v>
      </c>
      <c r="AH22" s="104" t="s">
        <v>617</v>
      </c>
      <c r="AI22" s="104" t="s">
        <v>267</v>
      </c>
      <c r="AJ22" s="104" t="s">
        <v>329</v>
      </c>
      <c r="AK22" s="111" t="s">
        <v>637</v>
      </c>
      <c r="AL22" s="37">
        <v>11</v>
      </c>
    </row>
    <row r="23" spans="1:38" s="2" customFormat="1" ht="18" customHeight="1" x14ac:dyDescent="0.3">
      <c r="A23" s="45" t="s">
        <v>208</v>
      </c>
      <c r="B23" s="45">
        <v>0</v>
      </c>
      <c r="C23" s="45">
        <v>0</v>
      </c>
      <c r="D23" s="45">
        <v>1</v>
      </c>
      <c r="E23" s="45">
        <v>1</v>
      </c>
      <c r="F23" s="45">
        <v>0</v>
      </c>
      <c r="G23" s="34">
        <v>0</v>
      </c>
      <c r="H23" s="34">
        <v>0</v>
      </c>
      <c r="I23" s="34">
        <v>0</v>
      </c>
      <c r="J23" s="34">
        <v>2</v>
      </c>
      <c r="K23" s="34">
        <v>2</v>
      </c>
      <c r="L23" s="34">
        <v>2</v>
      </c>
      <c r="M23" s="34">
        <v>2</v>
      </c>
      <c r="N23" s="34">
        <v>2</v>
      </c>
      <c r="O23" s="34">
        <v>0</v>
      </c>
      <c r="P23" s="34">
        <v>0</v>
      </c>
      <c r="Q23" s="33">
        <v>3</v>
      </c>
      <c r="R23" s="33">
        <v>0</v>
      </c>
      <c r="S23" s="33">
        <v>3</v>
      </c>
      <c r="T23" s="33">
        <v>0</v>
      </c>
      <c r="U23" s="33">
        <v>0</v>
      </c>
      <c r="V23" s="34">
        <v>0</v>
      </c>
      <c r="W23" s="34">
        <v>0</v>
      </c>
      <c r="X23" s="34">
        <v>5</v>
      </c>
      <c r="Y23" s="34">
        <v>5</v>
      </c>
      <c r="Z23" s="33">
        <v>0</v>
      </c>
      <c r="AA23" s="33">
        <v>0</v>
      </c>
      <c r="AB23" s="33">
        <v>0</v>
      </c>
      <c r="AC23" s="33">
        <v>0</v>
      </c>
      <c r="AD23" s="34">
        <f t="shared" si="0"/>
        <v>28</v>
      </c>
      <c r="AE23" s="33">
        <v>13</v>
      </c>
      <c r="AF23" s="40">
        <f t="shared" si="1"/>
        <v>0.18666666666666668</v>
      </c>
      <c r="AG23" s="35" t="s">
        <v>84</v>
      </c>
      <c r="AH23" s="104" t="s">
        <v>569</v>
      </c>
      <c r="AI23" s="104" t="s">
        <v>354</v>
      </c>
      <c r="AJ23" s="104" t="s">
        <v>233</v>
      </c>
      <c r="AK23" s="111" t="s">
        <v>384</v>
      </c>
      <c r="AL23" s="37">
        <v>11</v>
      </c>
    </row>
    <row r="24" spans="1:38" s="2" customFormat="1" ht="18" customHeight="1" x14ac:dyDescent="0.3">
      <c r="A24" s="45" t="s">
        <v>219</v>
      </c>
      <c r="B24" s="45">
        <v>1</v>
      </c>
      <c r="C24" s="45">
        <v>0</v>
      </c>
      <c r="D24" s="45">
        <v>1</v>
      </c>
      <c r="E24" s="45">
        <v>0</v>
      </c>
      <c r="F24" s="45">
        <v>0</v>
      </c>
      <c r="G24" s="34">
        <v>2</v>
      </c>
      <c r="H24" s="34">
        <v>2</v>
      </c>
      <c r="I24" s="34">
        <v>0</v>
      </c>
      <c r="J24" s="34">
        <v>2</v>
      </c>
      <c r="K24" s="34">
        <v>2</v>
      </c>
      <c r="L24" s="34">
        <v>0</v>
      </c>
      <c r="M24" s="34">
        <v>0</v>
      </c>
      <c r="N24" s="34">
        <v>2</v>
      </c>
      <c r="O24" s="34">
        <v>0</v>
      </c>
      <c r="P24" s="34">
        <v>0</v>
      </c>
      <c r="Q24" s="33">
        <v>0</v>
      </c>
      <c r="R24" s="33">
        <v>3</v>
      </c>
      <c r="S24" s="33">
        <v>0</v>
      </c>
      <c r="T24" s="33">
        <v>0</v>
      </c>
      <c r="U24" s="33">
        <v>0</v>
      </c>
      <c r="V24" s="34">
        <v>0</v>
      </c>
      <c r="W24" s="34">
        <v>0</v>
      </c>
      <c r="X24" s="34">
        <v>5</v>
      </c>
      <c r="Y24" s="34">
        <v>5</v>
      </c>
      <c r="Z24" s="33">
        <v>0</v>
      </c>
      <c r="AA24" s="33">
        <v>0</v>
      </c>
      <c r="AB24" s="33">
        <v>0</v>
      </c>
      <c r="AC24" s="33">
        <v>2</v>
      </c>
      <c r="AD24" s="34">
        <f t="shared" si="0"/>
        <v>27</v>
      </c>
      <c r="AE24" s="33">
        <v>14</v>
      </c>
      <c r="AF24" s="40">
        <f t="shared" si="1"/>
        <v>0.18</v>
      </c>
      <c r="AG24" s="35" t="s">
        <v>84</v>
      </c>
      <c r="AH24" s="104" t="s">
        <v>618</v>
      </c>
      <c r="AI24" s="104" t="s">
        <v>619</v>
      </c>
      <c r="AJ24" s="104" t="s">
        <v>620</v>
      </c>
      <c r="AK24" s="111" t="s">
        <v>387</v>
      </c>
      <c r="AL24" s="37">
        <v>11</v>
      </c>
    </row>
    <row r="25" spans="1:38" s="2" customFormat="1" ht="18" customHeight="1" x14ac:dyDescent="0.3">
      <c r="A25" s="45" t="s">
        <v>220</v>
      </c>
      <c r="B25" s="45">
        <v>0</v>
      </c>
      <c r="C25" s="45">
        <v>0</v>
      </c>
      <c r="D25" s="45">
        <v>1</v>
      </c>
      <c r="E25" s="45">
        <v>1</v>
      </c>
      <c r="F25" s="45">
        <v>1</v>
      </c>
      <c r="G25" s="34">
        <v>2</v>
      </c>
      <c r="H25" s="34">
        <v>0</v>
      </c>
      <c r="I25" s="34">
        <v>0</v>
      </c>
      <c r="J25" s="34">
        <v>2</v>
      </c>
      <c r="K25" s="34">
        <v>2</v>
      </c>
      <c r="L25" s="34">
        <v>0</v>
      </c>
      <c r="M25" s="34">
        <v>0</v>
      </c>
      <c r="N25" s="34">
        <v>2</v>
      </c>
      <c r="O25" s="34">
        <v>0</v>
      </c>
      <c r="P25" s="34">
        <v>0</v>
      </c>
      <c r="Q25" s="33">
        <v>0</v>
      </c>
      <c r="R25" s="33">
        <v>3</v>
      </c>
      <c r="S25" s="33">
        <v>0</v>
      </c>
      <c r="T25" s="33">
        <v>0</v>
      </c>
      <c r="U25" s="33">
        <v>0</v>
      </c>
      <c r="V25" s="34">
        <v>0</v>
      </c>
      <c r="W25" s="34">
        <v>0</v>
      </c>
      <c r="X25" s="34">
        <v>5</v>
      </c>
      <c r="Y25" s="34">
        <v>0</v>
      </c>
      <c r="Z25" s="33">
        <v>5</v>
      </c>
      <c r="AA25" s="33">
        <v>2</v>
      </c>
      <c r="AB25" s="33">
        <v>0</v>
      </c>
      <c r="AC25" s="33">
        <v>0</v>
      </c>
      <c r="AD25" s="34">
        <f t="shared" si="0"/>
        <v>26</v>
      </c>
      <c r="AE25" s="33">
        <v>15</v>
      </c>
      <c r="AF25" s="40">
        <f t="shared" si="1"/>
        <v>0.17333333333333334</v>
      </c>
      <c r="AG25" s="35" t="s">
        <v>84</v>
      </c>
      <c r="AH25" s="104" t="s">
        <v>621</v>
      </c>
      <c r="AI25" s="104" t="s">
        <v>402</v>
      </c>
      <c r="AJ25" s="104" t="s">
        <v>394</v>
      </c>
      <c r="AK25" s="111" t="s">
        <v>387</v>
      </c>
      <c r="AL25" s="37">
        <v>11</v>
      </c>
    </row>
    <row r="26" spans="1:38" s="2" customFormat="1" ht="18" customHeight="1" x14ac:dyDescent="0.3">
      <c r="A26" s="45" t="s">
        <v>215</v>
      </c>
      <c r="B26" s="45">
        <v>1</v>
      </c>
      <c r="C26" s="45">
        <v>1</v>
      </c>
      <c r="D26" s="45">
        <v>0</v>
      </c>
      <c r="E26" s="45">
        <v>0</v>
      </c>
      <c r="F26" s="45">
        <v>0</v>
      </c>
      <c r="G26" s="34">
        <v>0</v>
      </c>
      <c r="H26" s="34">
        <v>2</v>
      </c>
      <c r="I26" s="34">
        <v>2</v>
      </c>
      <c r="J26" s="34">
        <v>2</v>
      </c>
      <c r="K26" s="34">
        <v>2</v>
      </c>
      <c r="L26" s="34">
        <v>2</v>
      </c>
      <c r="M26" s="34">
        <v>0</v>
      </c>
      <c r="N26" s="34">
        <v>0</v>
      </c>
      <c r="O26" s="34">
        <v>2</v>
      </c>
      <c r="P26" s="34">
        <v>0</v>
      </c>
      <c r="Q26" s="33">
        <v>0</v>
      </c>
      <c r="R26" s="33">
        <v>3</v>
      </c>
      <c r="S26" s="33">
        <v>3</v>
      </c>
      <c r="T26" s="33">
        <v>0</v>
      </c>
      <c r="U26" s="33">
        <v>0</v>
      </c>
      <c r="V26" s="34">
        <v>0</v>
      </c>
      <c r="W26" s="34">
        <v>0</v>
      </c>
      <c r="X26" s="34">
        <v>0</v>
      </c>
      <c r="Y26" s="34">
        <v>0</v>
      </c>
      <c r="Z26" s="33">
        <v>0</v>
      </c>
      <c r="AA26" s="33">
        <v>0</v>
      </c>
      <c r="AB26" s="33">
        <v>0</v>
      </c>
      <c r="AC26" s="33">
        <v>0</v>
      </c>
      <c r="AD26" s="34">
        <f t="shared" si="0"/>
        <v>20</v>
      </c>
      <c r="AE26" s="33">
        <v>16</v>
      </c>
      <c r="AF26" s="40">
        <f t="shared" si="1"/>
        <v>0.13333333333333333</v>
      </c>
      <c r="AG26" s="35" t="s">
        <v>84</v>
      </c>
      <c r="AH26" s="104" t="s">
        <v>622</v>
      </c>
      <c r="AI26" s="104" t="s">
        <v>623</v>
      </c>
      <c r="AJ26" s="104" t="s">
        <v>480</v>
      </c>
      <c r="AK26" s="111" t="s">
        <v>637</v>
      </c>
      <c r="AL26" s="37">
        <v>11</v>
      </c>
    </row>
    <row r="27" spans="1:38" s="2" customFormat="1" ht="18" customHeight="1" x14ac:dyDescent="0.3">
      <c r="A27" s="45" t="s">
        <v>216</v>
      </c>
      <c r="B27" s="45">
        <v>1</v>
      </c>
      <c r="C27" s="45">
        <v>1</v>
      </c>
      <c r="D27" s="45">
        <v>0</v>
      </c>
      <c r="E27" s="45">
        <v>0</v>
      </c>
      <c r="F27" s="45">
        <v>0</v>
      </c>
      <c r="G27" s="34">
        <v>0</v>
      </c>
      <c r="H27" s="34">
        <v>2</v>
      </c>
      <c r="I27" s="34">
        <v>2</v>
      </c>
      <c r="J27" s="34">
        <v>2</v>
      </c>
      <c r="K27" s="34">
        <v>2</v>
      </c>
      <c r="L27" s="34">
        <v>2</v>
      </c>
      <c r="M27" s="34">
        <v>0</v>
      </c>
      <c r="N27" s="34">
        <v>0</v>
      </c>
      <c r="O27" s="34">
        <v>2</v>
      </c>
      <c r="P27" s="34">
        <v>0</v>
      </c>
      <c r="Q27" s="33">
        <v>0</v>
      </c>
      <c r="R27" s="33">
        <v>3</v>
      </c>
      <c r="S27" s="33">
        <v>3</v>
      </c>
      <c r="T27" s="33">
        <v>0</v>
      </c>
      <c r="U27" s="33">
        <v>0</v>
      </c>
      <c r="V27" s="34">
        <v>0</v>
      </c>
      <c r="W27" s="34">
        <v>0</v>
      </c>
      <c r="X27" s="34">
        <v>0</v>
      </c>
      <c r="Y27" s="34">
        <v>0</v>
      </c>
      <c r="Z27" s="33">
        <v>0</v>
      </c>
      <c r="AA27" s="33">
        <v>0</v>
      </c>
      <c r="AB27" s="33">
        <v>0</v>
      </c>
      <c r="AC27" s="33">
        <v>0</v>
      </c>
      <c r="AD27" s="34">
        <f t="shared" si="0"/>
        <v>20</v>
      </c>
      <c r="AE27" s="33">
        <v>16</v>
      </c>
      <c r="AF27" s="40">
        <f t="shared" si="1"/>
        <v>0.13333333333333333</v>
      </c>
      <c r="AG27" s="35" t="s">
        <v>84</v>
      </c>
      <c r="AH27" s="104" t="s">
        <v>624</v>
      </c>
      <c r="AI27" s="104" t="s">
        <v>306</v>
      </c>
      <c r="AJ27" s="104" t="s">
        <v>488</v>
      </c>
      <c r="AK27" s="111" t="s">
        <v>637</v>
      </c>
      <c r="AL27" s="37">
        <v>11</v>
      </c>
    </row>
    <row r="28" spans="1:38" s="2" customFormat="1" ht="18" customHeight="1" x14ac:dyDescent="0.3">
      <c r="A28" s="45" t="s">
        <v>229</v>
      </c>
      <c r="B28" s="45">
        <v>0</v>
      </c>
      <c r="C28" s="45">
        <v>1</v>
      </c>
      <c r="D28" s="45">
        <v>0</v>
      </c>
      <c r="E28" s="45">
        <v>0</v>
      </c>
      <c r="F28" s="45">
        <v>0</v>
      </c>
      <c r="G28" s="34">
        <v>0</v>
      </c>
      <c r="H28" s="34">
        <v>0</v>
      </c>
      <c r="I28" s="34">
        <v>2</v>
      </c>
      <c r="J28" s="34">
        <v>2</v>
      </c>
      <c r="K28" s="34">
        <v>2</v>
      </c>
      <c r="L28" s="34">
        <v>2</v>
      </c>
      <c r="M28" s="34">
        <v>0</v>
      </c>
      <c r="N28" s="34">
        <v>2</v>
      </c>
      <c r="O28" s="34">
        <v>0</v>
      </c>
      <c r="P28" s="34">
        <v>0</v>
      </c>
      <c r="Q28" s="33">
        <v>0</v>
      </c>
      <c r="R28" s="33">
        <v>0</v>
      </c>
      <c r="S28" s="33">
        <v>0</v>
      </c>
      <c r="T28" s="33">
        <v>3</v>
      </c>
      <c r="U28" s="33">
        <v>0</v>
      </c>
      <c r="V28" s="34">
        <v>0</v>
      </c>
      <c r="W28" s="34">
        <v>0</v>
      </c>
      <c r="X28" s="34">
        <v>5</v>
      </c>
      <c r="Y28" s="34">
        <v>0</v>
      </c>
      <c r="Z28" s="33">
        <v>0</v>
      </c>
      <c r="AA28" s="33">
        <v>0</v>
      </c>
      <c r="AB28" s="33">
        <v>0</v>
      </c>
      <c r="AC28" s="33">
        <v>0</v>
      </c>
      <c r="AD28" s="34">
        <f t="shared" si="0"/>
        <v>19</v>
      </c>
      <c r="AE28" s="33">
        <v>17</v>
      </c>
      <c r="AF28" s="40">
        <f t="shared" si="1"/>
        <v>0.12666666666666668</v>
      </c>
      <c r="AG28" s="35" t="s">
        <v>84</v>
      </c>
      <c r="AH28" s="104" t="s">
        <v>625</v>
      </c>
      <c r="AI28" s="104" t="s">
        <v>626</v>
      </c>
      <c r="AJ28" s="104" t="s">
        <v>256</v>
      </c>
      <c r="AK28" s="111" t="s">
        <v>638</v>
      </c>
      <c r="AL28" s="37">
        <v>11</v>
      </c>
    </row>
    <row r="29" spans="1:38" s="2" customFormat="1" ht="18" customHeight="1" x14ac:dyDescent="0.3">
      <c r="A29" s="45" t="s">
        <v>217</v>
      </c>
      <c r="B29" s="45">
        <v>1</v>
      </c>
      <c r="C29" s="45">
        <v>0</v>
      </c>
      <c r="D29" s="45">
        <v>1</v>
      </c>
      <c r="E29" s="45">
        <v>0</v>
      </c>
      <c r="F29" s="45">
        <v>1</v>
      </c>
      <c r="G29" s="34">
        <v>2</v>
      </c>
      <c r="H29" s="34">
        <v>2</v>
      </c>
      <c r="I29" s="34">
        <v>2</v>
      </c>
      <c r="J29" s="34">
        <v>2</v>
      </c>
      <c r="K29" s="34">
        <v>2</v>
      </c>
      <c r="L29" s="34">
        <v>0</v>
      </c>
      <c r="M29" s="34">
        <v>0</v>
      </c>
      <c r="N29" s="34">
        <v>2</v>
      </c>
      <c r="O29" s="34">
        <v>0</v>
      </c>
      <c r="P29" s="34">
        <v>0</v>
      </c>
      <c r="Q29" s="33">
        <v>3</v>
      </c>
      <c r="R29" s="33">
        <v>0</v>
      </c>
      <c r="S29" s="33">
        <v>0</v>
      </c>
      <c r="T29" s="33">
        <v>0</v>
      </c>
      <c r="U29" s="33">
        <v>0</v>
      </c>
      <c r="V29" s="34">
        <v>0</v>
      </c>
      <c r="W29" s="34">
        <v>0</v>
      </c>
      <c r="X29" s="34">
        <v>0</v>
      </c>
      <c r="Y29" s="34">
        <v>0</v>
      </c>
      <c r="Z29" s="33">
        <v>0</v>
      </c>
      <c r="AA29" s="33">
        <v>0</v>
      </c>
      <c r="AB29" s="33">
        <v>0</v>
      </c>
      <c r="AC29" s="33">
        <v>0</v>
      </c>
      <c r="AD29" s="34">
        <f t="shared" si="0"/>
        <v>18</v>
      </c>
      <c r="AE29" s="33">
        <v>18</v>
      </c>
      <c r="AF29" s="40">
        <f t="shared" si="1"/>
        <v>0.12</v>
      </c>
      <c r="AG29" s="35" t="s">
        <v>84</v>
      </c>
      <c r="AH29" s="104" t="s">
        <v>627</v>
      </c>
      <c r="AI29" s="104" t="s">
        <v>628</v>
      </c>
      <c r="AJ29" s="104" t="s">
        <v>316</v>
      </c>
      <c r="AK29" s="111" t="s">
        <v>637</v>
      </c>
      <c r="AL29" s="37">
        <v>11</v>
      </c>
    </row>
    <row r="30" spans="1:38" s="2" customFormat="1" ht="18" customHeight="1" x14ac:dyDescent="0.3">
      <c r="A30" s="45" t="s">
        <v>213</v>
      </c>
      <c r="B30" s="45">
        <v>0</v>
      </c>
      <c r="C30" s="45">
        <v>0</v>
      </c>
      <c r="D30" s="45">
        <v>1</v>
      </c>
      <c r="E30" s="45">
        <v>0</v>
      </c>
      <c r="F30" s="45">
        <v>0</v>
      </c>
      <c r="G30" s="34">
        <v>2</v>
      </c>
      <c r="H30" s="34">
        <v>0</v>
      </c>
      <c r="I30" s="34">
        <v>2</v>
      </c>
      <c r="J30" s="34">
        <v>2</v>
      </c>
      <c r="K30" s="34">
        <v>2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>
        <v>0</v>
      </c>
      <c r="R30" s="33">
        <v>0</v>
      </c>
      <c r="S30" s="33">
        <v>0</v>
      </c>
      <c r="T30" s="33">
        <v>0</v>
      </c>
      <c r="U30" s="33">
        <v>3</v>
      </c>
      <c r="V30" s="34">
        <v>0</v>
      </c>
      <c r="W30" s="34">
        <v>0</v>
      </c>
      <c r="X30" s="34">
        <v>5</v>
      </c>
      <c r="Y30" s="34">
        <v>0</v>
      </c>
      <c r="Z30" s="33">
        <v>0</v>
      </c>
      <c r="AA30" s="33">
        <v>0</v>
      </c>
      <c r="AB30" s="33">
        <v>0</v>
      </c>
      <c r="AC30" s="33">
        <v>0</v>
      </c>
      <c r="AD30" s="34">
        <f t="shared" si="0"/>
        <v>17</v>
      </c>
      <c r="AE30" s="33">
        <v>19</v>
      </c>
      <c r="AF30" s="40">
        <f t="shared" si="1"/>
        <v>0.11333333333333333</v>
      </c>
      <c r="AG30" s="35" t="s">
        <v>84</v>
      </c>
      <c r="AH30" s="104" t="s">
        <v>284</v>
      </c>
      <c r="AI30" s="104" t="s">
        <v>629</v>
      </c>
      <c r="AJ30" s="104" t="s">
        <v>446</v>
      </c>
      <c r="AK30" s="111" t="s">
        <v>386</v>
      </c>
      <c r="AL30" s="37">
        <v>11</v>
      </c>
    </row>
    <row r="31" spans="1:38" s="2" customFormat="1" ht="18" customHeight="1" x14ac:dyDescent="0.3">
      <c r="A31" s="45" t="s">
        <v>225</v>
      </c>
      <c r="B31" s="45">
        <v>1</v>
      </c>
      <c r="C31" s="45">
        <v>0</v>
      </c>
      <c r="D31" s="45">
        <v>1</v>
      </c>
      <c r="E31" s="45">
        <v>0</v>
      </c>
      <c r="F31" s="45">
        <v>1</v>
      </c>
      <c r="G31" s="34">
        <v>0</v>
      </c>
      <c r="H31" s="34">
        <v>0</v>
      </c>
      <c r="I31" s="34">
        <v>2</v>
      </c>
      <c r="J31" s="34">
        <v>2</v>
      </c>
      <c r="K31" s="34">
        <v>0</v>
      </c>
      <c r="L31" s="34">
        <v>0</v>
      </c>
      <c r="M31" s="34">
        <v>0</v>
      </c>
      <c r="N31" s="34">
        <v>2</v>
      </c>
      <c r="O31" s="34">
        <v>2</v>
      </c>
      <c r="P31" s="34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4">
        <v>0</v>
      </c>
      <c r="W31" s="34">
        <v>0</v>
      </c>
      <c r="X31" s="34">
        <v>0</v>
      </c>
      <c r="Y31" s="34">
        <v>0</v>
      </c>
      <c r="Z31" s="33">
        <v>5</v>
      </c>
      <c r="AA31" s="33">
        <v>0</v>
      </c>
      <c r="AB31" s="33">
        <v>0</v>
      </c>
      <c r="AC31" s="33">
        <v>0</v>
      </c>
      <c r="AD31" s="34">
        <f t="shared" si="0"/>
        <v>16</v>
      </c>
      <c r="AE31" s="33">
        <v>20</v>
      </c>
      <c r="AF31" s="40">
        <f t="shared" si="1"/>
        <v>0.10666666666666667</v>
      </c>
      <c r="AG31" s="35" t="s">
        <v>84</v>
      </c>
      <c r="AH31" s="104" t="s">
        <v>562</v>
      </c>
      <c r="AI31" s="104" t="s">
        <v>525</v>
      </c>
      <c r="AJ31" s="104" t="s">
        <v>365</v>
      </c>
      <c r="AK31" s="111" t="s">
        <v>638</v>
      </c>
      <c r="AL31" s="37">
        <v>11</v>
      </c>
    </row>
    <row r="32" spans="1:38" s="2" customFormat="1" ht="18" customHeight="1" x14ac:dyDescent="0.3">
      <c r="A32" s="45" t="s">
        <v>224</v>
      </c>
      <c r="B32" s="45">
        <v>0</v>
      </c>
      <c r="C32" s="45">
        <v>0</v>
      </c>
      <c r="D32" s="45">
        <v>1</v>
      </c>
      <c r="E32" s="45">
        <v>0</v>
      </c>
      <c r="F32" s="45">
        <v>1</v>
      </c>
      <c r="G32" s="34">
        <v>0</v>
      </c>
      <c r="H32" s="34">
        <v>2</v>
      </c>
      <c r="I32" s="34">
        <v>2</v>
      </c>
      <c r="J32" s="34">
        <v>0</v>
      </c>
      <c r="K32" s="34">
        <v>2</v>
      </c>
      <c r="L32" s="34">
        <v>2</v>
      </c>
      <c r="M32" s="34">
        <v>0</v>
      </c>
      <c r="N32" s="34">
        <v>0</v>
      </c>
      <c r="O32" s="34">
        <v>0</v>
      </c>
      <c r="P32" s="34">
        <v>0</v>
      </c>
      <c r="Q32" s="33">
        <v>0</v>
      </c>
      <c r="R32" s="33">
        <v>0</v>
      </c>
      <c r="S32" s="33">
        <v>3</v>
      </c>
      <c r="T32" s="33">
        <v>0</v>
      </c>
      <c r="U32" s="33">
        <v>0</v>
      </c>
      <c r="V32" s="34">
        <v>0</v>
      </c>
      <c r="W32" s="34">
        <v>0</v>
      </c>
      <c r="X32" s="34">
        <v>0</v>
      </c>
      <c r="Y32" s="34">
        <v>0</v>
      </c>
      <c r="Z32" s="33">
        <v>0</v>
      </c>
      <c r="AA32" s="33">
        <v>0</v>
      </c>
      <c r="AB32" s="33">
        <v>0</v>
      </c>
      <c r="AC32" s="33">
        <v>0</v>
      </c>
      <c r="AD32" s="34">
        <f t="shared" si="0"/>
        <v>13</v>
      </c>
      <c r="AE32" s="33">
        <v>21</v>
      </c>
      <c r="AF32" s="40">
        <f t="shared" si="1"/>
        <v>8.666666666666667E-2</v>
      </c>
      <c r="AG32" s="35" t="s">
        <v>84</v>
      </c>
      <c r="AH32" s="104" t="s">
        <v>630</v>
      </c>
      <c r="AI32" s="104" t="s">
        <v>631</v>
      </c>
      <c r="AJ32" s="104" t="s">
        <v>277</v>
      </c>
      <c r="AK32" s="111" t="s">
        <v>638</v>
      </c>
      <c r="AL32" s="37">
        <v>11</v>
      </c>
    </row>
    <row r="33" spans="1:38" s="2" customFormat="1" ht="18" customHeight="1" x14ac:dyDescent="0.3">
      <c r="A33" s="45" t="s">
        <v>212</v>
      </c>
      <c r="B33" s="45">
        <v>1</v>
      </c>
      <c r="C33" s="45">
        <v>0</v>
      </c>
      <c r="D33" s="45">
        <v>0</v>
      </c>
      <c r="E33" s="45">
        <v>1</v>
      </c>
      <c r="F33" s="45">
        <v>1</v>
      </c>
      <c r="G33" s="34">
        <v>0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4">
        <v>0</v>
      </c>
      <c r="W33" s="34">
        <v>0</v>
      </c>
      <c r="X33" s="34">
        <v>0</v>
      </c>
      <c r="Y33" s="34">
        <v>0</v>
      </c>
      <c r="Z33" s="33">
        <v>0</v>
      </c>
      <c r="AA33" s="33">
        <v>0</v>
      </c>
      <c r="AB33" s="33">
        <v>0</v>
      </c>
      <c r="AC33" s="33">
        <v>0</v>
      </c>
      <c r="AD33" s="34">
        <f t="shared" si="0"/>
        <v>13</v>
      </c>
      <c r="AE33" s="33">
        <v>21</v>
      </c>
      <c r="AF33" s="40">
        <f t="shared" si="1"/>
        <v>8.666666666666667E-2</v>
      </c>
      <c r="AG33" s="35" t="s">
        <v>84</v>
      </c>
      <c r="AH33" s="104" t="s">
        <v>632</v>
      </c>
      <c r="AI33" s="104" t="s">
        <v>359</v>
      </c>
      <c r="AJ33" s="104" t="s">
        <v>259</v>
      </c>
      <c r="AK33" s="111" t="s">
        <v>386</v>
      </c>
      <c r="AL33" s="37">
        <v>11</v>
      </c>
    </row>
    <row r="34" spans="1:38" s="2" customFormat="1" ht="18" customHeight="1" x14ac:dyDescent="0.3">
      <c r="A34" s="45" t="s">
        <v>214</v>
      </c>
      <c r="B34" s="45">
        <v>1</v>
      </c>
      <c r="C34" s="45">
        <v>0</v>
      </c>
      <c r="D34" s="45">
        <v>1</v>
      </c>
      <c r="E34" s="45">
        <v>0</v>
      </c>
      <c r="F34" s="45">
        <v>0</v>
      </c>
      <c r="G34" s="34">
        <v>0</v>
      </c>
      <c r="H34" s="34">
        <v>0</v>
      </c>
      <c r="I34" s="34">
        <v>0</v>
      </c>
      <c r="J34" s="34">
        <v>2</v>
      </c>
      <c r="K34" s="34">
        <v>2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4">
        <v>0</v>
      </c>
      <c r="W34" s="34">
        <v>0</v>
      </c>
      <c r="X34" s="34">
        <v>0</v>
      </c>
      <c r="Y34" s="34">
        <v>0</v>
      </c>
      <c r="Z34" s="33">
        <v>0</v>
      </c>
      <c r="AA34" s="33">
        <v>0</v>
      </c>
      <c r="AB34" s="33">
        <v>0</v>
      </c>
      <c r="AC34" s="33">
        <v>0</v>
      </c>
      <c r="AD34" s="34">
        <f t="shared" si="0"/>
        <v>6</v>
      </c>
      <c r="AE34" s="33">
        <v>22</v>
      </c>
      <c r="AF34" s="40">
        <f t="shared" si="1"/>
        <v>0.04</v>
      </c>
      <c r="AG34" s="35" t="s">
        <v>84</v>
      </c>
      <c r="AH34" s="104" t="s">
        <v>633</v>
      </c>
      <c r="AI34" s="104" t="s">
        <v>634</v>
      </c>
      <c r="AJ34" s="104" t="s">
        <v>635</v>
      </c>
      <c r="AK34" s="111" t="s">
        <v>386</v>
      </c>
      <c r="AL34" s="37">
        <v>11</v>
      </c>
    </row>
    <row r="35" spans="1:38" s="2" customFormat="1" ht="18.7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G35" s="8"/>
      <c r="AH35" s="105"/>
      <c r="AI35" s="105"/>
      <c r="AJ35" s="105"/>
      <c r="AK35" s="112"/>
      <c r="AL35" s="5"/>
    </row>
    <row r="36" spans="1:38" s="8" customFormat="1" ht="18.7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H36" s="105"/>
      <c r="AI36" s="105"/>
      <c r="AJ36" s="105"/>
      <c r="AK36" s="112"/>
      <c r="AL36" s="5"/>
    </row>
    <row r="37" spans="1:38" ht="18.7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3"/>
      <c r="AF37" s="29"/>
      <c r="AG37" s="11"/>
      <c r="AH37" s="105"/>
      <c r="AI37" s="105"/>
      <c r="AJ37" s="105"/>
      <c r="AK37" s="112"/>
      <c r="AL37" s="5"/>
    </row>
    <row r="38" spans="1:38" ht="18.7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3"/>
      <c r="AF38" s="29"/>
      <c r="AG38" s="11"/>
      <c r="AH38" s="105"/>
      <c r="AI38" s="105"/>
      <c r="AJ38" s="105"/>
      <c r="AK38" s="112"/>
      <c r="AL38" s="5"/>
    </row>
    <row r="39" spans="1:38" ht="18.7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3"/>
      <c r="AF39" s="29"/>
      <c r="AG39" s="11"/>
      <c r="AH39" s="105"/>
      <c r="AI39" s="105"/>
      <c r="AJ39" s="105"/>
      <c r="AK39" s="112"/>
      <c r="AL39" s="5"/>
    </row>
    <row r="40" spans="1:38" ht="18.7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3"/>
      <c r="AF40" s="29"/>
      <c r="AG40" s="11"/>
      <c r="AH40" s="105"/>
      <c r="AI40" s="105"/>
      <c r="AJ40" s="105"/>
      <c r="AK40" s="112"/>
      <c r="AL40" s="5"/>
    </row>
    <row r="41" spans="1:38" ht="18.7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3"/>
      <c r="AF41" s="29"/>
      <c r="AG41" s="11"/>
      <c r="AH41" s="105"/>
      <c r="AI41" s="105"/>
      <c r="AJ41" s="105"/>
      <c r="AK41" s="112"/>
      <c r="AL41" s="5"/>
    </row>
    <row r="42" spans="1:38" ht="18.7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3"/>
      <c r="AF42" s="29"/>
      <c r="AG42" s="11"/>
      <c r="AH42" s="105"/>
      <c r="AI42" s="105"/>
      <c r="AJ42" s="105"/>
      <c r="AK42" s="112"/>
      <c r="AL42" s="5"/>
    </row>
    <row r="43" spans="1:38" ht="18.7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3"/>
      <c r="AF43" s="29"/>
      <c r="AG43" s="11"/>
      <c r="AH43" s="105"/>
      <c r="AI43" s="105"/>
      <c r="AJ43" s="105"/>
      <c r="AK43" s="112"/>
      <c r="AL43" s="5"/>
    </row>
    <row r="44" spans="1:38" ht="18.75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4"/>
      <c r="AF44" s="29"/>
      <c r="AG44" s="12"/>
      <c r="AH44" s="106"/>
      <c r="AI44" s="106"/>
      <c r="AJ44" s="106"/>
      <c r="AK44" s="112"/>
      <c r="AL44" s="5"/>
    </row>
  </sheetData>
  <sheetProtection password="C0DB" sheet="1" objects="1" scenarios="1" sort="0" autoFilter="0"/>
  <sortState ref="A8:AP34">
    <sortCondition descending="1" ref="AF8:AF34"/>
  </sortState>
  <mergeCells count="17">
    <mergeCell ref="AI4:AI7"/>
    <mergeCell ref="AJ4:AJ7"/>
    <mergeCell ref="AK4:AK7"/>
    <mergeCell ref="AL4:AL7"/>
    <mergeCell ref="AH4:AH7"/>
    <mergeCell ref="B6:F6"/>
    <mergeCell ref="G6:P6"/>
    <mergeCell ref="Q6:U6"/>
    <mergeCell ref="V6:Y6"/>
    <mergeCell ref="A3:AG3"/>
    <mergeCell ref="A4:A7"/>
    <mergeCell ref="B4:AC5"/>
    <mergeCell ref="AD4:AD7"/>
    <mergeCell ref="AE4:AE7"/>
    <mergeCell ref="AF4:AF7"/>
    <mergeCell ref="AG4:AG7"/>
    <mergeCell ref="Z6:AC6"/>
  </mergeCells>
  <pageMargins left="0.35433070866141736" right="0.23622047244094491" top="0.74803149606299213" bottom="0.74803149606299213" header="0.31496062992125984" footer="0.31496062992125984"/>
  <pageSetup paperSize="256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2020-12-25T12:05:26Z</dcterms:modified>
</cp:coreProperties>
</file>