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360" yWindow="45" windowWidth="18195" windowHeight="11565" activeTab="4"/>
  </bookViews>
  <sheets>
    <sheet name="Итоговый 7" sheetId="1" r:id="rId1"/>
    <sheet name="Итоговый 8" sheetId="2" r:id="rId2"/>
    <sheet name="Итоговый 9" sheetId="3" r:id="rId3"/>
    <sheet name="Итоговый 10" sheetId="4" r:id="rId4"/>
    <sheet name="Итоговый 11" sheetId="5" r:id="rId5"/>
  </sheets>
  <definedNames>
    <definedName name="_xlnm._FilterDatabase" localSheetId="3" hidden="1">'Итоговый 10'!$A$4:$W$4</definedName>
    <definedName name="_xlnm._FilterDatabase" localSheetId="4" hidden="1">'Итоговый 11'!$A$4:$W$4</definedName>
    <definedName name="_xlnm._FilterDatabase" localSheetId="0" hidden="1">'Итоговый 7'!$A$4:$W$4</definedName>
    <definedName name="_xlnm._FilterDatabase" localSheetId="1" hidden="1">'Итоговый 8'!$A$4:$W$4</definedName>
    <definedName name="_xlnm._FilterDatabase" localSheetId="2" hidden="1">'Итоговый 9'!$A$4:$W$4</definedName>
  </definedNames>
  <calcPr calcId="162913"/>
</workbook>
</file>

<file path=xl/calcChain.xml><?xml version="1.0" encoding="utf-8"?>
<calcChain xmlns="http://schemas.openxmlformats.org/spreadsheetml/2006/main">
  <c r="O53" i="5" l="1"/>
  <c r="E53" i="5"/>
  <c r="P53" i="5" s="1"/>
  <c r="R53" i="5" s="1"/>
  <c r="O52" i="5"/>
  <c r="E52" i="5"/>
  <c r="P52" i="5" s="1"/>
  <c r="R52" i="5" s="1"/>
  <c r="O51" i="5"/>
  <c r="E51" i="5"/>
  <c r="P51" i="5" s="1"/>
  <c r="R51" i="5" s="1"/>
  <c r="O50" i="5"/>
  <c r="E50" i="5"/>
  <c r="P50" i="5" s="1"/>
  <c r="R50" i="5" s="1"/>
  <c r="O49" i="5"/>
  <c r="E49" i="5"/>
  <c r="P49" i="5" s="1"/>
  <c r="R49" i="5" s="1"/>
  <c r="O48" i="5"/>
  <c r="E48" i="5"/>
  <c r="P48" i="5" s="1"/>
  <c r="R48" i="5" s="1"/>
  <c r="O47" i="5"/>
  <c r="E47" i="5"/>
  <c r="P47" i="5" s="1"/>
  <c r="R47" i="5" s="1"/>
  <c r="O46" i="5"/>
  <c r="E46" i="5"/>
  <c r="P46" i="5" s="1"/>
  <c r="R46" i="5" s="1"/>
  <c r="O45" i="5"/>
  <c r="E45" i="5"/>
  <c r="P45" i="5" s="1"/>
  <c r="R45" i="5" s="1"/>
  <c r="O44" i="5"/>
  <c r="E44" i="5"/>
  <c r="P44" i="5" s="1"/>
  <c r="R44" i="5" s="1"/>
  <c r="O43" i="5"/>
  <c r="E43" i="5"/>
  <c r="P43" i="5" s="1"/>
  <c r="R43" i="5" s="1"/>
  <c r="O42" i="5"/>
  <c r="E42" i="5"/>
  <c r="P42" i="5" s="1"/>
  <c r="R42" i="5" s="1"/>
  <c r="O41" i="5"/>
  <c r="E41" i="5"/>
  <c r="P41" i="5" s="1"/>
  <c r="R41" i="5" s="1"/>
  <c r="O40" i="5"/>
  <c r="E40" i="5"/>
  <c r="P40" i="5" s="1"/>
  <c r="R40" i="5" s="1"/>
  <c r="O39" i="5"/>
  <c r="E39" i="5"/>
  <c r="P39" i="5" s="1"/>
  <c r="R39" i="5" s="1"/>
  <c r="O38" i="5"/>
  <c r="E38" i="5"/>
  <c r="P38" i="5" s="1"/>
  <c r="R38" i="5" s="1"/>
  <c r="O37" i="5"/>
  <c r="E37" i="5"/>
  <c r="P37" i="5" s="1"/>
  <c r="R37" i="5" s="1"/>
  <c r="O36" i="5"/>
  <c r="E36" i="5"/>
  <c r="P36" i="5" s="1"/>
  <c r="R36" i="5" s="1"/>
  <c r="O35" i="5"/>
  <c r="E35" i="5"/>
  <c r="P35" i="5" s="1"/>
  <c r="R35" i="5" s="1"/>
  <c r="O34" i="5"/>
  <c r="E34" i="5"/>
  <c r="P34" i="5" s="1"/>
  <c r="R34" i="5" s="1"/>
  <c r="O33" i="5"/>
  <c r="E33" i="5"/>
  <c r="P33" i="5" s="1"/>
  <c r="R33" i="5" s="1"/>
  <c r="O32" i="5"/>
  <c r="E32" i="5"/>
  <c r="P32" i="5" s="1"/>
  <c r="R32" i="5" s="1"/>
  <c r="O31" i="5"/>
  <c r="E31" i="5"/>
  <c r="P31" i="5" s="1"/>
  <c r="R31" i="5" s="1"/>
  <c r="O30" i="5"/>
  <c r="E30" i="5"/>
  <c r="P30" i="5" s="1"/>
  <c r="R30" i="5" s="1"/>
  <c r="O29" i="5"/>
  <c r="E29" i="5"/>
  <c r="P29" i="5" s="1"/>
  <c r="R29" i="5" s="1"/>
  <c r="O28" i="5"/>
  <c r="E28" i="5"/>
  <c r="P28" i="5" s="1"/>
  <c r="R28" i="5" s="1"/>
  <c r="O27" i="5"/>
  <c r="E27" i="5"/>
  <c r="P27" i="5" s="1"/>
  <c r="R27" i="5" s="1"/>
  <c r="O26" i="5"/>
  <c r="E26" i="5"/>
  <c r="P26" i="5" s="1"/>
  <c r="R26" i="5" s="1"/>
  <c r="O25" i="5"/>
  <c r="E25" i="5"/>
  <c r="P25" i="5" s="1"/>
  <c r="R25" i="5" s="1"/>
  <c r="O24" i="5"/>
  <c r="E24" i="5"/>
  <c r="P24" i="5" s="1"/>
  <c r="R24" i="5" s="1"/>
  <c r="O23" i="5"/>
  <c r="E23" i="5"/>
  <c r="P23" i="5" s="1"/>
  <c r="R23" i="5" s="1"/>
  <c r="O22" i="5"/>
  <c r="E22" i="5"/>
  <c r="P22" i="5" s="1"/>
  <c r="R22" i="5" s="1"/>
  <c r="O21" i="5"/>
  <c r="E21" i="5"/>
  <c r="P21" i="5" s="1"/>
  <c r="R21" i="5" s="1"/>
  <c r="O20" i="5"/>
  <c r="E20" i="5"/>
  <c r="P20" i="5" s="1"/>
  <c r="R20" i="5" s="1"/>
  <c r="O19" i="5"/>
  <c r="E19" i="5"/>
  <c r="P19" i="5" s="1"/>
  <c r="R19" i="5" s="1"/>
  <c r="O18" i="5"/>
  <c r="E18" i="5"/>
  <c r="P18" i="5" s="1"/>
  <c r="R18" i="5" s="1"/>
  <c r="O17" i="5"/>
  <c r="E17" i="5"/>
  <c r="P17" i="5" s="1"/>
  <c r="R17" i="5" s="1"/>
  <c r="O16" i="5"/>
  <c r="E16" i="5"/>
  <c r="P16" i="5" s="1"/>
  <c r="R16" i="5" s="1"/>
  <c r="O15" i="5"/>
  <c r="E15" i="5"/>
  <c r="P15" i="5" s="1"/>
  <c r="R15" i="5" s="1"/>
  <c r="O14" i="5"/>
  <c r="E14" i="5"/>
  <c r="P14" i="5" s="1"/>
  <c r="R14" i="5" s="1"/>
  <c r="O13" i="5"/>
  <c r="E13" i="5"/>
  <c r="P13" i="5" s="1"/>
  <c r="R13" i="5" s="1"/>
  <c r="O12" i="5"/>
  <c r="E12" i="5"/>
  <c r="P12" i="5" s="1"/>
  <c r="R12" i="5" s="1"/>
  <c r="O11" i="5"/>
  <c r="E11" i="5"/>
  <c r="P11" i="5" s="1"/>
  <c r="R11" i="5" s="1"/>
  <c r="O10" i="5"/>
  <c r="E10" i="5"/>
  <c r="P10" i="5" s="1"/>
  <c r="R10" i="5" s="1"/>
  <c r="O9" i="5"/>
  <c r="E9" i="5"/>
  <c r="P9" i="5" s="1"/>
  <c r="R9" i="5" s="1"/>
  <c r="O8" i="5"/>
  <c r="E8" i="5"/>
  <c r="P8" i="5" s="1"/>
  <c r="R8" i="5" s="1"/>
  <c r="O7" i="5"/>
  <c r="E7" i="5"/>
  <c r="P7" i="5" s="1"/>
  <c r="R7" i="5" s="1"/>
  <c r="O6" i="5"/>
  <c r="E6" i="5"/>
  <c r="P6" i="5" s="1"/>
  <c r="R6" i="5" s="1"/>
  <c r="O5" i="5"/>
  <c r="E5" i="5"/>
  <c r="P5" i="5" s="1"/>
  <c r="R5" i="5" s="1"/>
  <c r="O49" i="4" l="1"/>
  <c r="E49" i="4"/>
  <c r="P49" i="4" s="1"/>
  <c r="R49" i="4" s="1"/>
  <c r="O48" i="4"/>
  <c r="E48" i="4"/>
  <c r="P48" i="4" s="1"/>
  <c r="R48" i="4" s="1"/>
  <c r="O47" i="4"/>
  <c r="E47" i="4"/>
  <c r="P47" i="4" s="1"/>
  <c r="R47" i="4" s="1"/>
  <c r="O46" i="4"/>
  <c r="E46" i="4"/>
  <c r="P46" i="4" s="1"/>
  <c r="R46" i="4" s="1"/>
  <c r="O45" i="4"/>
  <c r="E45" i="4"/>
  <c r="P45" i="4" s="1"/>
  <c r="R45" i="4" s="1"/>
  <c r="O44" i="4"/>
  <c r="E44" i="4"/>
  <c r="P44" i="4" s="1"/>
  <c r="R44" i="4" s="1"/>
  <c r="O43" i="4"/>
  <c r="E43" i="4"/>
  <c r="P43" i="4" s="1"/>
  <c r="R43" i="4" s="1"/>
  <c r="O42" i="4"/>
  <c r="E42" i="4"/>
  <c r="P42" i="4" s="1"/>
  <c r="R42" i="4" s="1"/>
  <c r="O41" i="4"/>
  <c r="E41" i="4"/>
  <c r="P41" i="4" s="1"/>
  <c r="R41" i="4" s="1"/>
  <c r="O40" i="4"/>
  <c r="E40" i="4"/>
  <c r="P40" i="4" s="1"/>
  <c r="R40" i="4" s="1"/>
  <c r="O39" i="4"/>
  <c r="E39" i="4"/>
  <c r="P39" i="4" s="1"/>
  <c r="R39" i="4" s="1"/>
  <c r="O38" i="4"/>
  <c r="E38" i="4"/>
  <c r="P38" i="4" s="1"/>
  <c r="R38" i="4" s="1"/>
  <c r="O37" i="4"/>
  <c r="E37" i="4"/>
  <c r="P37" i="4" s="1"/>
  <c r="R37" i="4" s="1"/>
  <c r="O36" i="4"/>
  <c r="E36" i="4"/>
  <c r="P36" i="4" s="1"/>
  <c r="R36" i="4" s="1"/>
  <c r="O35" i="4"/>
  <c r="E35" i="4"/>
  <c r="P35" i="4" s="1"/>
  <c r="R35" i="4" s="1"/>
  <c r="O34" i="4"/>
  <c r="E34" i="4"/>
  <c r="P34" i="4" s="1"/>
  <c r="R34" i="4" s="1"/>
  <c r="O33" i="4"/>
  <c r="E33" i="4"/>
  <c r="P33" i="4" s="1"/>
  <c r="R33" i="4" s="1"/>
  <c r="O32" i="4"/>
  <c r="E32" i="4"/>
  <c r="P32" i="4" s="1"/>
  <c r="R32" i="4" s="1"/>
  <c r="O31" i="4"/>
  <c r="E31" i="4"/>
  <c r="P31" i="4" s="1"/>
  <c r="R31" i="4" s="1"/>
  <c r="O30" i="4"/>
  <c r="E30" i="4"/>
  <c r="P30" i="4" s="1"/>
  <c r="R30" i="4" s="1"/>
  <c r="O29" i="4"/>
  <c r="E29" i="4"/>
  <c r="P29" i="4" s="1"/>
  <c r="R29" i="4" s="1"/>
  <c r="O28" i="4"/>
  <c r="E28" i="4"/>
  <c r="P28" i="4" s="1"/>
  <c r="R28" i="4" s="1"/>
  <c r="O27" i="4"/>
  <c r="E27" i="4"/>
  <c r="P27" i="4" s="1"/>
  <c r="R27" i="4" s="1"/>
  <c r="O26" i="4"/>
  <c r="E26" i="4"/>
  <c r="P26" i="4" s="1"/>
  <c r="R26" i="4" s="1"/>
  <c r="O25" i="4"/>
  <c r="E25" i="4"/>
  <c r="P25" i="4" s="1"/>
  <c r="R25" i="4" s="1"/>
  <c r="O24" i="4"/>
  <c r="E24" i="4"/>
  <c r="P24" i="4" s="1"/>
  <c r="R24" i="4" s="1"/>
  <c r="O23" i="4"/>
  <c r="E23" i="4"/>
  <c r="P23" i="4" s="1"/>
  <c r="R23" i="4" s="1"/>
  <c r="O22" i="4"/>
  <c r="E22" i="4"/>
  <c r="P22" i="4" s="1"/>
  <c r="R22" i="4" s="1"/>
  <c r="O21" i="4"/>
  <c r="E21" i="4"/>
  <c r="P21" i="4" s="1"/>
  <c r="R21" i="4" s="1"/>
  <c r="O20" i="4"/>
  <c r="E20" i="4"/>
  <c r="P20" i="4" s="1"/>
  <c r="R20" i="4" s="1"/>
  <c r="O19" i="4"/>
  <c r="E19" i="4"/>
  <c r="P19" i="4" s="1"/>
  <c r="R19" i="4" s="1"/>
  <c r="O18" i="4"/>
  <c r="E18" i="4"/>
  <c r="P18" i="4" s="1"/>
  <c r="R18" i="4" s="1"/>
  <c r="O17" i="4"/>
  <c r="E17" i="4"/>
  <c r="P17" i="4" s="1"/>
  <c r="R17" i="4" s="1"/>
  <c r="O16" i="4"/>
  <c r="E16" i="4"/>
  <c r="P16" i="4" s="1"/>
  <c r="R16" i="4" s="1"/>
  <c r="O15" i="4"/>
  <c r="E15" i="4"/>
  <c r="P15" i="4" s="1"/>
  <c r="R15" i="4" s="1"/>
  <c r="O14" i="4"/>
  <c r="E14" i="4"/>
  <c r="P14" i="4" s="1"/>
  <c r="R14" i="4" s="1"/>
  <c r="O13" i="4"/>
  <c r="E13" i="4"/>
  <c r="P13" i="4" s="1"/>
  <c r="R13" i="4" s="1"/>
  <c r="O12" i="4"/>
  <c r="E12" i="4"/>
  <c r="P12" i="4" s="1"/>
  <c r="R12" i="4" s="1"/>
  <c r="O11" i="4"/>
  <c r="E11" i="4"/>
  <c r="P11" i="4" s="1"/>
  <c r="R11" i="4" s="1"/>
  <c r="O10" i="4"/>
  <c r="E10" i="4"/>
  <c r="O9" i="4"/>
  <c r="E9" i="4"/>
  <c r="P9" i="4" s="1"/>
  <c r="R9" i="4" s="1"/>
  <c r="O8" i="4"/>
  <c r="E8" i="4"/>
  <c r="O7" i="4"/>
  <c r="E7" i="4"/>
  <c r="P7" i="4" s="1"/>
  <c r="R7" i="4" s="1"/>
  <c r="O6" i="4"/>
  <c r="E6" i="4"/>
  <c r="O5" i="4"/>
  <c r="E5" i="4"/>
  <c r="P5" i="4" s="1"/>
  <c r="R5" i="4" s="1"/>
  <c r="P6" i="4" l="1"/>
  <c r="R6" i="4" s="1"/>
  <c r="P8" i="4"/>
  <c r="R8" i="4" s="1"/>
  <c r="P10" i="4"/>
  <c r="R10" i="4" s="1"/>
  <c r="O43" i="3"/>
  <c r="E43" i="3"/>
  <c r="O42" i="3"/>
  <c r="E42" i="3"/>
  <c r="P42" i="3" s="1"/>
  <c r="R42" i="3" s="1"/>
  <c r="O41" i="3"/>
  <c r="E41" i="3"/>
  <c r="O40" i="3"/>
  <c r="E40" i="3"/>
  <c r="P40" i="3" s="1"/>
  <c r="R40" i="3" s="1"/>
  <c r="O39" i="3"/>
  <c r="E39" i="3"/>
  <c r="O38" i="3"/>
  <c r="E38" i="3"/>
  <c r="P38" i="3" s="1"/>
  <c r="R38" i="3" s="1"/>
  <c r="O37" i="3"/>
  <c r="E37" i="3"/>
  <c r="O36" i="3"/>
  <c r="E36" i="3"/>
  <c r="P36" i="3" s="1"/>
  <c r="R36" i="3" s="1"/>
  <c r="O35" i="3"/>
  <c r="E35" i="3"/>
  <c r="O34" i="3"/>
  <c r="E34" i="3"/>
  <c r="P34" i="3" s="1"/>
  <c r="R34" i="3" s="1"/>
  <c r="O33" i="3"/>
  <c r="E33" i="3"/>
  <c r="O32" i="3"/>
  <c r="E32" i="3"/>
  <c r="P32" i="3" s="1"/>
  <c r="R32" i="3" s="1"/>
  <c r="O31" i="3"/>
  <c r="E31" i="3"/>
  <c r="O30" i="3"/>
  <c r="E30" i="3"/>
  <c r="P30" i="3" s="1"/>
  <c r="R30" i="3" s="1"/>
  <c r="O29" i="3"/>
  <c r="E29" i="3"/>
  <c r="O28" i="3"/>
  <c r="E28" i="3"/>
  <c r="P28" i="3" s="1"/>
  <c r="R28" i="3" s="1"/>
  <c r="O27" i="3"/>
  <c r="E27" i="3"/>
  <c r="O26" i="3"/>
  <c r="E26" i="3"/>
  <c r="P26" i="3" s="1"/>
  <c r="R26" i="3" s="1"/>
  <c r="O25" i="3"/>
  <c r="E25" i="3"/>
  <c r="O24" i="3"/>
  <c r="E24" i="3"/>
  <c r="P24" i="3" s="1"/>
  <c r="R24" i="3" s="1"/>
  <c r="O23" i="3"/>
  <c r="E23" i="3"/>
  <c r="O22" i="3"/>
  <c r="E22" i="3"/>
  <c r="P22" i="3" s="1"/>
  <c r="R22" i="3" s="1"/>
  <c r="O21" i="3"/>
  <c r="E21" i="3"/>
  <c r="O20" i="3"/>
  <c r="E20" i="3"/>
  <c r="P20" i="3" s="1"/>
  <c r="R20" i="3" s="1"/>
  <c r="O19" i="3"/>
  <c r="E19" i="3"/>
  <c r="O18" i="3"/>
  <c r="E18" i="3"/>
  <c r="P18" i="3" s="1"/>
  <c r="R18" i="3" s="1"/>
  <c r="O17" i="3"/>
  <c r="E17" i="3"/>
  <c r="O16" i="3"/>
  <c r="E16" i="3"/>
  <c r="P16" i="3" s="1"/>
  <c r="R16" i="3" s="1"/>
  <c r="O15" i="3"/>
  <c r="E15" i="3"/>
  <c r="O14" i="3"/>
  <c r="E14" i="3"/>
  <c r="P14" i="3" s="1"/>
  <c r="R14" i="3" s="1"/>
  <c r="O13" i="3"/>
  <c r="E13" i="3"/>
  <c r="O12" i="3"/>
  <c r="E12" i="3"/>
  <c r="P12" i="3" s="1"/>
  <c r="R12" i="3" s="1"/>
  <c r="O11" i="3"/>
  <c r="E11" i="3"/>
  <c r="O10" i="3"/>
  <c r="E10" i="3"/>
  <c r="P10" i="3" s="1"/>
  <c r="R10" i="3" s="1"/>
  <c r="O9" i="3"/>
  <c r="E9" i="3"/>
  <c r="O8" i="3"/>
  <c r="E8" i="3"/>
  <c r="P8" i="3" s="1"/>
  <c r="R8" i="3" s="1"/>
  <c r="O7" i="3"/>
  <c r="E7" i="3"/>
  <c r="P7" i="3" s="1"/>
  <c r="R7" i="3" s="1"/>
  <c r="O6" i="3"/>
  <c r="E6" i="3"/>
  <c r="P6" i="3" s="1"/>
  <c r="R6" i="3" s="1"/>
  <c r="O5" i="3"/>
  <c r="E5" i="3"/>
  <c r="P5" i="3" s="1"/>
  <c r="R5" i="3" s="1"/>
  <c r="P9" i="3" l="1"/>
  <c r="R9" i="3" s="1"/>
  <c r="P11" i="3"/>
  <c r="R11" i="3" s="1"/>
  <c r="P13" i="3"/>
  <c r="R13" i="3" s="1"/>
  <c r="P15" i="3"/>
  <c r="R15" i="3" s="1"/>
  <c r="P17" i="3"/>
  <c r="R17" i="3" s="1"/>
  <c r="P19" i="3"/>
  <c r="R19" i="3" s="1"/>
  <c r="P21" i="3"/>
  <c r="R21" i="3" s="1"/>
  <c r="P23" i="3"/>
  <c r="R23" i="3" s="1"/>
  <c r="P25" i="3"/>
  <c r="R25" i="3" s="1"/>
  <c r="P27" i="3"/>
  <c r="R27" i="3" s="1"/>
  <c r="P29" i="3"/>
  <c r="R29" i="3" s="1"/>
  <c r="P31" i="3"/>
  <c r="R31" i="3" s="1"/>
  <c r="P33" i="3"/>
  <c r="R33" i="3" s="1"/>
  <c r="P35" i="3"/>
  <c r="R35" i="3" s="1"/>
  <c r="P37" i="3"/>
  <c r="R37" i="3" s="1"/>
  <c r="P39" i="3"/>
  <c r="R39" i="3" s="1"/>
  <c r="P41" i="3"/>
  <c r="R41" i="3" s="1"/>
  <c r="P43" i="3"/>
  <c r="R43" i="3" s="1"/>
  <c r="O42" i="2"/>
  <c r="E42" i="2"/>
  <c r="P42" i="2" s="1"/>
  <c r="R42" i="2" s="1"/>
  <c r="O41" i="2"/>
  <c r="E41" i="2"/>
  <c r="P41" i="2" s="1"/>
  <c r="R41" i="2" s="1"/>
  <c r="O40" i="2"/>
  <c r="E40" i="2"/>
  <c r="P40" i="2" s="1"/>
  <c r="R40" i="2" s="1"/>
  <c r="O39" i="2"/>
  <c r="E39" i="2"/>
  <c r="P39" i="2" s="1"/>
  <c r="R39" i="2" s="1"/>
  <c r="O38" i="2"/>
  <c r="E38" i="2"/>
  <c r="P38" i="2" s="1"/>
  <c r="R38" i="2" s="1"/>
  <c r="O37" i="2"/>
  <c r="E37" i="2"/>
  <c r="P37" i="2" s="1"/>
  <c r="R37" i="2" s="1"/>
  <c r="O36" i="2"/>
  <c r="E36" i="2"/>
  <c r="P36" i="2" s="1"/>
  <c r="R36" i="2" s="1"/>
  <c r="O35" i="2"/>
  <c r="E35" i="2"/>
  <c r="P35" i="2" s="1"/>
  <c r="R35" i="2" s="1"/>
  <c r="O34" i="2"/>
  <c r="E34" i="2"/>
  <c r="P34" i="2" s="1"/>
  <c r="R34" i="2" s="1"/>
  <c r="O33" i="2"/>
  <c r="E33" i="2"/>
  <c r="P33" i="2" s="1"/>
  <c r="R33" i="2" s="1"/>
  <c r="O32" i="2"/>
  <c r="E32" i="2"/>
  <c r="P32" i="2" s="1"/>
  <c r="R32" i="2" s="1"/>
  <c r="O31" i="2"/>
  <c r="E31" i="2"/>
  <c r="P31" i="2" s="1"/>
  <c r="R31" i="2" s="1"/>
  <c r="O30" i="2"/>
  <c r="E30" i="2"/>
  <c r="P30" i="2" s="1"/>
  <c r="R30" i="2" s="1"/>
  <c r="O29" i="2"/>
  <c r="E29" i="2"/>
  <c r="P29" i="2" s="1"/>
  <c r="R29" i="2" s="1"/>
  <c r="O28" i="2"/>
  <c r="E28" i="2"/>
  <c r="P28" i="2" s="1"/>
  <c r="R28" i="2" s="1"/>
  <c r="O27" i="2"/>
  <c r="E27" i="2"/>
  <c r="P27" i="2" s="1"/>
  <c r="R27" i="2" s="1"/>
  <c r="O26" i="2"/>
  <c r="E26" i="2"/>
  <c r="P26" i="2" s="1"/>
  <c r="R26" i="2" s="1"/>
  <c r="O25" i="2"/>
  <c r="E25" i="2"/>
  <c r="P25" i="2" s="1"/>
  <c r="R25" i="2" s="1"/>
  <c r="O24" i="2"/>
  <c r="E24" i="2"/>
  <c r="P24" i="2" s="1"/>
  <c r="R24" i="2" s="1"/>
  <c r="O23" i="2"/>
  <c r="E23" i="2"/>
  <c r="P23" i="2" s="1"/>
  <c r="R23" i="2" s="1"/>
  <c r="O22" i="2"/>
  <c r="E22" i="2"/>
  <c r="P22" i="2" s="1"/>
  <c r="R22" i="2" s="1"/>
  <c r="O21" i="2"/>
  <c r="E21" i="2"/>
  <c r="P21" i="2" s="1"/>
  <c r="R21" i="2" s="1"/>
  <c r="O20" i="2"/>
  <c r="E20" i="2"/>
  <c r="P20" i="2" s="1"/>
  <c r="R20" i="2" s="1"/>
  <c r="O19" i="2"/>
  <c r="E19" i="2"/>
  <c r="P19" i="2" s="1"/>
  <c r="R19" i="2" s="1"/>
  <c r="O18" i="2"/>
  <c r="E18" i="2"/>
  <c r="P18" i="2" s="1"/>
  <c r="R18" i="2" s="1"/>
  <c r="O17" i="2"/>
  <c r="E17" i="2"/>
  <c r="P17" i="2" s="1"/>
  <c r="R17" i="2" s="1"/>
  <c r="O16" i="2"/>
  <c r="E16" i="2"/>
  <c r="P16" i="2" s="1"/>
  <c r="R16" i="2" s="1"/>
  <c r="O15" i="2"/>
  <c r="E15" i="2"/>
  <c r="P15" i="2" s="1"/>
  <c r="R15" i="2" s="1"/>
  <c r="O14" i="2"/>
  <c r="E14" i="2"/>
  <c r="P14" i="2" s="1"/>
  <c r="R14" i="2" s="1"/>
  <c r="O13" i="2"/>
  <c r="E13" i="2"/>
  <c r="P13" i="2" s="1"/>
  <c r="R13" i="2" s="1"/>
  <c r="O12" i="2"/>
  <c r="E12" i="2"/>
  <c r="P12" i="2" s="1"/>
  <c r="R12" i="2" s="1"/>
  <c r="O11" i="2"/>
  <c r="E11" i="2"/>
  <c r="P11" i="2" s="1"/>
  <c r="R11" i="2" s="1"/>
  <c r="O10" i="2"/>
  <c r="E10" i="2"/>
  <c r="P10" i="2" s="1"/>
  <c r="R10" i="2" s="1"/>
  <c r="O9" i="2"/>
  <c r="E9" i="2"/>
  <c r="P9" i="2" s="1"/>
  <c r="R9" i="2" s="1"/>
  <c r="O8" i="2"/>
  <c r="E8" i="2"/>
  <c r="P8" i="2" s="1"/>
  <c r="R8" i="2" s="1"/>
  <c r="O7" i="2"/>
  <c r="E7" i="2"/>
  <c r="P7" i="2" s="1"/>
  <c r="R7" i="2" s="1"/>
  <c r="O6" i="2"/>
  <c r="E6" i="2"/>
  <c r="P6" i="2" s="1"/>
  <c r="R6" i="2" s="1"/>
  <c r="O5" i="2"/>
  <c r="E5" i="2"/>
  <c r="P5" i="2" s="1"/>
  <c r="R5" i="2" s="1"/>
  <c r="O37" i="1" l="1"/>
  <c r="E37" i="1"/>
  <c r="P37" i="1" s="1"/>
  <c r="R37" i="1" s="1"/>
  <c r="O36" i="1"/>
  <c r="E36" i="1"/>
  <c r="P36" i="1" s="1"/>
  <c r="R36" i="1" s="1"/>
  <c r="O35" i="1"/>
  <c r="E35" i="1"/>
  <c r="P35" i="1" s="1"/>
  <c r="R35" i="1" s="1"/>
  <c r="O34" i="1"/>
  <c r="E34" i="1"/>
  <c r="P34" i="1" s="1"/>
  <c r="R34" i="1" s="1"/>
  <c r="O33" i="1"/>
  <c r="E33" i="1"/>
  <c r="P33" i="1" s="1"/>
  <c r="R33" i="1" s="1"/>
  <c r="O32" i="1"/>
  <c r="E32" i="1"/>
  <c r="P32" i="1" s="1"/>
  <c r="R32" i="1" s="1"/>
  <c r="O31" i="1"/>
  <c r="E31" i="1"/>
  <c r="P31" i="1" s="1"/>
  <c r="R31" i="1" s="1"/>
  <c r="O30" i="1"/>
  <c r="E30" i="1"/>
  <c r="P30" i="1" s="1"/>
  <c r="R30" i="1" s="1"/>
  <c r="O29" i="1"/>
  <c r="E29" i="1"/>
  <c r="P29" i="1" s="1"/>
  <c r="R29" i="1" s="1"/>
  <c r="O28" i="1"/>
  <c r="E28" i="1"/>
  <c r="P28" i="1" s="1"/>
  <c r="R28" i="1" s="1"/>
  <c r="O27" i="1"/>
  <c r="E27" i="1"/>
  <c r="P27" i="1" s="1"/>
  <c r="R27" i="1" s="1"/>
  <c r="O26" i="1"/>
  <c r="E26" i="1"/>
  <c r="P26" i="1" s="1"/>
  <c r="R26" i="1" s="1"/>
  <c r="O25" i="1"/>
  <c r="E25" i="1"/>
  <c r="P25" i="1" s="1"/>
  <c r="R25" i="1" s="1"/>
  <c r="O24" i="1"/>
  <c r="E24" i="1"/>
  <c r="P24" i="1" s="1"/>
  <c r="R24" i="1" s="1"/>
  <c r="O23" i="1"/>
  <c r="E23" i="1"/>
  <c r="P23" i="1" s="1"/>
  <c r="R23" i="1" s="1"/>
  <c r="O22" i="1"/>
  <c r="E22" i="1"/>
  <c r="P22" i="1" s="1"/>
  <c r="R22" i="1" s="1"/>
  <c r="O21" i="1"/>
  <c r="E21" i="1"/>
  <c r="P21" i="1" s="1"/>
  <c r="R21" i="1" s="1"/>
  <c r="O20" i="1"/>
  <c r="E20" i="1"/>
  <c r="P20" i="1" s="1"/>
  <c r="R20" i="1" s="1"/>
  <c r="O19" i="1"/>
  <c r="E19" i="1"/>
  <c r="P19" i="1" s="1"/>
  <c r="R19" i="1" s="1"/>
  <c r="O18" i="1"/>
  <c r="E18" i="1"/>
  <c r="P18" i="1" s="1"/>
  <c r="R18" i="1" s="1"/>
  <c r="O17" i="1"/>
  <c r="E17" i="1"/>
  <c r="P17" i="1" s="1"/>
  <c r="R17" i="1" s="1"/>
  <c r="O16" i="1"/>
  <c r="E16" i="1"/>
  <c r="P16" i="1" s="1"/>
  <c r="R16" i="1" s="1"/>
  <c r="O15" i="1"/>
  <c r="E15" i="1"/>
  <c r="P15" i="1" s="1"/>
  <c r="R15" i="1" s="1"/>
  <c r="O14" i="1"/>
  <c r="E14" i="1"/>
  <c r="P14" i="1" s="1"/>
  <c r="R14" i="1" s="1"/>
  <c r="O13" i="1"/>
  <c r="E13" i="1"/>
  <c r="P13" i="1" s="1"/>
  <c r="R13" i="1" s="1"/>
  <c r="O12" i="1"/>
  <c r="E12" i="1"/>
  <c r="P12" i="1" s="1"/>
  <c r="R12" i="1" s="1"/>
  <c r="O11" i="1"/>
  <c r="E11" i="1"/>
  <c r="P11" i="1" s="1"/>
  <c r="R11" i="1" s="1"/>
  <c r="O10" i="1"/>
  <c r="E10" i="1"/>
  <c r="P10" i="1" s="1"/>
  <c r="R10" i="1" s="1"/>
  <c r="O9" i="1"/>
  <c r="E9" i="1"/>
  <c r="P9" i="1" s="1"/>
  <c r="R9" i="1" s="1"/>
  <c r="O8" i="1"/>
  <c r="E8" i="1"/>
  <c r="P8" i="1" s="1"/>
  <c r="R8" i="1" s="1"/>
  <c r="O7" i="1"/>
  <c r="E7" i="1"/>
  <c r="P7" i="1" s="1"/>
  <c r="R7" i="1" s="1"/>
  <c r="O6" i="1"/>
  <c r="E6" i="1"/>
  <c r="P6" i="1" s="1"/>
  <c r="R6" i="1" s="1"/>
  <c r="O5" i="1"/>
  <c r="E5" i="1"/>
  <c r="P5" i="1" s="1"/>
  <c r="R5" i="1" s="1"/>
</calcChain>
</file>

<file path=xl/sharedStrings.xml><?xml version="1.0" encoding="utf-8"?>
<sst xmlns="http://schemas.openxmlformats.org/spreadsheetml/2006/main" count="1516" uniqueCount="754">
  <si>
    <r>
      <t xml:space="preserve">Протокол проверки олимпиадных заданий - 2017 год          </t>
    </r>
    <r>
      <rPr>
        <b/>
        <u/>
        <sz val="12"/>
        <color theme="1"/>
        <rFont val="Times New Roman"/>
        <family val="1"/>
        <charset val="204"/>
      </rPr>
      <t>7 класс</t>
    </r>
  </si>
  <si>
    <t xml:space="preserve">     Основы безопасности жизнедеятельности</t>
  </si>
  <si>
    <t>№</t>
  </si>
  <si>
    <t>Шифр теоретической части</t>
  </si>
  <si>
    <t>Теоретическая часть</t>
  </si>
  <si>
    <t>Тестовая часть</t>
  </si>
  <si>
    <t>Сумма</t>
  </si>
  <si>
    <t>Шифр практической части</t>
  </si>
  <si>
    <t>Практическая часть</t>
  </si>
  <si>
    <t>ИТОГО</t>
  </si>
  <si>
    <t>Место</t>
  </si>
  <si>
    <t>% выполнения заданий</t>
  </si>
  <si>
    <t>Статус</t>
  </si>
  <si>
    <t>Фамилия участника</t>
  </si>
  <si>
    <t>Имя участника</t>
  </si>
  <si>
    <t>Отчество участника</t>
  </si>
  <si>
    <t>№ ОУ**</t>
  </si>
  <si>
    <t>07-32</t>
  </si>
  <si>
    <t>07-36</t>
  </si>
  <si>
    <t>победитель</t>
  </si>
  <si>
    <t>Чередниченко</t>
  </si>
  <si>
    <t>Екатерина</t>
  </si>
  <si>
    <t>Николаевна</t>
  </si>
  <si>
    <t>МАОУ СОШ № 31</t>
  </si>
  <si>
    <t>07-33</t>
  </si>
  <si>
    <t>07-25</t>
  </si>
  <si>
    <t>призер</t>
  </si>
  <si>
    <t>Ясковская</t>
  </si>
  <si>
    <t>Арина</t>
  </si>
  <si>
    <t>Валерьевна</t>
  </si>
  <si>
    <t>07-28</t>
  </si>
  <si>
    <t>07-23</t>
  </si>
  <si>
    <t>Лоза</t>
  </si>
  <si>
    <t>Полина</t>
  </si>
  <si>
    <t>Анатольевна</t>
  </si>
  <si>
    <t>07-10</t>
  </si>
  <si>
    <t>07-05</t>
  </si>
  <si>
    <t>Букова</t>
  </si>
  <si>
    <t>Мария</t>
  </si>
  <si>
    <t>Евгеньевна</t>
  </si>
  <si>
    <t>07-31</t>
  </si>
  <si>
    <t>Голдаев</t>
  </si>
  <si>
    <t>Глеб</t>
  </si>
  <si>
    <t>Алексеевич</t>
  </si>
  <si>
    <t>МАОУ ШИЛИ</t>
  </si>
  <si>
    <t>07-18</t>
  </si>
  <si>
    <t>07-30</t>
  </si>
  <si>
    <t>Шульгин</t>
  </si>
  <si>
    <t>Эдуард</t>
  </si>
  <si>
    <t>Владимирович</t>
  </si>
  <si>
    <t>07-03</t>
  </si>
  <si>
    <t>07-13</t>
  </si>
  <si>
    <t>Овчинников</t>
  </si>
  <si>
    <t>Павел</t>
  </si>
  <si>
    <t>Александрович</t>
  </si>
  <si>
    <t>07-09</t>
  </si>
  <si>
    <t>07-07</t>
  </si>
  <si>
    <t>Каргин</t>
  </si>
  <si>
    <t>Иван</t>
  </si>
  <si>
    <t>Евгеньевич</t>
  </si>
  <si>
    <t>07-29</t>
  </si>
  <si>
    <t>07-19</t>
  </si>
  <si>
    <t>Вольман</t>
  </si>
  <si>
    <t>Георгий</t>
  </si>
  <si>
    <t>Михайлович</t>
  </si>
  <si>
    <t>МАОУ СОШ № 25 с УИОП</t>
  </si>
  <si>
    <t>07-01</t>
  </si>
  <si>
    <t>Сироткин</t>
  </si>
  <si>
    <t xml:space="preserve">Сергей </t>
  </si>
  <si>
    <t>МАОУ лицей № 17</t>
  </si>
  <si>
    <t>07-17</t>
  </si>
  <si>
    <t>07-14</t>
  </si>
  <si>
    <t>Кадашова</t>
  </si>
  <si>
    <t>Луиза</t>
  </si>
  <si>
    <t>Максимовна</t>
  </si>
  <si>
    <t>07-16</t>
  </si>
  <si>
    <t>07-04</t>
  </si>
  <si>
    <t>Мушайло</t>
  </si>
  <si>
    <t>Игоревна</t>
  </si>
  <si>
    <t>07-02</t>
  </si>
  <si>
    <t>07-12</t>
  </si>
  <si>
    <t>Тур-Гнедич</t>
  </si>
  <si>
    <t>Николай</t>
  </si>
  <si>
    <t>07-26</t>
  </si>
  <si>
    <t>07-22</t>
  </si>
  <si>
    <t>участник</t>
  </si>
  <si>
    <t>Трапезникова</t>
  </si>
  <si>
    <t>Дарья</t>
  </si>
  <si>
    <t>Лесечко</t>
  </si>
  <si>
    <t>Илья</t>
  </si>
  <si>
    <t>Игоревич</t>
  </si>
  <si>
    <t>МАОУ СОШ № 41</t>
  </si>
  <si>
    <t>07-06</t>
  </si>
  <si>
    <t xml:space="preserve">Зубарева </t>
  </si>
  <si>
    <t>Станислава</t>
  </si>
  <si>
    <t>Руслановна</t>
  </si>
  <si>
    <t>МАОУ СОШ № 26</t>
  </si>
  <si>
    <t>Сорокин</t>
  </si>
  <si>
    <t>Семен</t>
  </si>
  <si>
    <t>Юрьевич</t>
  </si>
  <si>
    <t>МАОУ СОШ № 56</t>
  </si>
  <si>
    <t>07-35</t>
  </si>
  <si>
    <t>Ильющенко</t>
  </si>
  <si>
    <t>Александр</t>
  </si>
  <si>
    <t>Григорьевич</t>
  </si>
  <si>
    <t>07-08</t>
  </si>
  <si>
    <t>Ампилова</t>
  </si>
  <si>
    <t>Анастасия</t>
  </si>
  <si>
    <t>Эдуардовна</t>
  </si>
  <si>
    <t>МАОУ СОШ № 11</t>
  </si>
  <si>
    <t>Давыденко</t>
  </si>
  <si>
    <t>Степан</t>
  </si>
  <si>
    <t>07-24</t>
  </si>
  <si>
    <t>07-21</t>
  </si>
  <si>
    <t>Горохова</t>
  </si>
  <si>
    <t>Анна</t>
  </si>
  <si>
    <t>Александровна</t>
  </si>
  <si>
    <t>Кукушкин</t>
  </si>
  <si>
    <t>Геннадьевич</t>
  </si>
  <si>
    <t>МАОУ СОШ № 50</t>
  </si>
  <si>
    <t>Киселева</t>
  </si>
  <si>
    <t>Вера</t>
  </si>
  <si>
    <t>Владимировна</t>
  </si>
  <si>
    <t>07-11</t>
  </si>
  <si>
    <t>07-37</t>
  </si>
  <si>
    <t>Креч</t>
  </si>
  <si>
    <t>07-27</t>
  </si>
  <si>
    <t>Татаринов</t>
  </si>
  <si>
    <t>Лев</t>
  </si>
  <si>
    <t>Андреевич</t>
  </si>
  <si>
    <t>МАОУ гимназия № 22</t>
  </si>
  <si>
    <t>Сидорова</t>
  </si>
  <si>
    <t>МБОУ СОШ № 10</t>
  </si>
  <si>
    <t>Мусеенко</t>
  </si>
  <si>
    <t>Петр</t>
  </si>
  <si>
    <t>07-20</t>
  </si>
  <si>
    <t>Кныревич</t>
  </si>
  <si>
    <t>Константинович</t>
  </si>
  <si>
    <t>МАОУ СОШ № 28</t>
  </si>
  <si>
    <t>Бабакехян</t>
  </si>
  <si>
    <t>Андрей</t>
  </si>
  <si>
    <t>Левович</t>
  </si>
  <si>
    <t>Балестова</t>
  </si>
  <si>
    <t>Диана</t>
  </si>
  <si>
    <t>Дмитриевна</t>
  </si>
  <si>
    <t>Гусейнова</t>
  </si>
  <si>
    <t>Вероника</t>
  </si>
  <si>
    <t>07-15</t>
  </si>
  <si>
    <t>Суренян</t>
  </si>
  <si>
    <t>Мушег</t>
  </si>
  <si>
    <t xml:space="preserve">Романович </t>
  </si>
  <si>
    <t>Исаченков</t>
  </si>
  <si>
    <t>Дмитрий</t>
  </si>
  <si>
    <r>
      <t xml:space="preserve">Протокол проверки олимпиадных заданий - 2017 год          </t>
    </r>
    <r>
      <rPr>
        <b/>
        <u/>
        <sz val="12"/>
        <color theme="1"/>
        <rFont val="Times New Roman"/>
        <family val="1"/>
        <charset val="204"/>
      </rPr>
      <t>8 класс</t>
    </r>
  </si>
  <si>
    <t>08-24</t>
  </si>
  <si>
    <t>8-13</t>
  </si>
  <si>
    <t>Славин</t>
  </si>
  <si>
    <t>Васильевич</t>
  </si>
  <si>
    <t>08-19</t>
  </si>
  <si>
    <t>8-08</t>
  </si>
  <si>
    <t>Колокольчева</t>
  </si>
  <si>
    <t>08-05</t>
  </si>
  <si>
    <t>8-32</t>
  </si>
  <si>
    <t xml:space="preserve">Кабишев </t>
  </si>
  <si>
    <t>Русланович</t>
  </si>
  <si>
    <t>08-01</t>
  </si>
  <si>
    <t>8-34</t>
  </si>
  <si>
    <t>Кудрявцев</t>
  </si>
  <si>
    <t>Никита</t>
  </si>
  <si>
    <t>Сергеевич</t>
  </si>
  <si>
    <t>08-36</t>
  </si>
  <si>
    <t>8-21</t>
  </si>
  <si>
    <t>Попова</t>
  </si>
  <si>
    <t>Валерия</t>
  </si>
  <si>
    <t>Михайловна</t>
  </si>
  <si>
    <t>08-28</t>
  </si>
  <si>
    <t>8-17</t>
  </si>
  <si>
    <t>Безверхая</t>
  </si>
  <si>
    <t>Олеговна</t>
  </si>
  <si>
    <t>08-13</t>
  </si>
  <si>
    <t>8-43</t>
  </si>
  <si>
    <t>Локис</t>
  </si>
  <si>
    <t>Николаевич</t>
  </si>
  <si>
    <t>08-25</t>
  </si>
  <si>
    <t>8-14</t>
  </si>
  <si>
    <t>Нехай</t>
  </si>
  <si>
    <t>Сергеевна</t>
  </si>
  <si>
    <t>08-14</t>
  </si>
  <si>
    <t>8-01</t>
  </si>
  <si>
    <t>Глумова</t>
  </si>
  <si>
    <t>Андреевна</t>
  </si>
  <si>
    <t>08-31</t>
  </si>
  <si>
    <t>8-20</t>
  </si>
  <si>
    <t>Веклюк</t>
  </si>
  <si>
    <t>Карина</t>
  </si>
  <si>
    <t>Юрьевна</t>
  </si>
  <si>
    <t>08-17</t>
  </si>
  <si>
    <t>8-05</t>
  </si>
  <si>
    <t>Никитин</t>
  </si>
  <si>
    <t>Сергей</t>
  </si>
  <si>
    <t>08-33</t>
  </si>
  <si>
    <t>8-23</t>
  </si>
  <si>
    <t>Сароко</t>
  </si>
  <si>
    <t>Елизавета</t>
  </si>
  <si>
    <t>08-35</t>
  </si>
  <si>
    <t>8-19</t>
  </si>
  <si>
    <t>Евсюков</t>
  </si>
  <si>
    <t>08-03</t>
  </si>
  <si>
    <t>8-44</t>
  </si>
  <si>
    <t>Мезенцева</t>
  </si>
  <si>
    <t>Кирилловна</t>
  </si>
  <si>
    <t>МАОУ СОШ № 9 им. Дьякова П.М.</t>
  </si>
  <si>
    <t>08-11</t>
  </si>
  <si>
    <t>8-35</t>
  </si>
  <si>
    <t>Лагун</t>
  </si>
  <si>
    <t>08-08</t>
  </si>
  <si>
    <t>8-47</t>
  </si>
  <si>
    <t>Щербатов</t>
  </si>
  <si>
    <t>Олег</t>
  </si>
  <si>
    <t>МАОУ СОШ № 45</t>
  </si>
  <si>
    <t>08-21</t>
  </si>
  <si>
    <t>8-10</t>
  </si>
  <si>
    <t>Коваленко</t>
  </si>
  <si>
    <t>Евгения</t>
  </si>
  <si>
    <t>МАОУ лицей № 35 им. Буткова В.В.</t>
  </si>
  <si>
    <t>08-32</t>
  </si>
  <si>
    <t>8-28</t>
  </si>
  <si>
    <t>Тацких</t>
  </si>
  <si>
    <t>Ирина</t>
  </si>
  <si>
    <t>08-18</t>
  </si>
  <si>
    <t>8-07</t>
  </si>
  <si>
    <t>Куликова</t>
  </si>
  <si>
    <t>Ярослава</t>
  </si>
  <si>
    <t>08-06</t>
  </si>
  <si>
    <t>8-46</t>
  </si>
  <si>
    <t>Петрова</t>
  </si>
  <si>
    <t>Антоновна</t>
  </si>
  <si>
    <t>МАОУ гимназия № 32</t>
  </si>
  <si>
    <t>08-09</t>
  </si>
  <si>
    <t>8-33</t>
  </si>
  <si>
    <t>Коряков</t>
  </si>
  <si>
    <t>08-10</t>
  </si>
  <si>
    <t>8-41</t>
  </si>
  <si>
    <t>Черноиванова</t>
  </si>
  <si>
    <t>Олеся</t>
  </si>
  <si>
    <t>Владиславовна</t>
  </si>
  <si>
    <t>08-29</t>
  </si>
  <si>
    <t>8-22</t>
  </si>
  <si>
    <t>Пуник</t>
  </si>
  <si>
    <t>Православная гимназия</t>
  </si>
  <si>
    <t>08-04</t>
  </si>
  <si>
    <t>8-45</t>
  </si>
  <si>
    <t>Михайлов</t>
  </si>
  <si>
    <t>Михаил</t>
  </si>
  <si>
    <t>Михаилович</t>
  </si>
  <si>
    <t>МАОУ СОШ № 3</t>
  </si>
  <si>
    <t>08-38</t>
  </si>
  <si>
    <t>8-31</t>
  </si>
  <si>
    <t>Иванов</t>
  </si>
  <si>
    <t>Артем</t>
  </si>
  <si>
    <t>Алекссевич</t>
  </si>
  <si>
    <t>08-12</t>
  </si>
  <si>
    <t>8-36</t>
  </si>
  <si>
    <t>Мирошниченко</t>
  </si>
  <si>
    <t>Ксения</t>
  </si>
  <si>
    <t>08-30</t>
  </si>
  <si>
    <t>8-18</t>
  </si>
  <si>
    <t>Бергман</t>
  </si>
  <si>
    <t>Алексей</t>
  </si>
  <si>
    <t>08-34</t>
  </si>
  <si>
    <t>8-25</t>
  </si>
  <si>
    <t>Цветков</t>
  </si>
  <si>
    <t>Артурович</t>
  </si>
  <si>
    <t>08-16</t>
  </si>
  <si>
    <t>8-04</t>
  </si>
  <si>
    <t>Козловская</t>
  </si>
  <si>
    <t>08-23</t>
  </si>
  <si>
    <t>8-12</t>
  </si>
  <si>
    <t>Штапер</t>
  </si>
  <si>
    <t>08-07</t>
  </si>
  <si>
    <t>8-39</t>
  </si>
  <si>
    <t>Бурин</t>
  </si>
  <si>
    <t>Георгиевич</t>
  </si>
  <si>
    <t>МАОУ гимназия № 1</t>
  </si>
  <si>
    <t>08-22</t>
  </si>
  <si>
    <t>8-11</t>
  </si>
  <si>
    <t>Беляева</t>
  </si>
  <si>
    <t>Алина</t>
  </si>
  <si>
    <t>08-26</t>
  </si>
  <si>
    <t>8-15</t>
  </si>
  <si>
    <t>Гращенков</t>
  </si>
  <si>
    <t>МАОУ СОШ № 6 с УИОП</t>
  </si>
  <si>
    <t>08-02</t>
  </si>
  <si>
    <t>8-38</t>
  </si>
  <si>
    <t>Бубен</t>
  </si>
  <si>
    <t>МАОУ СОШ № 47</t>
  </si>
  <si>
    <t>08-15</t>
  </si>
  <si>
    <t>8-02</t>
  </si>
  <si>
    <t>Жуков</t>
  </si>
  <si>
    <t>Максим</t>
  </si>
  <si>
    <t>Викторович</t>
  </si>
  <si>
    <t>08-27</t>
  </si>
  <si>
    <t>8-16</t>
  </si>
  <si>
    <t>Мужиков</t>
  </si>
  <si>
    <t>Владислав</t>
  </si>
  <si>
    <t>08-20</t>
  </si>
  <si>
    <t>8-09</t>
  </si>
  <si>
    <t>Подгорчук</t>
  </si>
  <si>
    <t>08-37</t>
  </si>
  <si>
    <t>8-24</t>
  </si>
  <si>
    <t>Ситникова</t>
  </si>
  <si>
    <t>МАОУ СОШ № 8</t>
  </si>
  <si>
    <r>
      <t>Протокол проверки олимпиадных заданий - 2017 год          9</t>
    </r>
    <r>
      <rPr>
        <b/>
        <u/>
        <sz val="12"/>
        <color theme="1"/>
        <rFont val="Times New Roman"/>
        <family val="1"/>
        <charset val="204"/>
      </rPr>
      <t xml:space="preserve"> класс</t>
    </r>
  </si>
  <si>
    <t>09-36</t>
  </si>
  <si>
    <t>9-36</t>
  </si>
  <si>
    <t>Джугостран</t>
  </si>
  <si>
    <t>Кирилл</t>
  </si>
  <si>
    <t>09-25</t>
  </si>
  <si>
    <t>9-13</t>
  </si>
  <si>
    <t>Перминова</t>
  </si>
  <si>
    <t>Соня</t>
  </si>
  <si>
    <t>Артуровна</t>
  </si>
  <si>
    <t>09-02</t>
  </si>
  <si>
    <t>9-30</t>
  </si>
  <si>
    <t>Лежепекова</t>
  </si>
  <si>
    <t>09-34</t>
  </si>
  <si>
    <t>9-48</t>
  </si>
  <si>
    <t>Гунали</t>
  </si>
  <si>
    <t>09-13</t>
  </si>
  <si>
    <t>9-31</t>
  </si>
  <si>
    <t>Ксендзов</t>
  </si>
  <si>
    <t>09-15</t>
  </si>
  <si>
    <t>9-52</t>
  </si>
  <si>
    <t>Соловейчук</t>
  </si>
  <si>
    <t>Эвелина</t>
  </si>
  <si>
    <t>09-27</t>
  </si>
  <si>
    <t>9-17</t>
  </si>
  <si>
    <t>Седин</t>
  </si>
  <si>
    <t>Роберт</t>
  </si>
  <si>
    <t>09-29</t>
  </si>
  <si>
    <t>9-04</t>
  </si>
  <si>
    <t>Беренг</t>
  </si>
  <si>
    <t>Дэннис</t>
  </si>
  <si>
    <t>Родионович</t>
  </si>
  <si>
    <t>09-37</t>
  </si>
  <si>
    <t>9-38</t>
  </si>
  <si>
    <t>Борисов</t>
  </si>
  <si>
    <t>09-24</t>
  </si>
  <si>
    <t>9-15</t>
  </si>
  <si>
    <t>Ко-Сен-Дин</t>
  </si>
  <si>
    <t>Агата</t>
  </si>
  <si>
    <t>09-39</t>
  </si>
  <si>
    <t>9-42</t>
  </si>
  <si>
    <t>Белая</t>
  </si>
  <si>
    <t>Наталия</t>
  </si>
  <si>
    <t>МАОУ гимназия № 40 им. Ю.А. Гагарина</t>
  </si>
  <si>
    <t>09-07</t>
  </si>
  <si>
    <t>9-18</t>
  </si>
  <si>
    <t>Двойников</t>
  </si>
  <si>
    <t>Роман</t>
  </si>
  <si>
    <t>09-17</t>
  </si>
  <si>
    <t>9-49</t>
  </si>
  <si>
    <t>Савкина</t>
  </si>
  <si>
    <t>09-16</t>
  </si>
  <si>
    <t>9-50</t>
  </si>
  <si>
    <t>Рубенкова</t>
  </si>
  <si>
    <t>Алексеевна</t>
  </si>
  <si>
    <t>МАОУ СОШ № 2</t>
  </si>
  <si>
    <t>09-33</t>
  </si>
  <si>
    <t>9-37</t>
  </si>
  <si>
    <t>Геращенко</t>
  </si>
  <si>
    <t>Татьяна</t>
  </si>
  <si>
    <t>09-06</t>
  </si>
  <si>
    <t>9-25</t>
  </si>
  <si>
    <t>Толстых</t>
  </si>
  <si>
    <t>Олегович</t>
  </si>
  <si>
    <t>09-35</t>
  </si>
  <si>
    <t>9-44</t>
  </si>
  <si>
    <t>Глазунов</t>
  </si>
  <si>
    <t>Данил</t>
  </si>
  <si>
    <t>МАОУ лицей 35 им. Буткова В.В.</t>
  </si>
  <si>
    <t>09-38</t>
  </si>
  <si>
    <t>9-43</t>
  </si>
  <si>
    <t>Кантонистов</t>
  </si>
  <si>
    <t>Артём</t>
  </si>
  <si>
    <t>Витальевич</t>
  </si>
  <si>
    <t>МАОУ СОШ № 13</t>
  </si>
  <si>
    <t>09-18</t>
  </si>
  <si>
    <t>9-51</t>
  </si>
  <si>
    <t>Шурпик</t>
  </si>
  <si>
    <t>Алиса</t>
  </si>
  <si>
    <t>Борисовна</t>
  </si>
  <si>
    <t>09-05</t>
  </si>
  <si>
    <t>9-20</t>
  </si>
  <si>
    <t>Ляхова</t>
  </si>
  <si>
    <t>Геннадьевна</t>
  </si>
  <si>
    <t>МАОУ СОШ № 12</t>
  </si>
  <si>
    <t>09-28</t>
  </si>
  <si>
    <t>9-08</t>
  </si>
  <si>
    <t>Землянский</t>
  </si>
  <si>
    <t>Михайл</t>
  </si>
  <si>
    <t>Вадимович</t>
  </si>
  <si>
    <t>09-08</t>
  </si>
  <si>
    <t>9-27</t>
  </si>
  <si>
    <t>Улегин</t>
  </si>
  <si>
    <t>09-21</t>
  </si>
  <si>
    <t>9-10</t>
  </si>
  <si>
    <t>Килинскайте</t>
  </si>
  <si>
    <t>Роландовна</t>
  </si>
  <si>
    <t>09-32</t>
  </si>
  <si>
    <t>9-01</t>
  </si>
  <si>
    <t>Бережной</t>
  </si>
  <si>
    <t>Эдуардович</t>
  </si>
  <si>
    <t>09-20</t>
  </si>
  <si>
    <t>9-40</t>
  </si>
  <si>
    <t xml:space="preserve">Барсуков  </t>
  </si>
  <si>
    <t>Семён</t>
  </si>
  <si>
    <t>Максимович</t>
  </si>
  <si>
    <t>09-22</t>
  </si>
  <si>
    <t>9-14</t>
  </si>
  <si>
    <t>Яблоков</t>
  </si>
  <si>
    <t>Дмитриевич</t>
  </si>
  <si>
    <t>09-14</t>
  </si>
  <si>
    <t>9-39</t>
  </si>
  <si>
    <t>Конурбаев</t>
  </si>
  <si>
    <t>Тимур</t>
  </si>
  <si>
    <t>Эрикович</t>
  </si>
  <si>
    <t>09-10</t>
  </si>
  <si>
    <t>9-32</t>
  </si>
  <si>
    <t>Романова</t>
  </si>
  <si>
    <t>Алена</t>
  </si>
  <si>
    <t>МАОУ СОШ № 38</t>
  </si>
  <si>
    <t>09-09</t>
  </si>
  <si>
    <t>9-33</t>
  </si>
  <si>
    <t>Солдатенков</t>
  </si>
  <si>
    <t>Вячеславович</t>
  </si>
  <si>
    <t>09-11</t>
  </si>
  <si>
    <t>9-24</t>
  </si>
  <si>
    <t>Счастнев</t>
  </si>
  <si>
    <t>Павлович</t>
  </si>
  <si>
    <t>09-12</t>
  </si>
  <si>
    <t>9-19</t>
  </si>
  <si>
    <t>Будзинаускас</t>
  </si>
  <si>
    <t>Ричардович</t>
  </si>
  <si>
    <t>09-26</t>
  </si>
  <si>
    <t>9-06</t>
  </si>
  <si>
    <t>Зайнигабдинов</t>
  </si>
  <si>
    <t>МАОУ лицей № 49</t>
  </si>
  <si>
    <t>09-23</t>
  </si>
  <si>
    <t>9-12</t>
  </si>
  <si>
    <t>Корнева</t>
  </si>
  <si>
    <t>09-31</t>
  </si>
  <si>
    <t>9-02</t>
  </si>
  <si>
    <t>Лукьянов</t>
  </si>
  <si>
    <t>09-04</t>
  </si>
  <si>
    <t>9-23</t>
  </si>
  <si>
    <t>Смазнов</t>
  </si>
  <si>
    <t>Матвей</t>
  </si>
  <si>
    <t>09-19</t>
  </si>
  <si>
    <t>9-46</t>
  </si>
  <si>
    <t>Леньшина</t>
  </si>
  <si>
    <t>09-03</t>
  </si>
  <si>
    <t>9-29</t>
  </si>
  <si>
    <t>Ятманов</t>
  </si>
  <si>
    <t>09-01</t>
  </si>
  <si>
    <t>9-35</t>
  </si>
  <si>
    <t xml:space="preserve">Базылик </t>
  </si>
  <si>
    <t xml:space="preserve">Дмитрий </t>
  </si>
  <si>
    <t>09-30</t>
  </si>
  <si>
    <t>9-03</t>
  </si>
  <si>
    <t>Воропаев</t>
  </si>
  <si>
    <r>
      <t xml:space="preserve">Протокол проверки олимпиадных заданий - 2017 год          </t>
    </r>
    <r>
      <rPr>
        <b/>
        <u/>
        <sz val="12"/>
        <color theme="1"/>
        <rFont val="Times New Roman"/>
        <family val="1"/>
        <charset val="204"/>
      </rPr>
      <t>10 класс</t>
    </r>
  </si>
  <si>
    <t>10-02</t>
  </si>
  <si>
    <t>10-09</t>
  </si>
  <si>
    <t xml:space="preserve">Шаброва </t>
  </si>
  <si>
    <t xml:space="preserve">Варвара </t>
  </si>
  <si>
    <t>10-42</t>
  </si>
  <si>
    <t>10-23</t>
  </si>
  <si>
    <t xml:space="preserve">Морозова  </t>
  </si>
  <si>
    <t>Елена</t>
  </si>
  <si>
    <t xml:space="preserve"> Александровна</t>
  </si>
  <si>
    <t>10-34</t>
  </si>
  <si>
    <t>10-31</t>
  </si>
  <si>
    <t xml:space="preserve">Волков    </t>
  </si>
  <si>
    <t>10-38</t>
  </si>
  <si>
    <t>10-17</t>
  </si>
  <si>
    <t xml:space="preserve">Печуконис  </t>
  </si>
  <si>
    <t xml:space="preserve">Федор </t>
  </si>
  <si>
    <t>10-11</t>
  </si>
  <si>
    <t>10-13</t>
  </si>
  <si>
    <t xml:space="preserve">Елисеева  </t>
  </si>
  <si>
    <t>МАОУ лицей № 18</t>
  </si>
  <si>
    <t>10-44</t>
  </si>
  <si>
    <t>10-22</t>
  </si>
  <si>
    <t xml:space="preserve">Качков  </t>
  </si>
  <si>
    <t>ГБОУ КО КШИ "АПКМК"</t>
  </si>
  <si>
    <t>10-01</t>
  </si>
  <si>
    <t>10-08</t>
  </si>
  <si>
    <t xml:space="preserve">Забара </t>
  </si>
  <si>
    <t xml:space="preserve">Алексей </t>
  </si>
  <si>
    <t>10-27</t>
  </si>
  <si>
    <t xml:space="preserve">Новаков </t>
  </si>
  <si>
    <t xml:space="preserve">Никита </t>
  </si>
  <si>
    <t>10-10</t>
  </si>
  <si>
    <t>10-07</t>
  </si>
  <si>
    <t xml:space="preserve">Ермакова  </t>
  </si>
  <si>
    <t xml:space="preserve">Александровна </t>
  </si>
  <si>
    <t>10-19</t>
  </si>
  <si>
    <t>10-50</t>
  </si>
  <si>
    <t>Соловьёва</t>
  </si>
  <si>
    <t xml:space="preserve"> Софья </t>
  </si>
  <si>
    <t>10-26</t>
  </si>
  <si>
    <t>10-39</t>
  </si>
  <si>
    <t xml:space="preserve">Панус </t>
  </si>
  <si>
    <t xml:space="preserve">Кристина </t>
  </si>
  <si>
    <t>Вадимовна</t>
  </si>
  <si>
    <t>10-15</t>
  </si>
  <si>
    <t xml:space="preserve">Коковин  </t>
  </si>
  <si>
    <t xml:space="preserve">Александр </t>
  </si>
  <si>
    <t>10-12</t>
  </si>
  <si>
    <t xml:space="preserve">Дробышевский   </t>
  </si>
  <si>
    <t>Марк</t>
  </si>
  <si>
    <t>10-37</t>
  </si>
  <si>
    <t>10-21</t>
  </si>
  <si>
    <t xml:space="preserve">Зубакова   </t>
  </si>
  <si>
    <t>10-51</t>
  </si>
  <si>
    <t xml:space="preserve">Сушков </t>
  </si>
  <si>
    <t xml:space="preserve"> Макар  </t>
  </si>
  <si>
    <t>10-14</t>
  </si>
  <si>
    <t>10-52</t>
  </si>
  <si>
    <t xml:space="preserve">Шмакова   </t>
  </si>
  <si>
    <t xml:space="preserve">Тамара </t>
  </si>
  <si>
    <t>Викторовна</t>
  </si>
  <si>
    <t>МАОУ лицей № 23</t>
  </si>
  <si>
    <t xml:space="preserve">Киричук </t>
  </si>
  <si>
    <t xml:space="preserve"> Григорий</t>
  </si>
  <si>
    <t>10-30</t>
  </si>
  <si>
    <t>10-40</t>
  </si>
  <si>
    <t xml:space="preserve">Парфенюк </t>
  </si>
  <si>
    <t xml:space="preserve">Роман </t>
  </si>
  <si>
    <t>10-36</t>
  </si>
  <si>
    <t xml:space="preserve">Константинов   </t>
  </si>
  <si>
    <t>10-20</t>
  </si>
  <si>
    <t>10-46</t>
  </si>
  <si>
    <t xml:space="preserve">Буглаева </t>
  </si>
  <si>
    <t xml:space="preserve">Татьяна </t>
  </si>
  <si>
    <t>МАОУ СОШ № 19</t>
  </si>
  <si>
    <t>10-35</t>
  </si>
  <si>
    <t xml:space="preserve">Шевердова  </t>
  </si>
  <si>
    <t xml:space="preserve">Анастасия </t>
  </si>
  <si>
    <t>10-43</t>
  </si>
  <si>
    <t>10-29</t>
  </si>
  <si>
    <t xml:space="preserve">Визирякин  </t>
  </si>
  <si>
    <t>МАОУ СОШ № 16</t>
  </si>
  <si>
    <t>10-32</t>
  </si>
  <si>
    <t xml:space="preserve">Кривошеев </t>
  </si>
  <si>
    <t>10-05</t>
  </si>
  <si>
    <t>Токарева</t>
  </si>
  <si>
    <t>Александра</t>
  </si>
  <si>
    <t xml:space="preserve"> Сергеевна</t>
  </si>
  <si>
    <t xml:space="preserve">Халаимова </t>
  </si>
  <si>
    <t xml:space="preserve">Анна </t>
  </si>
  <si>
    <t xml:space="preserve">Большаков  </t>
  </si>
  <si>
    <t>МАОУ СОШ № 24</t>
  </si>
  <si>
    <t>10-25</t>
  </si>
  <si>
    <t>10-33</t>
  </si>
  <si>
    <t xml:space="preserve">Белова </t>
  </si>
  <si>
    <t>Софья</t>
  </si>
  <si>
    <t xml:space="preserve"> Алексеевна</t>
  </si>
  <si>
    <t xml:space="preserve">Мягков </t>
  </si>
  <si>
    <t>МАОУ СОШ № 7</t>
  </si>
  <si>
    <t>10-24</t>
  </si>
  <si>
    <t xml:space="preserve">Куликова  </t>
  </si>
  <si>
    <t>Светлана</t>
  </si>
  <si>
    <t>10-16</t>
  </si>
  <si>
    <t>10-47</t>
  </si>
  <si>
    <t xml:space="preserve">Василенко  </t>
  </si>
  <si>
    <t xml:space="preserve">Ковтюх  </t>
  </si>
  <si>
    <t>Ярослав</t>
  </si>
  <si>
    <t>10-04</t>
  </si>
  <si>
    <t>10-03</t>
  </si>
  <si>
    <t xml:space="preserve">Теплякова </t>
  </si>
  <si>
    <t xml:space="preserve">Ольга </t>
  </si>
  <si>
    <t>10-49</t>
  </si>
  <si>
    <t xml:space="preserve">Савицкий </t>
  </si>
  <si>
    <t xml:space="preserve">Иван </t>
  </si>
  <si>
    <t>10-53</t>
  </si>
  <si>
    <t xml:space="preserve">Янковская </t>
  </si>
  <si>
    <t>Вячеславовна</t>
  </si>
  <si>
    <t>МАОУ СОШ № 33</t>
  </si>
  <si>
    <t xml:space="preserve">Халдин </t>
  </si>
  <si>
    <t xml:space="preserve">Данила </t>
  </si>
  <si>
    <t>10-06</t>
  </si>
  <si>
    <t xml:space="preserve">Дудкин  </t>
  </si>
  <si>
    <t>Владиславович</t>
  </si>
  <si>
    <t>10-18</t>
  </si>
  <si>
    <t>10-48</t>
  </si>
  <si>
    <t xml:space="preserve">Данько </t>
  </si>
  <si>
    <t xml:space="preserve">Даниил </t>
  </si>
  <si>
    <t xml:space="preserve">Тимофеев </t>
  </si>
  <si>
    <t xml:space="preserve">Владимир </t>
  </si>
  <si>
    <t xml:space="preserve">Сергеевич </t>
  </si>
  <si>
    <t xml:space="preserve">Воропаев </t>
  </si>
  <si>
    <t xml:space="preserve"> Игорь</t>
  </si>
  <si>
    <t xml:space="preserve">Нечепуренко </t>
  </si>
  <si>
    <t xml:space="preserve">Ярослав </t>
  </si>
  <si>
    <t xml:space="preserve">Коклюхин  </t>
  </si>
  <si>
    <t>10-45</t>
  </si>
  <si>
    <t>без справки</t>
  </si>
  <si>
    <t xml:space="preserve">Мамизерева  </t>
  </si>
  <si>
    <t>Галина</t>
  </si>
  <si>
    <t>10-41</t>
  </si>
  <si>
    <t xml:space="preserve">Набиев </t>
  </si>
  <si>
    <t xml:space="preserve">Виктор </t>
  </si>
  <si>
    <t>МАОУ СОШ № 29</t>
  </si>
  <si>
    <t xml:space="preserve">Быков  </t>
  </si>
  <si>
    <t>10-28</t>
  </si>
  <si>
    <t>Башлыков</t>
  </si>
  <si>
    <t xml:space="preserve">Геннадий </t>
  </si>
  <si>
    <r>
      <t xml:space="preserve">Протокол проверки олимпиадных заданий - 2017 год          </t>
    </r>
    <r>
      <rPr>
        <b/>
        <u/>
        <sz val="12"/>
        <color theme="1"/>
        <rFont val="Times New Roman"/>
        <family val="1"/>
        <charset val="204"/>
      </rPr>
      <t>11 класс</t>
    </r>
  </si>
  <si>
    <t>11-21</t>
  </si>
  <si>
    <t>11-42</t>
  </si>
  <si>
    <t>Козлуков</t>
  </si>
  <si>
    <t>11-17</t>
  </si>
  <si>
    <t>11-36</t>
  </si>
  <si>
    <t>Масько</t>
  </si>
  <si>
    <t>11-10</t>
  </si>
  <si>
    <t>11-06</t>
  </si>
  <si>
    <t>Голяткина</t>
  </si>
  <si>
    <t>11-39</t>
  </si>
  <si>
    <t>11-20</t>
  </si>
  <si>
    <t>Навасардян</t>
  </si>
  <si>
    <t>Геворкович</t>
  </si>
  <si>
    <t>11-15</t>
  </si>
  <si>
    <t>11-34</t>
  </si>
  <si>
    <t>Серков</t>
  </si>
  <si>
    <t>11-25</t>
  </si>
  <si>
    <t>11-51</t>
  </si>
  <si>
    <t>Мерзликина</t>
  </si>
  <si>
    <t>Лиана</t>
  </si>
  <si>
    <t>11-11</t>
  </si>
  <si>
    <t>11-09</t>
  </si>
  <si>
    <t>Сараневич</t>
  </si>
  <si>
    <t>11-01</t>
  </si>
  <si>
    <t>Лещев</t>
  </si>
  <si>
    <t>Даниил</t>
  </si>
  <si>
    <t>МАОУ СОШ № 30</t>
  </si>
  <si>
    <t>11-45</t>
  </si>
  <si>
    <t>11-26</t>
  </si>
  <si>
    <t>Барсукова</t>
  </si>
  <si>
    <t>МАОУ КМЛ</t>
  </si>
  <si>
    <t>11-40</t>
  </si>
  <si>
    <t>Кузнецова</t>
  </si>
  <si>
    <t>Ильинична</t>
  </si>
  <si>
    <t>11-28</t>
  </si>
  <si>
    <t>11-47</t>
  </si>
  <si>
    <t>Лисянова</t>
  </si>
  <si>
    <t>11-41</t>
  </si>
  <si>
    <t>Мандрик</t>
  </si>
  <si>
    <t>Захар</t>
  </si>
  <si>
    <t>11-16</t>
  </si>
  <si>
    <t>11-35</t>
  </si>
  <si>
    <t>Подгорнов</t>
  </si>
  <si>
    <t>Григорий</t>
  </si>
  <si>
    <t>11-24</t>
  </si>
  <si>
    <t>Силина</t>
  </si>
  <si>
    <t>11-14</t>
  </si>
  <si>
    <t>11-32</t>
  </si>
  <si>
    <t>Косов</t>
  </si>
  <si>
    <t>11-59</t>
  </si>
  <si>
    <t>Морозов</t>
  </si>
  <si>
    <t>11-49</t>
  </si>
  <si>
    <t>Птицын</t>
  </si>
  <si>
    <t>Денис</t>
  </si>
  <si>
    <t>11-44</t>
  </si>
  <si>
    <t>Ачуков</t>
  </si>
  <si>
    <t>11-23</t>
  </si>
  <si>
    <t>Сичевский</t>
  </si>
  <si>
    <t>11-08</t>
  </si>
  <si>
    <t>Саленок</t>
  </si>
  <si>
    <t>11-22</t>
  </si>
  <si>
    <t>Скороходко</t>
  </si>
  <si>
    <t>МАОУ СОШ № 46 с УИОП</t>
  </si>
  <si>
    <t>11-12</t>
  </si>
  <si>
    <t>Черных</t>
  </si>
  <si>
    <t>Станиславович</t>
  </si>
  <si>
    <t>11-48</t>
  </si>
  <si>
    <t>11-30</t>
  </si>
  <si>
    <t>Поплавская</t>
  </si>
  <si>
    <t>Поддубная</t>
  </si>
  <si>
    <t>Романовна</t>
  </si>
  <si>
    <t>11-04</t>
  </si>
  <si>
    <t>Костыркин</t>
  </si>
  <si>
    <t>11-38</t>
  </si>
  <si>
    <t>11-19</t>
  </si>
  <si>
    <t>Бобровских</t>
  </si>
  <si>
    <t>11-54</t>
  </si>
  <si>
    <t>Газарова</t>
  </si>
  <si>
    <t>Гретта</t>
  </si>
  <si>
    <t>11-02</t>
  </si>
  <si>
    <t>Бочерикова</t>
  </si>
  <si>
    <t>11-05</t>
  </si>
  <si>
    <t>Кудинова</t>
  </si>
  <si>
    <t>МАОУ СОШ № 21</t>
  </si>
  <si>
    <t>11-37</t>
  </si>
  <si>
    <t>Незнанов</t>
  </si>
  <si>
    <t>11-03</t>
  </si>
  <si>
    <t>Гаджиев</t>
  </si>
  <si>
    <t>11-13</t>
  </si>
  <si>
    <t xml:space="preserve">Аверин  </t>
  </si>
  <si>
    <t xml:space="preserve">Михаил </t>
  </si>
  <si>
    <t>МАОУ СОШ № 43</t>
  </si>
  <si>
    <t>11-27</t>
  </si>
  <si>
    <t>11-56</t>
  </si>
  <si>
    <t xml:space="preserve">Антанцова  </t>
  </si>
  <si>
    <t>11-18</t>
  </si>
  <si>
    <t>Соколов</t>
  </si>
  <si>
    <t>11-60</t>
  </si>
  <si>
    <t>Назаров</t>
  </si>
  <si>
    <t>МАОУ СОШ №5</t>
  </si>
  <si>
    <t>11-33</t>
  </si>
  <si>
    <t>11-55</t>
  </si>
  <si>
    <t>Вилутис</t>
  </si>
  <si>
    <t>Алексас</t>
  </si>
  <si>
    <t>Римантович</t>
  </si>
  <si>
    <t>11-31</t>
  </si>
  <si>
    <t>11-52</t>
  </si>
  <si>
    <t>Цюцюрупа</t>
  </si>
  <si>
    <t>11-07</t>
  </si>
  <si>
    <t>Гребенюк</t>
  </si>
  <si>
    <t>Виолетта</t>
  </si>
  <si>
    <t>Пантюхов</t>
  </si>
  <si>
    <t>Артур</t>
  </si>
  <si>
    <t>НОУ «Альбертина»</t>
  </si>
  <si>
    <t>Белоусова</t>
  </si>
  <si>
    <t>Анжелика</t>
  </si>
  <si>
    <t>Павловна</t>
  </si>
  <si>
    <t>11-43</t>
  </si>
  <si>
    <t xml:space="preserve">Антропов </t>
  </si>
  <si>
    <t>Петрухин</t>
  </si>
  <si>
    <t>11-46</t>
  </si>
  <si>
    <t>Берестовский</t>
  </si>
  <si>
    <t>Романович</t>
  </si>
  <si>
    <t>Обмельчук</t>
  </si>
  <si>
    <t>11-29</t>
  </si>
  <si>
    <t>Соковнин</t>
  </si>
  <si>
    <t>Башев</t>
  </si>
  <si>
    <t>11-58</t>
  </si>
  <si>
    <t>Филиппов</t>
  </si>
  <si>
    <t>Руслан</t>
  </si>
  <si>
    <t>Королёв</t>
  </si>
  <si>
    <t>Василий</t>
  </si>
  <si>
    <t>Краснов</t>
  </si>
  <si>
    <t>МАОУ СОШ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</si>
</sst>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0" fontId="3" fillId="0" borderId="0" xfId="0" applyFont="1" applyAlignment="1">
      <alignment horizontal="left" vertical="center" indent="15"/>
    </xf>
    <xf numFmtId="49" fontId="0" fillId="0" borderId="0" xfId="0" applyNumberForma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top"/>
    </xf>
    <xf numFmtId="0" fontId="7" fillId="0" borderId="0" xfId="0" applyFont="1"/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0" fontId="9" fillId="2" borderId="16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9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left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left" wrapText="1"/>
    </xf>
    <xf numFmtId="0" fontId="9" fillId="2" borderId="12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/>
    <xf numFmtId="0" fontId="9" fillId="2" borderId="12" xfId="0" applyFont="1" applyFill="1" applyBorder="1"/>
    <xf numFmtId="0" fontId="9" fillId="2" borderId="14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0" fontId="9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3" borderId="14" xfId="0" applyFont="1" applyFill="1" applyBorder="1" applyAlignment="1">
      <alignment horizontal="left" vertical="center"/>
    </xf>
    <xf numFmtId="0" fontId="9" fillId="0" borderId="9" xfId="0" applyFont="1" applyBorder="1" applyAlignment="1">
      <alignment vertical="top" wrapText="1"/>
    </xf>
    <xf numFmtId="0" fontId="11" fillId="3" borderId="14" xfId="0" applyFont="1" applyFill="1" applyBorder="1" applyAlignment="1">
      <alignment horizontal="left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49" fontId="9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3" borderId="12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49" fontId="9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vertical="center" wrapText="1"/>
    </xf>
    <xf numFmtId="10" fontId="10" fillId="2" borderId="16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0" fontId="9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20" xfId="0" applyFont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0" fontId="14" fillId="2" borderId="16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/>
    <xf numFmtId="0" fontId="15" fillId="2" borderId="9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left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0" fontId="14" fillId="0" borderId="16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3" borderId="9" xfId="0" applyFont="1" applyFill="1" applyBorder="1" applyAlignment="1"/>
    <xf numFmtId="0" fontId="14" fillId="3" borderId="9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center" wrapText="1"/>
    </xf>
    <xf numFmtId="49" fontId="13" fillId="3" borderId="9" xfId="0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9" fillId="3" borderId="9" xfId="0" applyFont="1" applyFill="1" applyBorder="1" applyAlignment="1">
      <alignment horizontal="left"/>
    </xf>
    <xf numFmtId="0" fontId="17" fillId="3" borderId="9" xfId="0" applyFont="1" applyFill="1" applyBorder="1" applyAlignment="1">
      <alignment horizontal="left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0" fontId="14" fillId="0" borderId="16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/>
    <xf numFmtId="0" fontId="14" fillId="0" borderId="9" xfId="0" applyFont="1" applyFill="1" applyBorder="1" applyAlignment="1">
      <alignment horizontal="left"/>
    </xf>
    <xf numFmtId="49" fontId="0" fillId="2" borderId="9" xfId="0" applyNumberFormat="1" applyFill="1" applyBorder="1"/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/>
    <xf numFmtId="0" fontId="10" fillId="0" borderId="21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 wrapText="1"/>
    </xf>
    <xf numFmtId="1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49" fontId="0" fillId="0" borderId="9" xfId="0" applyNumberFormat="1" applyBorder="1"/>
    <xf numFmtId="49" fontId="9" fillId="3" borderId="11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0" fillId="3" borderId="9" xfId="0" applyNumberFormat="1" applyFill="1" applyBorder="1"/>
    <xf numFmtId="0" fontId="9" fillId="3" borderId="21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10" fontId="9" fillId="3" borderId="16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0" fontId="9" fillId="0" borderId="14" xfId="0" applyFont="1" applyBorder="1" applyAlignment="1">
      <alignment vertical="top" wrapText="1"/>
    </xf>
    <xf numFmtId="0" fontId="9" fillId="0" borderId="8" xfId="0" applyFont="1" applyBorder="1" applyAlignme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W38"/>
  <sheetViews>
    <sheetView zoomScaleNormal="100" workbookViewId="0">
      <selection activeCell="G4" sqref="A4:XFD4"/>
    </sheetView>
  </sheetViews>
  <sheetFormatPr defaultRowHeight="15" x14ac:dyDescent="0.25"/>
  <cols>
    <col min="1" max="1" width="3.7109375" customWidth="1"/>
    <col min="2" max="2" width="12" customWidth="1"/>
    <col min="3" max="3" width="12.28515625" customWidth="1"/>
    <col min="4" max="4" width="8.140625" customWidth="1"/>
    <col min="5" max="5" width="6.5703125" customWidth="1"/>
    <col min="6" max="6" width="12.28515625" style="60" customWidth="1"/>
    <col min="7" max="14" width="4.140625" customWidth="1"/>
    <col min="15" max="15" width="8.28515625" customWidth="1"/>
    <col min="16" max="16" width="7.7109375" customWidth="1"/>
    <col min="17" max="17" width="7.42578125" customWidth="1"/>
    <col min="18" max="18" width="10.28515625" customWidth="1"/>
    <col min="19" max="19" width="8.85546875" customWidth="1"/>
    <col min="20" max="20" width="11.85546875" customWidth="1"/>
    <col min="21" max="21" width="10.42578125" customWidth="1"/>
    <col min="22" max="22" width="12.42578125" customWidth="1"/>
    <col min="23" max="23" width="22.28515625" style="3" customWidth="1"/>
  </cols>
  <sheetData>
    <row r="1" spans="1:23" ht="15.75" x14ac:dyDescent="0.25">
      <c r="A1" s="1" t="s">
        <v>0</v>
      </c>
    </row>
    <row r="2" spans="1:23" ht="16.5" customHeight="1" thickBot="1" x14ac:dyDescent="0.3">
      <c r="A2" s="4" t="s">
        <v>1</v>
      </c>
    </row>
    <row r="3" spans="1:23" s="5" customFormat="1" ht="38.25" customHeight="1" x14ac:dyDescent="0.2">
      <c r="A3" s="197" t="s">
        <v>2</v>
      </c>
      <c r="B3" s="195" t="s">
        <v>3</v>
      </c>
      <c r="C3" s="198" t="s">
        <v>4</v>
      </c>
      <c r="D3" s="200" t="s">
        <v>5</v>
      </c>
      <c r="E3" s="200" t="s">
        <v>6</v>
      </c>
      <c r="F3" s="195" t="s">
        <v>7</v>
      </c>
      <c r="G3" s="198" t="s">
        <v>8</v>
      </c>
      <c r="H3" s="200"/>
      <c r="I3" s="200"/>
      <c r="J3" s="200"/>
      <c r="K3" s="200"/>
      <c r="L3" s="200"/>
      <c r="M3" s="200"/>
      <c r="N3" s="200"/>
      <c r="O3" s="200" t="s">
        <v>6</v>
      </c>
      <c r="P3" s="210" t="s">
        <v>9</v>
      </c>
      <c r="Q3" s="210" t="s">
        <v>10</v>
      </c>
      <c r="R3" s="204" t="s">
        <v>11</v>
      </c>
      <c r="S3" s="212" t="s">
        <v>12</v>
      </c>
      <c r="T3" s="202" t="s">
        <v>13</v>
      </c>
      <c r="U3" s="204" t="s">
        <v>14</v>
      </c>
      <c r="V3" s="206" t="s">
        <v>15</v>
      </c>
      <c r="W3" s="208" t="s">
        <v>16</v>
      </c>
    </row>
    <row r="4" spans="1:23" s="8" customFormat="1" ht="15.75" customHeight="1" thickBot="1" x14ac:dyDescent="0.3">
      <c r="A4" s="197"/>
      <c r="B4" s="196"/>
      <c r="C4" s="199"/>
      <c r="D4" s="201"/>
      <c r="E4" s="201"/>
      <c r="F4" s="196"/>
      <c r="G4" s="6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7">
        <v>7</v>
      </c>
      <c r="N4" s="7">
        <v>8</v>
      </c>
      <c r="O4" s="201"/>
      <c r="P4" s="211"/>
      <c r="Q4" s="211"/>
      <c r="R4" s="205"/>
      <c r="S4" s="213"/>
      <c r="T4" s="203"/>
      <c r="U4" s="205"/>
      <c r="V4" s="207"/>
      <c r="W4" s="209"/>
    </row>
    <row r="5" spans="1:23" ht="14.25" customHeight="1" x14ac:dyDescent="0.25">
      <c r="A5" s="9">
        <v>1</v>
      </c>
      <c r="B5" s="10" t="s">
        <v>17</v>
      </c>
      <c r="C5" s="11">
        <v>56</v>
      </c>
      <c r="D5" s="12">
        <v>40</v>
      </c>
      <c r="E5" s="13">
        <f t="shared" ref="E5:E37" si="0">SUM(C5:D5)</f>
        <v>96</v>
      </c>
      <c r="F5" s="61" t="s">
        <v>18</v>
      </c>
      <c r="G5" s="14">
        <v>30</v>
      </c>
      <c r="H5" s="15">
        <v>10</v>
      </c>
      <c r="I5" s="15">
        <v>10</v>
      </c>
      <c r="J5" s="15">
        <v>0</v>
      </c>
      <c r="K5" s="15">
        <v>10</v>
      </c>
      <c r="L5" s="15">
        <v>5</v>
      </c>
      <c r="M5" s="15">
        <v>10</v>
      </c>
      <c r="N5" s="15">
        <v>10</v>
      </c>
      <c r="O5" s="16">
        <f t="shared" ref="O5:O37" si="1">SUM(G5:N5)</f>
        <v>85</v>
      </c>
      <c r="P5" s="17">
        <f t="shared" ref="P5:P37" si="2">E5+O5</f>
        <v>181</v>
      </c>
      <c r="Q5" s="17">
        <v>1</v>
      </c>
      <c r="R5" s="18">
        <f t="shared" ref="R5:R37" si="3">P5/200</f>
        <v>0.90500000000000003</v>
      </c>
      <c r="S5" s="19" t="s">
        <v>19</v>
      </c>
      <c r="T5" s="20" t="s">
        <v>20</v>
      </c>
      <c r="U5" s="21" t="s">
        <v>21</v>
      </c>
      <c r="V5" s="22" t="s">
        <v>22</v>
      </c>
      <c r="W5" s="23" t="s">
        <v>23</v>
      </c>
    </row>
    <row r="6" spans="1:23" ht="14.25" customHeight="1" x14ac:dyDescent="0.25">
      <c r="A6" s="9">
        <v>3</v>
      </c>
      <c r="B6" s="24" t="s">
        <v>24</v>
      </c>
      <c r="C6" s="25">
        <v>45</v>
      </c>
      <c r="D6" s="26">
        <v>40</v>
      </c>
      <c r="E6" s="13">
        <f t="shared" si="0"/>
        <v>85</v>
      </c>
      <c r="F6" s="62" t="s">
        <v>25</v>
      </c>
      <c r="G6" s="27">
        <v>30</v>
      </c>
      <c r="H6" s="28">
        <v>10</v>
      </c>
      <c r="I6" s="28">
        <v>9</v>
      </c>
      <c r="J6" s="28">
        <v>0</v>
      </c>
      <c r="K6" s="28">
        <v>10</v>
      </c>
      <c r="L6" s="28">
        <v>10</v>
      </c>
      <c r="M6" s="28">
        <v>10</v>
      </c>
      <c r="N6" s="28">
        <v>10</v>
      </c>
      <c r="O6" s="16">
        <f t="shared" si="1"/>
        <v>89</v>
      </c>
      <c r="P6" s="17">
        <f t="shared" si="2"/>
        <v>174</v>
      </c>
      <c r="Q6" s="17">
        <v>2</v>
      </c>
      <c r="R6" s="18">
        <f t="shared" si="3"/>
        <v>0.87</v>
      </c>
      <c r="S6" s="19" t="s">
        <v>26</v>
      </c>
      <c r="T6" s="29" t="s">
        <v>27</v>
      </c>
      <c r="U6" s="22" t="s">
        <v>28</v>
      </c>
      <c r="V6" s="30" t="s">
        <v>29</v>
      </c>
      <c r="W6" s="23" t="s">
        <v>23</v>
      </c>
    </row>
    <row r="7" spans="1:23" ht="14.25" customHeight="1" x14ac:dyDescent="0.25">
      <c r="A7" s="9">
        <v>5</v>
      </c>
      <c r="B7" s="24" t="s">
        <v>30</v>
      </c>
      <c r="C7" s="25">
        <v>56</v>
      </c>
      <c r="D7" s="26">
        <v>38</v>
      </c>
      <c r="E7" s="13">
        <f t="shared" si="0"/>
        <v>94</v>
      </c>
      <c r="F7" s="62" t="s">
        <v>31</v>
      </c>
      <c r="G7" s="27">
        <v>30</v>
      </c>
      <c r="H7" s="28">
        <v>6</v>
      </c>
      <c r="I7" s="28">
        <v>4</v>
      </c>
      <c r="J7" s="28">
        <v>0</v>
      </c>
      <c r="K7" s="28">
        <v>10</v>
      </c>
      <c r="L7" s="28">
        <v>10</v>
      </c>
      <c r="M7" s="28">
        <v>10</v>
      </c>
      <c r="N7" s="28">
        <v>8</v>
      </c>
      <c r="O7" s="16">
        <f t="shared" si="1"/>
        <v>78</v>
      </c>
      <c r="P7" s="17">
        <f t="shared" si="2"/>
        <v>172</v>
      </c>
      <c r="Q7" s="17">
        <v>3</v>
      </c>
      <c r="R7" s="18">
        <f t="shared" si="3"/>
        <v>0.86</v>
      </c>
      <c r="S7" s="19" t="s">
        <v>26</v>
      </c>
      <c r="T7" s="29" t="s">
        <v>32</v>
      </c>
      <c r="U7" s="22" t="s">
        <v>33</v>
      </c>
      <c r="V7" s="30" t="s">
        <v>34</v>
      </c>
      <c r="W7" s="23" t="s">
        <v>23</v>
      </c>
    </row>
    <row r="8" spans="1:23" ht="14.25" customHeight="1" x14ac:dyDescent="0.25">
      <c r="A8" s="9">
        <v>2</v>
      </c>
      <c r="B8" s="24" t="s">
        <v>35</v>
      </c>
      <c r="C8" s="25">
        <v>42</v>
      </c>
      <c r="D8" s="26">
        <v>38</v>
      </c>
      <c r="E8" s="13">
        <f t="shared" si="0"/>
        <v>80</v>
      </c>
      <c r="F8" s="62" t="s">
        <v>36</v>
      </c>
      <c r="G8" s="27">
        <v>30</v>
      </c>
      <c r="H8" s="28">
        <v>10</v>
      </c>
      <c r="I8" s="28">
        <v>10</v>
      </c>
      <c r="J8" s="28">
        <v>0</v>
      </c>
      <c r="K8" s="28">
        <v>10</v>
      </c>
      <c r="L8" s="28">
        <v>10</v>
      </c>
      <c r="M8" s="28">
        <v>10</v>
      </c>
      <c r="N8" s="28">
        <v>8</v>
      </c>
      <c r="O8" s="16">
        <f t="shared" si="1"/>
        <v>88</v>
      </c>
      <c r="P8" s="17">
        <f t="shared" si="2"/>
        <v>168</v>
      </c>
      <c r="Q8" s="17">
        <v>4</v>
      </c>
      <c r="R8" s="18">
        <f t="shared" si="3"/>
        <v>0.84</v>
      </c>
      <c r="S8" s="19" t="s">
        <v>26</v>
      </c>
      <c r="T8" s="29" t="s">
        <v>37</v>
      </c>
      <c r="U8" s="22" t="s">
        <v>38</v>
      </c>
      <c r="V8" s="30" t="s">
        <v>39</v>
      </c>
      <c r="W8" s="23" t="s">
        <v>23</v>
      </c>
    </row>
    <row r="9" spans="1:23" ht="14.25" customHeight="1" x14ac:dyDescent="0.25">
      <c r="A9" s="9">
        <v>4</v>
      </c>
      <c r="B9" s="24" t="s">
        <v>31</v>
      </c>
      <c r="C9" s="25">
        <v>40</v>
      </c>
      <c r="D9" s="26">
        <v>34</v>
      </c>
      <c r="E9" s="13">
        <f t="shared" si="0"/>
        <v>74</v>
      </c>
      <c r="F9" s="62" t="s">
        <v>40</v>
      </c>
      <c r="G9" s="27">
        <v>30</v>
      </c>
      <c r="H9" s="28">
        <v>10</v>
      </c>
      <c r="I9" s="28">
        <v>2</v>
      </c>
      <c r="J9" s="28">
        <v>10</v>
      </c>
      <c r="K9" s="28">
        <v>10</v>
      </c>
      <c r="L9" s="28">
        <v>5</v>
      </c>
      <c r="M9" s="28">
        <v>10</v>
      </c>
      <c r="N9" s="28">
        <v>10</v>
      </c>
      <c r="O9" s="16">
        <f t="shared" si="1"/>
        <v>87</v>
      </c>
      <c r="P9" s="17">
        <f t="shared" si="2"/>
        <v>161</v>
      </c>
      <c r="Q9" s="17">
        <v>5</v>
      </c>
      <c r="R9" s="18">
        <f t="shared" si="3"/>
        <v>0.80500000000000005</v>
      </c>
      <c r="S9" s="19" t="s">
        <v>26</v>
      </c>
      <c r="T9" s="29" t="s">
        <v>41</v>
      </c>
      <c r="U9" s="22" t="s">
        <v>42</v>
      </c>
      <c r="V9" s="30" t="s">
        <v>43</v>
      </c>
      <c r="W9" s="23" t="s">
        <v>44</v>
      </c>
    </row>
    <row r="10" spans="1:23" ht="14.25" customHeight="1" x14ac:dyDescent="0.25">
      <c r="A10" s="9">
        <v>6</v>
      </c>
      <c r="B10" s="24" t="s">
        <v>45</v>
      </c>
      <c r="C10" s="25">
        <v>33</v>
      </c>
      <c r="D10" s="26">
        <v>32</v>
      </c>
      <c r="E10" s="13">
        <f t="shared" si="0"/>
        <v>65</v>
      </c>
      <c r="F10" s="62" t="s">
        <v>46</v>
      </c>
      <c r="G10" s="27">
        <v>30</v>
      </c>
      <c r="H10" s="28">
        <v>10</v>
      </c>
      <c r="I10" s="28">
        <v>9</v>
      </c>
      <c r="J10" s="28">
        <v>10</v>
      </c>
      <c r="K10" s="28">
        <v>5</v>
      </c>
      <c r="L10" s="28">
        <v>10</v>
      </c>
      <c r="M10" s="28">
        <v>10</v>
      </c>
      <c r="N10" s="28">
        <v>8</v>
      </c>
      <c r="O10" s="16">
        <f t="shared" si="1"/>
        <v>92</v>
      </c>
      <c r="P10" s="17">
        <f t="shared" si="2"/>
        <v>157</v>
      </c>
      <c r="Q10" s="17">
        <v>6</v>
      </c>
      <c r="R10" s="18">
        <f t="shared" si="3"/>
        <v>0.78500000000000003</v>
      </c>
      <c r="S10" s="19" t="s">
        <v>26</v>
      </c>
      <c r="T10" s="29" t="s">
        <v>47</v>
      </c>
      <c r="U10" s="22" t="s">
        <v>48</v>
      </c>
      <c r="V10" s="30" t="s">
        <v>49</v>
      </c>
      <c r="W10" s="23" t="s">
        <v>44</v>
      </c>
    </row>
    <row r="11" spans="1:23" ht="14.25" customHeight="1" x14ac:dyDescent="0.25">
      <c r="A11" s="9">
        <v>7</v>
      </c>
      <c r="B11" s="24" t="s">
        <v>50</v>
      </c>
      <c r="C11" s="25">
        <v>38</v>
      </c>
      <c r="D11" s="26">
        <v>28</v>
      </c>
      <c r="E11" s="13">
        <f t="shared" si="0"/>
        <v>66</v>
      </c>
      <c r="F11" s="62" t="s">
        <v>51</v>
      </c>
      <c r="G11" s="27">
        <v>30</v>
      </c>
      <c r="H11" s="28">
        <v>6</v>
      </c>
      <c r="I11" s="28">
        <v>10</v>
      </c>
      <c r="J11" s="28">
        <v>10</v>
      </c>
      <c r="K11" s="28">
        <v>5</v>
      </c>
      <c r="L11" s="28">
        <v>10</v>
      </c>
      <c r="M11" s="28">
        <v>10</v>
      </c>
      <c r="N11" s="28">
        <v>8</v>
      </c>
      <c r="O11" s="16">
        <f t="shared" si="1"/>
        <v>89</v>
      </c>
      <c r="P11" s="17">
        <f t="shared" si="2"/>
        <v>155</v>
      </c>
      <c r="Q11" s="17">
        <v>7</v>
      </c>
      <c r="R11" s="18">
        <f t="shared" si="3"/>
        <v>0.77500000000000002</v>
      </c>
      <c r="S11" s="19" t="s">
        <v>26</v>
      </c>
      <c r="T11" s="29" t="s">
        <v>52</v>
      </c>
      <c r="U11" s="22" t="s">
        <v>53</v>
      </c>
      <c r="V11" s="30" t="s">
        <v>54</v>
      </c>
      <c r="W11" s="23" t="s">
        <v>44</v>
      </c>
    </row>
    <row r="12" spans="1:23" ht="14.25" customHeight="1" x14ac:dyDescent="0.25">
      <c r="A12" s="9">
        <v>8</v>
      </c>
      <c r="B12" s="24" t="s">
        <v>55</v>
      </c>
      <c r="C12" s="25">
        <v>36</v>
      </c>
      <c r="D12" s="26">
        <v>28</v>
      </c>
      <c r="E12" s="13">
        <f t="shared" si="0"/>
        <v>64</v>
      </c>
      <c r="F12" s="62" t="s">
        <v>56</v>
      </c>
      <c r="G12" s="25">
        <v>30</v>
      </c>
      <c r="H12" s="26">
        <v>0</v>
      </c>
      <c r="I12" s="26">
        <v>10</v>
      </c>
      <c r="J12" s="26">
        <v>0</v>
      </c>
      <c r="K12" s="26">
        <v>10</v>
      </c>
      <c r="L12" s="26">
        <v>10</v>
      </c>
      <c r="M12" s="26">
        <v>10</v>
      </c>
      <c r="N12" s="26">
        <v>8</v>
      </c>
      <c r="O12" s="16">
        <f t="shared" si="1"/>
        <v>78</v>
      </c>
      <c r="P12" s="17">
        <f t="shared" si="2"/>
        <v>142</v>
      </c>
      <c r="Q12" s="17">
        <v>8</v>
      </c>
      <c r="R12" s="18">
        <f t="shared" si="3"/>
        <v>0.71</v>
      </c>
      <c r="S12" s="19" t="s">
        <v>26</v>
      </c>
      <c r="T12" s="29" t="s">
        <v>57</v>
      </c>
      <c r="U12" s="22" t="s">
        <v>58</v>
      </c>
      <c r="V12" s="30" t="s">
        <v>59</v>
      </c>
      <c r="W12" s="23" t="s">
        <v>23</v>
      </c>
    </row>
    <row r="13" spans="1:23" ht="14.25" customHeight="1" x14ac:dyDescent="0.25">
      <c r="A13" s="9">
        <v>9</v>
      </c>
      <c r="B13" s="24" t="s">
        <v>60</v>
      </c>
      <c r="C13" s="25">
        <v>38</v>
      </c>
      <c r="D13" s="26">
        <v>28</v>
      </c>
      <c r="E13" s="13">
        <f t="shared" si="0"/>
        <v>66</v>
      </c>
      <c r="F13" s="62" t="s">
        <v>61</v>
      </c>
      <c r="G13" s="27">
        <v>30</v>
      </c>
      <c r="H13" s="28">
        <v>6</v>
      </c>
      <c r="I13" s="28">
        <v>10</v>
      </c>
      <c r="J13" s="28">
        <v>0</v>
      </c>
      <c r="K13" s="28">
        <v>4</v>
      </c>
      <c r="L13" s="28">
        <v>5</v>
      </c>
      <c r="M13" s="28">
        <v>10</v>
      </c>
      <c r="N13" s="28">
        <v>10</v>
      </c>
      <c r="O13" s="16">
        <f t="shared" si="1"/>
        <v>75</v>
      </c>
      <c r="P13" s="17">
        <f t="shared" si="2"/>
        <v>141</v>
      </c>
      <c r="Q13" s="17">
        <v>9</v>
      </c>
      <c r="R13" s="18">
        <f t="shared" si="3"/>
        <v>0.70499999999999996</v>
      </c>
      <c r="S13" s="19" t="s">
        <v>26</v>
      </c>
      <c r="T13" s="29" t="s">
        <v>62</v>
      </c>
      <c r="U13" s="22" t="s">
        <v>63</v>
      </c>
      <c r="V13" s="30" t="s">
        <v>64</v>
      </c>
      <c r="W13" s="23" t="s">
        <v>65</v>
      </c>
    </row>
    <row r="14" spans="1:23" ht="14.25" customHeight="1" x14ac:dyDescent="0.25">
      <c r="A14" s="9">
        <v>10</v>
      </c>
      <c r="B14" s="24" t="s">
        <v>66</v>
      </c>
      <c r="C14" s="25">
        <v>31</v>
      </c>
      <c r="D14" s="26">
        <v>20</v>
      </c>
      <c r="E14" s="13">
        <f t="shared" si="0"/>
        <v>51</v>
      </c>
      <c r="F14" s="62" t="s">
        <v>55</v>
      </c>
      <c r="G14" s="27">
        <v>30</v>
      </c>
      <c r="H14" s="28">
        <v>8</v>
      </c>
      <c r="I14" s="28">
        <v>10</v>
      </c>
      <c r="J14" s="28">
        <v>10</v>
      </c>
      <c r="K14" s="28">
        <v>5</v>
      </c>
      <c r="L14" s="28">
        <v>5</v>
      </c>
      <c r="M14" s="28">
        <v>10</v>
      </c>
      <c r="N14" s="28">
        <v>8</v>
      </c>
      <c r="O14" s="16">
        <f t="shared" si="1"/>
        <v>86</v>
      </c>
      <c r="P14" s="31">
        <f t="shared" si="2"/>
        <v>137</v>
      </c>
      <c r="Q14" s="17">
        <v>10</v>
      </c>
      <c r="R14" s="18">
        <f t="shared" si="3"/>
        <v>0.68500000000000005</v>
      </c>
      <c r="S14" s="19" t="s">
        <v>26</v>
      </c>
      <c r="T14" s="29" t="s">
        <v>67</v>
      </c>
      <c r="U14" s="32" t="s">
        <v>68</v>
      </c>
      <c r="V14" s="33" t="s">
        <v>54</v>
      </c>
      <c r="W14" s="34" t="s">
        <v>69</v>
      </c>
    </row>
    <row r="15" spans="1:23" ht="14.25" customHeight="1" x14ac:dyDescent="0.25">
      <c r="A15" s="9">
        <v>11</v>
      </c>
      <c r="B15" s="24" t="s">
        <v>70</v>
      </c>
      <c r="C15" s="25">
        <v>34</v>
      </c>
      <c r="D15" s="26">
        <v>24</v>
      </c>
      <c r="E15" s="13">
        <f t="shared" si="0"/>
        <v>58</v>
      </c>
      <c r="F15" s="62" t="s">
        <v>71</v>
      </c>
      <c r="G15" s="27">
        <v>30</v>
      </c>
      <c r="H15" s="28">
        <v>0</v>
      </c>
      <c r="I15" s="28">
        <v>5</v>
      </c>
      <c r="J15" s="28">
        <v>0</v>
      </c>
      <c r="K15" s="28">
        <v>9</v>
      </c>
      <c r="L15" s="28">
        <v>5</v>
      </c>
      <c r="M15" s="28">
        <v>10</v>
      </c>
      <c r="N15" s="28">
        <v>8</v>
      </c>
      <c r="O15" s="16">
        <f t="shared" si="1"/>
        <v>67</v>
      </c>
      <c r="P15" s="17">
        <f t="shared" si="2"/>
        <v>125</v>
      </c>
      <c r="Q15" s="17">
        <v>11</v>
      </c>
      <c r="R15" s="18">
        <f t="shared" si="3"/>
        <v>0.625</v>
      </c>
      <c r="S15" s="19" t="s">
        <v>26</v>
      </c>
      <c r="T15" s="29" t="s">
        <v>72</v>
      </c>
      <c r="U15" s="22" t="s">
        <v>73</v>
      </c>
      <c r="V15" s="30" t="s">
        <v>74</v>
      </c>
      <c r="W15" s="23" t="s">
        <v>65</v>
      </c>
    </row>
    <row r="16" spans="1:23" ht="14.25" customHeight="1" x14ac:dyDescent="0.25">
      <c r="A16" s="9">
        <v>12</v>
      </c>
      <c r="B16" s="24" t="s">
        <v>75</v>
      </c>
      <c r="C16" s="11">
        <v>17</v>
      </c>
      <c r="D16" s="12">
        <v>24</v>
      </c>
      <c r="E16" s="13">
        <f t="shared" si="0"/>
        <v>41</v>
      </c>
      <c r="F16" s="62" t="s">
        <v>76</v>
      </c>
      <c r="G16" s="11">
        <v>30</v>
      </c>
      <c r="H16" s="12">
        <v>0</v>
      </c>
      <c r="I16" s="12">
        <v>8</v>
      </c>
      <c r="J16" s="12">
        <v>0</v>
      </c>
      <c r="K16" s="12">
        <v>10</v>
      </c>
      <c r="L16" s="12">
        <v>10</v>
      </c>
      <c r="M16" s="12">
        <v>10</v>
      </c>
      <c r="N16" s="12">
        <v>10</v>
      </c>
      <c r="O16" s="16">
        <f t="shared" si="1"/>
        <v>78</v>
      </c>
      <c r="P16" s="17">
        <f t="shared" si="2"/>
        <v>119</v>
      </c>
      <c r="Q16" s="17">
        <v>12</v>
      </c>
      <c r="R16" s="18">
        <f t="shared" si="3"/>
        <v>0.59499999999999997</v>
      </c>
      <c r="S16" s="19" t="s">
        <v>26</v>
      </c>
      <c r="T16" s="20" t="s">
        <v>77</v>
      </c>
      <c r="U16" s="34" t="s">
        <v>21</v>
      </c>
      <c r="V16" s="30" t="s">
        <v>78</v>
      </c>
      <c r="W16" s="23" t="s">
        <v>65</v>
      </c>
    </row>
    <row r="17" spans="1:23" ht="14.25" customHeight="1" x14ac:dyDescent="0.25">
      <c r="A17" s="9">
        <v>13</v>
      </c>
      <c r="B17" s="24" t="s">
        <v>79</v>
      </c>
      <c r="C17" s="25">
        <v>40</v>
      </c>
      <c r="D17" s="26">
        <v>28</v>
      </c>
      <c r="E17" s="13">
        <f t="shared" si="0"/>
        <v>68</v>
      </c>
      <c r="F17" s="62" t="s">
        <v>80</v>
      </c>
      <c r="G17" s="27">
        <v>0</v>
      </c>
      <c r="H17" s="28">
        <v>4</v>
      </c>
      <c r="I17" s="28">
        <v>9</v>
      </c>
      <c r="J17" s="28">
        <v>0</v>
      </c>
      <c r="K17" s="28">
        <v>10</v>
      </c>
      <c r="L17" s="28">
        <v>10</v>
      </c>
      <c r="M17" s="28">
        <v>10</v>
      </c>
      <c r="N17" s="28">
        <v>8</v>
      </c>
      <c r="O17" s="16">
        <f t="shared" si="1"/>
        <v>51</v>
      </c>
      <c r="P17" s="17">
        <f t="shared" si="2"/>
        <v>119</v>
      </c>
      <c r="Q17" s="17">
        <v>12</v>
      </c>
      <c r="R17" s="18">
        <f t="shared" si="3"/>
        <v>0.59499999999999997</v>
      </c>
      <c r="S17" s="19" t="s">
        <v>26</v>
      </c>
      <c r="T17" s="29" t="s">
        <v>81</v>
      </c>
      <c r="U17" s="22" t="s">
        <v>82</v>
      </c>
      <c r="V17" s="30" t="s">
        <v>54</v>
      </c>
      <c r="W17" s="23" t="s">
        <v>44</v>
      </c>
    </row>
    <row r="18" spans="1:23" ht="14.25" customHeight="1" x14ac:dyDescent="0.25">
      <c r="A18" s="35">
        <v>14</v>
      </c>
      <c r="B18" s="36" t="s">
        <v>83</v>
      </c>
      <c r="C18" s="37">
        <v>22</v>
      </c>
      <c r="D18" s="38">
        <v>28</v>
      </c>
      <c r="E18" s="39">
        <f t="shared" si="0"/>
        <v>50</v>
      </c>
      <c r="F18" s="63" t="s">
        <v>84</v>
      </c>
      <c r="G18" s="40">
        <v>30</v>
      </c>
      <c r="H18" s="41">
        <v>0</v>
      </c>
      <c r="I18" s="41">
        <v>8</v>
      </c>
      <c r="J18" s="41">
        <v>0</v>
      </c>
      <c r="K18" s="41">
        <v>10</v>
      </c>
      <c r="L18" s="41">
        <v>0</v>
      </c>
      <c r="M18" s="41">
        <v>10</v>
      </c>
      <c r="N18" s="41">
        <v>8</v>
      </c>
      <c r="O18" s="42">
        <f t="shared" si="1"/>
        <v>66</v>
      </c>
      <c r="P18" s="43">
        <f t="shared" si="2"/>
        <v>116</v>
      </c>
      <c r="Q18" s="43">
        <v>13</v>
      </c>
      <c r="R18" s="44">
        <f t="shared" si="3"/>
        <v>0.57999999999999996</v>
      </c>
      <c r="S18" s="45" t="s">
        <v>85</v>
      </c>
      <c r="T18" s="46" t="s">
        <v>86</v>
      </c>
      <c r="U18" s="47" t="s">
        <v>87</v>
      </c>
      <c r="V18" s="48" t="s">
        <v>22</v>
      </c>
      <c r="W18" s="49" t="s">
        <v>65</v>
      </c>
    </row>
    <row r="19" spans="1:23" ht="14.25" customHeight="1" x14ac:dyDescent="0.25">
      <c r="A19" s="35">
        <v>15</v>
      </c>
      <c r="B19" s="36" t="s">
        <v>76</v>
      </c>
      <c r="C19" s="37">
        <v>24</v>
      </c>
      <c r="D19" s="38">
        <v>26</v>
      </c>
      <c r="E19" s="39">
        <f t="shared" si="0"/>
        <v>50</v>
      </c>
      <c r="F19" s="63" t="s">
        <v>75</v>
      </c>
      <c r="G19" s="37">
        <v>30</v>
      </c>
      <c r="H19" s="38">
        <v>0</v>
      </c>
      <c r="I19" s="38">
        <v>5</v>
      </c>
      <c r="J19" s="38">
        <v>10</v>
      </c>
      <c r="K19" s="38">
        <v>0</v>
      </c>
      <c r="L19" s="38">
        <v>0</v>
      </c>
      <c r="M19" s="38">
        <v>10</v>
      </c>
      <c r="N19" s="38">
        <v>10</v>
      </c>
      <c r="O19" s="42">
        <f t="shared" si="1"/>
        <v>65</v>
      </c>
      <c r="P19" s="43">
        <f t="shared" si="2"/>
        <v>115</v>
      </c>
      <c r="Q19" s="43">
        <v>14</v>
      </c>
      <c r="R19" s="44">
        <f t="shared" si="3"/>
        <v>0.57499999999999996</v>
      </c>
      <c r="S19" s="45" t="s">
        <v>85</v>
      </c>
      <c r="T19" s="46" t="s">
        <v>88</v>
      </c>
      <c r="U19" s="50" t="s">
        <v>89</v>
      </c>
      <c r="V19" s="48" t="s">
        <v>90</v>
      </c>
      <c r="W19" s="49" t="s">
        <v>91</v>
      </c>
    </row>
    <row r="20" spans="1:23" ht="14.25" customHeight="1" x14ac:dyDescent="0.25">
      <c r="A20" s="35">
        <v>16</v>
      </c>
      <c r="B20" s="36" t="s">
        <v>92</v>
      </c>
      <c r="C20" s="37">
        <v>26</v>
      </c>
      <c r="D20" s="38">
        <v>34</v>
      </c>
      <c r="E20" s="39">
        <f t="shared" si="0"/>
        <v>60</v>
      </c>
      <c r="F20" s="63" t="s">
        <v>92</v>
      </c>
      <c r="G20" s="40">
        <v>0</v>
      </c>
      <c r="H20" s="41">
        <v>2</v>
      </c>
      <c r="I20" s="41">
        <v>9</v>
      </c>
      <c r="J20" s="41">
        <v>9</v>
      </c>
      <c r="K20" s="41">
        <v>10</v>
      </c>
      <c r="L20" s="41">
        <v>5</v>
      </c>
      <c r="M20" s="41">
        <v>10</v>
      </c>
      <c r="N20" s="41">
        <v>8</v>
      </c>
      <c r="O20" s="42">
        <f t="shared" si="1"/>
        <v>53</v>
      </c>
      <c r="P20" s="43">
        <f t="shared" si="2"/>
        <v>113</v>
      </c>
      <c r="Q20" s="43">
        <v>15</v>
      </c>
      <c r="R20" s="44">
        <f t="shared" si="3"/>
        <v>0.56499999999999995</v>
      </c>
      <c r="S20" s="45" t="s">
        <v>85</v>
      </c>
      <c r="T20" s="46" t="s">
        <v>93</v>
      </c>
      <c r="U20" s="47" t="s">
        <v>94</v>
      </c>
      <c r="V20" s="48" t="s">
        <v>95</v>
      </c>
      <c r="W20" s="49" t="s">
        <v>96</v>
      </c>
    </row>
    <row r="21" spans="1:23" ht="14.25" customHeight="1" x14ac:dyDescent="0.25">
      <c r="A21" s="35">
        <v>17</v>
      </c>
      <c r="B21" s="36" t="s">
        <v>71</v>
      </c>
      <c r="C21" s="37">
        <v>26</v>
      </c>
      <c r="D21" s="38">
        <v>32</v>
      </c>
      <c r="E21" s="39">
        <f t="shared" si="0"/>
        <v>58</v>
      </c>
      <c r="F21" s="63" t="s">
        <v>35</v>
      </c>
      <c r="G21" s="40">
        <v>0</v>
      </c>
      <c r="H21" s="41">
        <v>6</v>
      </c>
      <c r="I21" s="41">
        <v>8</v>
      </c>
      <c r="J21" s="41">
        <v>10</v>
      </c>
      <c r="K21" s="41">
        <v>10</v>
      </c>
      <c r="L21" s="41">
        <v>0</v>
      </c>
      <c r="M21" s="41">
        <v>10</v>
      </c>
      <c r="N21" s="41">
        <v>10</v>
      </c>
      <c r="O21" s="42">
        <f t="shared" si="1"/>
        <v>54</v>
      </c>
      <c r="P21" s="43">
        <f t="shared" si="2"/>
        <v>112</v>
      </c>
      <c r="Q21" s="43">
        <v>16</v>
      </c>
      <c r="R21" s="44">
        <f t="shared" si="3"/>
        <v>0.56000000000000005</v>
      </c>
      <c r="S21" s="45" t="s">
        <v>85</v>
      </c>
      <c r="T21" s="46" t="s">
        <v>97</v>
      </c>
      <c r="U21" s="47" t="s">
        <v>98</v>
      </c>
      <c r="V21" s="48" t="s">
        <v>99</v>
      </c>
      <c r="W21" s="51" t="s">
        <v>100</v>
      </c>
    </row>
    <row r="22" spans="1:23" ht="14.25" customHeight="1" x14ac:dyDescent="0.25">
      <c r="A22" s="35">
        <v>18</v>
      </c>
      <c r="B22" s="36" t="s">
        <v>46</v>
      </c>
      <c r="C22" s="37">
        <v>10</v>
      </c>
      <c r="D22" s="38">
        <v>26</v>
      </c>
      <c r="E22" s="39">
        <f t="shared" si="0"/>
        <v>36</v>
      </c>
      <c r="F22" s="63" t="s">
        <v>101</v>
      </c>
      <c r="G22" s="40">
        <v>30</v>
      </c>
      <c r="H22" s="41">
        <v>0</v>
      </c>
      <c r="I22" s="41">
        <v>9</v>
      </c>
      <c r="J22" s="41">
        <v>0</v>
      </c>
      <c r="K22" s="41">
        <v>7</v>
      </c>
      <c r="L22" s="41">
        <v>0</v>
      </c>
      <c r="M22" s="41">
        <v>10</v>
      </c>
      <c r="N22" s="41">
        <v>10</v>
      </c>
      <c r="O22" s="42">
        <f t="shared" si="1"/>
        <v>66</v>
      </c>
      <c r="P22" s="43">
        <f t="shared" si="2"/>
        <v>102</v>
      </c>
      <c r="Q22" s="43">
        <v>17</v>
      </c>
      <c r="R22" s="44">
        <f t="shared" si="3"/>
        <v>0.51</v>
      </c>
      <c r="S22" s="45" t="s">
        <v>85</v>
      </c>
      <c r="T22" s="46" t="s">
        <v>102</v>
      </c>
      <c r="U22" s="47" t="s">
        <v>103</v>
      </c>
      <c r="V22" s="48" t="s">
        <v>104</v>
      </c>
      <c r="W22" s="49" t="s">
        <v>65</v>
      </c>
    </row>
    <row r="23" spans="1:23" ht="14.25" customHeight="1" x14ac:dyDescent="0.25">
      <c r="A23" s="35">
        <v>19</v>
      </c>
      <c r="B23" s="36" t="s">
        <v>105</v>
      </c>
      <c r="C23" s="37">
        <v>20</v>
      </c>
      <c r="D23" s="38">
        <v>36</v>
      </c>
      <c r="E23" s="39">
        <f t="shared" si="0"/>
        <v>56</v>
      </c>
      <c r="F23" s="63" t="s">
        <v>79</v>
      </c>
      <c r="G23" s="40">
        <v>0</v>
      </c>
      <c r="H23" s="41">
        <v>6</v>
      </c>
      <c r="I23" s="41">
        <v>2</v>
      </c>
      <c r="J23" s="41">
        <v>0</v>
      </c>
      <c r="K23" s="41">
        <v>10</v>
      </c>
      <c r="L23" s="41">
        <v>10</v>
      </c>
      <c r="M23" s="41">
        <v>9</v>
      </c>
      <c r="N23" s="41">
        <v>8</v>
      </c>
      <c r="O23" s="42">
        <f t="shared" si="1"/>
        <v>45</v>
      </c>
      <c r="P23" s="43">
        <f t="shared" si="2"/>
        <v>101</v>
      </c>
      <c r="Q23" s="43">
        <v>18</v>
      </c>
      <c r="R23" s="44">
        <f t="shared" si="3"/>
        <v>0.505</v>
      </c>
      <c r="S23" s="45" t="s">
        <v>85</v>
      </c>
      <c r="T23" s="46" t="s">
        <v>106</v>
      </c>
      <c r="U23" s="47" t="s">
        <v>107</v>
      </c>
      <c r="V23" s="48" t="s">
        <v>108</v>
      </c>
      <c r="W23" s="49" t="s">
        <v>109</v>
      </c>
    </row>
    <row r="24" spans="1:23" ht="14.25" customHeight="1" x14ac:dyDescent="0.25">
      <c r="A24" s="35">
        <v>20</v>
      </c>
      <c r="B24" s="36" t="s">
        <v>36</v>
      </c>
      <c r="C24" s="37">
        <v>36</v>
      </c>
      <c r="D24" s="38">
        <v>30</v>
      </c>
      <c r="E24" s="39">
        <f t="shared" si="0"/>
        <v>66</v>
      </c>
      <c r="F24" s="63" t="s">
        <v>70</v>
      </c>
      <c r="G24" s="40">
        <v>0</v>
      </c>
      <c r="H24" s="41">
        <v>0</v>
      </c>
      <c r="I24" s="41">
        <v>5</v>
      </c>
      <c r="J24" s="41">
        <v>0</v>
      </c>
      <c r="K24" s="41">
        <v>9</v>
      </c>
      <c r="L24" s="41">
        <v>0</v>
      </c>
      <c r="M24" s="41">
        <v>10</v>
      </c>
      <c r="N24" s="41">
        <v>8</v>
      </c>
      <c r="O24" s="42">
        <f t="shared" si="1"/>
        <v>32</v>
      </c>
      <c r="P24" s="43">
        <f t="shared" si="2"/>
        <v>98</v>
      </c>
      <c r="Q24" s="43">
        <v>19</v>
      </c>
      <c r="R24" s="44">
        <f t="shared" si="3"/>
        <v>0.49</v>
      </c>
      <c r="S24" s="45" t="s">
        <v>85</v>
      </c>
      <c r="T24" s="46" t="s">
        <v>110</v>
      </c>
      <c r="U24" s="47" t="s">
        <v>111</v>
      </c>
      <c r="V24" s="48" t="s">
        <v>43</v>
      </c>
      <c r="W24" s="49" t="s">
        <v>65</v>
      </c>
    </row>
    <row r="25" spans="1:23" ht="14.25" customHeight="1" x14ac:dyDescent="0.25">
      <c r="A25" s="35">
        <v>21</v>
      </c>
      <c r="B25" s="36" t="s">
        <v>112</v>
      </c>
      <c r="C25" s="37">
        <v>14</v>
      </c>
      <c r="D25" s="38">
        <v>26</v>
      </c>
      <c r="E25" s="39">
        <f t="shared" si="0"/>
        <v>40</v>
      </c>
      <c r="F25" s="63" t="s">
        <v>113</v>
      </c>
      <c r="G25" s="37">
        <v>0</v>
      </c>
      <c r="H25" s="38">
        <v>8</v>
      </c>
      <c r="I25" s="38">
        <v>10</v>
      </c>
      <c r="J25" s="38">
        <v>8</v>
      </c>
      <c r="K25" s="38">
        <v>10</v>
      </c>
      <c r="L25" s="38">
        <v>0</v>
      </c>
      <c r="M25" s="38">
        <v>10</v>
      </c>
      <c r="N25" s="38">
        <v>10</v>
      </c>
      <c r="O25" s="42">
        <f t="shared" si="1"/>
        <v>56</v>
      </c>
      <c r="P25" s="43">
        <f t="shared" si="2"/>
        <v>96</v>
      </c>
      <c r="Q25" s="43">
        <v>20</v>
      </c>
      <c r="R25" s="44">
        <f t="shared" si="3"/>
        <v>0.48</v>
      </c>
      <c r="S25" s="45" t="s">
        <v>85</v>
      </c>
      <c r="T25" s="46" t="s">
        <v>114</v>
      </c>
      <c r="U25" s="47" t="s">
        <v>115</v>
      </c>
      <c r="V25" s="48" t="s">
        <v>116</v>
      </c>
      <c r="W25" s="51" t="s">
        <v>100</v>
      </c>
    </row>
    <row r="26" spans="1:23" ht="14.25" customHeight="1" x14ac:dyDescent="0.25">
      <c r="A26" s="35">
        <v>22</v>
      </c>
      <c r="B26" s="36" t="s">
        <v>25</v>
      </c>
      <c r="C26" s="37">
        <v>22</v>
      </c>
      <c r="D26" s="38">
        <v>20</v>
      </c>
      <c r="E26" s="39">
        <f t="shared" si="0"/>
        <v>42</v>
      </c>
      <c r="F26" s="63" t="s">
        <v>60</v>
      </c>
      <c r="G26" s="40">
        <v>0</v>
      </c>
      <c r="H26" s="41">
        <v>4</v>
      </c>
      <c r="I26" s="41">
        <v>10</v>
      </c>
      <c r="J26" s="41">
        <v>10</v>
      </c>
      <c r="K26" s="41">
        <v>10</v>
      </c>
      <c r="L26" s="41">
        <v>0</v>
      </c>
      <c r="M26" s="41">
        <v>10</v>
      </c>
      <c r="N26" s="41">
        <v>10</v>
      </c>
      <c r="O26" s="42">
        <f t="shared" si="1"/>
        <v>54</v>
      </c>
      <c r="P26" s="43">
        <f t="shared" si="2"/>
        <v>96</v>
      </c>
      <c r="Q26" s="43">
        <v>20</v>
      </c>
      <c r="R26" s="44">
        <f t="shared" si="3"/>
        <v>0.48</v>
      </c>
      <c r="S26" s="45" t="s">
        <v>85</v>
      </c>
      <c r="T26" s="46" t="s">
        <v>117</v>
      </c>
      <c r="U26" s="47" t="s">
        <v>42</v>
      </c>
      <c r="V26" s="48" t="s">
        <v>118</v>
      </c>
      <c r="W26" s="49" t="s">
        <v>119</v>
      </c>
    </row>
    <row r="27" spans="1:23" ht="14.25" customHeight="1" x14ac:dyDescent="0.25">
      <c r="A27" s="35">
        <v>23</v>
      </c>
      <c r="B27" s="36" t="s">
        <v>113</v>
      </c>
      <c r="C27" s="37">
        <v>24</v>
      </c>
      <c r="D27" s="38">
        <v>24</v>
      </c>
      <c r="E27" s="39">
        <f t="shared" si="0"/>
        <v>48</v>
      </c>
      <c r="F27" s="63" t="s">
        <v>83</v>
      </c>
      <c r="G27" s="40">
        <v>0</v>
      </c>
      <c r="H27" s="41">
        <v>0</v>
      </c>
      <c r="I27" s="41">
        <v>8</v>
      </c>
      <c r="J27" s="41">
        <v>10</v>
      </c>
      <c r="K27" s="41">
        <v>10</v>
      </c>
      <c r="L27" s="41">
        <v>0</v>
      </c>
      <c r="M27" s="41">
        <v>10</v>
      </c>
      <c r="N27" s="41">
        <v>8</v>
      </c>
      <c r="O27" s="42">
        <f t="shared" si="1"/>
        <v>46</v>
      </c>
      <c r="P27" s="43">
        <f t="shared" si="2"/>
        <v>94</v>
      </c>
      <c r="Q27" s="43">
        <v>21</v>
      </c>
      <c r="R27" s="44">
        <f t="shared" si="3"/>
        <v>0.47</v>
      </c>
      <c r="S27" s="45" t="s">
        <v>85</v>
      </c>
      <c r="T27" s="46" t="s">
        <v>120</v>
      </c>
      <c r="U27" s="47" t="s">
        <v>121</v>
      </c>
      <c r="V27" s="48" t="s">
        <v>122</v>
      </c>
      <c r="W27" s="49" t="s">
        <v>69</v>
      </c>
    </row>
    <row r="28" spans="1:23" ht="14.25" customHeight="1" x14ac:dyDescent="0.25">
      <c r="A28" s="35">
        <v>24</v>
      </c>
      <c r="B28" s="36" t="s">
        <v>123</v>
      </c>
      <c r="C28" s="37">
        <v>28</v>
      </c>
      <c r="D28" s="38">
        <v>16</v>
      </c>
      <c r="E28" s="39">
        <f t="shared" si="0"/>
        <v>44</v>
      </c>
      <c r="F28" s="63" t="s">
        <v>124</v>
      </c>
      <c r="G28" s="40">
        <v>0</v>
      </c>
      <c r="H28" s="41">
        <v>0</v>
      </c>
      <c r="I28" s="41">
        <v>10</v>
      </c>
      <c r="J28" s="41">
        <v>0</v>
      </c>
      <c r="K28" s="41">
        <v>10</v>
      </c>
      <c r="L28" s="41">
        <v>10</v>
      </c>
      <c r="M28" s="41">
        <v>10</v>
      </c>
      <c r="N28" s="41">
        <v>8</v>
      </c>
      <c r="O28" s="42">
        <f t="shared" si="1"/>
        <v>48</v>
      </c>
      <c r="P28" s="43">
        <f t="shared" si="2"/>
        <v>92</v>
      </c>
      <c r="Q28" s="43">
        <v>22</v>
      </c>
      <c r="R28" s="44">
        <f t="shared" si="3"/>
        <v>0.46</v>
      </c>
      <c r="S28" s="45" t="s">
        <v>85</v>
      </c>
      <c r="T28" s="46" t="s">
        <v>125</v>
      </c>
      <c r="U28" s="47" t="s">
        <v>115</v>
      </c>
      <c r="V28" s="48" t="s">
        <v>122</v>
      </c>
      <c r="W28" s="49" t="s">
        <v>65</v>
      </c>
    </row>
    <row r="29" spans="1:23" ht="14.25" customHeight="1" x14ac:dyDescent="0.25">
      <c r="A29" s="35">
        <v>25</v>
      </c>
      <c r="B29" s="36" t="s">
        <v>126</v>
      </c>
      <c r="C29" s="52">
        <v>28</v>
      </c>
      <c r="D29" s="53">
        <v>22</v>
      </c>
      <c r="E29" s="39">
        <f t="shared" si="0"/>
        <v>50</v>
      </c>
      <c r="F29" s="63" t="s">
        <v>24</v>
      </c>
      <c r="G29" s="54">
        <v>0</v>
      </c>
      <c r="H29" s="55">
        <v>3</v>
      </c>
      <c r="I29" s="55">
        <v>10</v>
      </c>
      <c r="J29" s="55">
        <v>0</v>
      </c>
      <c r="K29" s="55">
        <v>10</v>
      </c>
      <c r="L29" s="55">
        <v>0</v>
      </c>
      <c r="M29" s="55">
        <v>10</v>
      </c>
      <c r="N29" s="55">
        <v>8</v>
      </c>
      <c r="O29" s="42">
        <f t="shared" si="1"/>
        <v>41</v>
      </c>
      <c r="P29" s="43">
        <f t="shared" si="2"/>
        <v>91</v>
      </c>
      <c r="Q29" s="43">
        <v>23</v>
      </c>
      <c r="R29" s="44">
        <f t="shared" si="3"/>
        <v>0.45500000000000002</v>
      </c>
      <c r="S29" s="45" t="s">
        <v>85</v>
      </c>
      <c r="T29" s="56" t="s">
        <v>127</v>
      </c>
      <c r="U29" s="57" t="s">
        <v>128</v>
      </c>
      <c r="V29" s="48" t="s">
        <v>129</v>
      </c>
      <c r="W29" s="49" t="s">
        <v>130</v>
      </c>
    </row>
    <row r="30" spans="1:23" ht="14.25" customHeight="1" x14ac:dyDescent="0.25">
      <c r="A30" s="35">
        <v>26</v>
      </c>
      <c r="B30" s="36" t="s">
        <v>80</v>
      </c>
      <c r="C30" s="37">
        <v>16</v>
      </c>
      <c r="D30" s="38">
        <v>12</v>
      </c>
      <c r="E30" s="39">
        <f t="shared" si="0"/>
        <v>28</v>
      </c>
      <c r="F30" s="63" t="s">
        <v>105</v>
      </c>
      <c r="G30" s="40">
        <v>30</v>
      </c>
      <c r="H30" s="41">
        <v>0</v>
      </c>
      <c r="I30" s="41">
        <v>7</v>
      </c>
      <c r="J30" s="41">
        <v>0</v>
      </c>
      <c r="K30" s="41">
        <v>0</v>
      </c>
      <c r="L30" s="41">
        <v>0</v>
      </c>
      <c r="M30" s="41">
        <v>10</v>
      </c>
      <c r="N30" s="41">
        <v>8</v>
      </c>
      <c r="O30" s="42">
        <f t="shared" si="1"/>
        <v>55</v>
      </c>
      <c r="P30" s="43">
        <f t="shared" si="2"/>
        <v>83</v>
      </c>
      <c r="Q30" s="43">
        <v>24</v>
      </c>
      <c r="R30" s="44">
        <f t="shared" si="3"/>
        <v>0.41499999999999998</v>
      </c>
      <c r="S30" s="45" t="s">
        <v>85</v>
      </c>
      <c r="T30" s="46" t="s">
        <v>131</v>
      </c>
      <c r="U30" s="47" t="s">
        <v>115</v>
      </c>
      <c r="V30" s="48" t="s">
        <v>29</v>
      </c>
      <c r="W30" s="49" t="s">
        <v>132</v>
      </c>
    </row>
    <row r="31" spans="1:23" ht="14.25" customHeight="1" x14ac:dyDescent="0.25">
      <c r="A31" s="35">
        <v>27</v>
      </c>
      <c r="B31" s="36" t="s">
        <v>84</v>
      </c>
      <c r="C31" s="37">
        <v>14</v>
      </c>
      <c r="D31" s="38">
        <v>22</v>
      </c>
      <c r="E31" s="39">
        <f t="shared" si="0"/>
        <v>36</v>
      </c>
      <c r="F31" s="63" t="s">
        <v>17</v>
      </c>
      <c r="G31" s="40">
        <v>0</v>
      </c>
      <c r="H31" s="41">
        <v>0</v>
      </c>
      <c r="I31" s="41">
        <v>10</v>
      </c>
      <c r="J31" s="41">
        <v>0</v>
      </c>
      <c r="K31" s="41">
        <v>10</v>
      </c>
      <c r="L31" s="41">
        <v>5</v>
      </c>
      <c r="M31" s="41">
        <v>10</v>
      </c>
      <c r="N31" s="41">
        <v>8</v>
      </c>
      <c r="O31" s="42">
        <f t="shared" si="1"/>
        <v>43</v>
      </c>
      <c r="P31" s="43">
        <f t="shared" si="2"/>
        <v>79</v>
      </c>
      <c r="Q31" s="43">
        <v>25</v>
      </c>
      <c r="R31" s="44">
        <f t="shared" si="3"/>
        <v>0.39500000000000002</v>
      </c>
      <c r="S31" s="45" t="s">
        <v>85</v>
      </c>
      <c r="T31" s="46" t="s">
        <v>133</v>
      </c>
      <c r="U31" s="47" t="s">
        <v>134</v>
      </c>
      <c r="V31" s="48" t="s">
        <v>43</v>
      </c>
      <c r="W31" s="49" t="s">
        <v>65</v>
      </c>
    </row>
    <row r="32" spans="1:23" ht="14.25" customHeight="1" x14ac:dyDescent="0.25">
      <c r="A32" s="35">
        <v>28</v>
      </c>
      <c r="B32" s="36" t="s">
        <v>135</v>
      </c>
      <c r="C32" s="37">
        <v>20</v>
      </c>
      <c r="D32" s="38">
        <v>16</v>
      </c>
      <c r="E32" s="39">
        <f t="shared" si="0"/>
        <v>36</v>
      </c>
      <c r="F32" s="63" t="s">
        <v>126</v>
      </c>
      <c r="G32" s="37">
        <v>0</v>
      </c>
      <c r="H32" s="38">
        <v>2</v>
      </c>
      <c r="I32" s="38">
        <v>9</v>
      </c>
      <c r="J32" s="38">
        <v>10</v>
      </c>
      <c r="K32" s="38">
        <v>0</v>
      </c>
      <c r="L32" s="38">
        <v>0</v>
      </c>
      <c r="M32" s="38">
        <v>10</v>
      </c>
      <c r="N32" s="38">
        <v>10</v>
      </c>
      <c r="O32" s="42">
        <f t="shared" si="1"/>
        <v>41</v>
      </c>
      <c r="P32" s="43">
        <f t="shared" si="2"/>
        <v>77</v>
      </c>
      <c r="Q32" s="43">
        <v>26</v>
      </c>
      <c r="R32" s="44">
        <f t="shared" si="3"/>
        <v>0.38500000000000001</v>
      </c>
      <c r="S32" s="45" t="s">
        <v>85</v>
      </c>
      <c r="T32" s="46" t="s">
        <v>136</v>
      </c>
      <c r="U32" s="47" t="s">
        <v>63</v>
      </c>
      <c r="V32" s="48" t="s">
        <v>137</v>
      </c>
      <c r="W32" s="49" t="s">
        <v>138</v>
      </c>
    </row>
    <row r="33" spans="1:23" ht="14.25" customHeight="1" x14ac:dyDescent="0.25">
      <c r="A33" s="35">
        <v>29</v>
      </c>
      <c r="B33" s="36" t="s">
        <v>56</v>
      </c>
      <c r="C33" s="37">
        <v>14</v>
      </c>
      <c r="D33" s="38">
        <v>16</v>
      </c>
      <c r="E33" s="39">
        <f t="shared" si="0"/>
        <v>30</v>
      </c>
      <c r="F33" s="63" t="s">
        <v>50</v>
      </c>
      <c r="G33" s="37">
        <v>0</v>
      </c>
      <c r="H33" s="38">
        <v>8</v>
      </c>
      <c r="I33" s="38">
        <v>10</v>
      </c>
      <c r="J33" s="38">
        <v>0</v>
      </c>
      <c r="K33" s="38">
        <v>0</v>
      </c>
      <c r="L33" s="38">
        <v>0</v>
      </c>
      <c r="M33" s="38">
        <v>10</v>
      </c>
      <c r="N33" s="38">
        <v>10</v>
      </c>
      <c r="O33" s="42">
        <f t="shared" si="1"/>
        <v>38</v>
      </c>
      <c r="P33" s="43">
        <f t="shared" si="2"/>
        <v>68</v>
      </c>
      <c r="Q33" s="43">
        <v>27</v>
      </c>
      <c r="R33" s="44">
        <f t="shared" si="3"/>
        <v>0.34</v>
      </c>
      <c r="S33" s="45" t="s">
        <v>85</v>
      </c>
      <c r="T33" s="46" t="s">
        <v>139</v>
      </c>
      <c r="U33" s="47" t="s">
        <v>140</v>
      </c>
      <c r="V33" s="48" t="s">
        <v>141</v>
      </c>
      <c r="W33" s="49" t="s">
        <v>138</v>
      </c>
    </row>
    <row r="34" spans="1:23" ht="14.25" customHeight="1" x14ac:dyDescent="0.25">
      <c r="A34" s="35">
        <v>30</v>
      </c>
      <c r="B34" s="36" t="s">
        <v>51</v>
      </c>
      <c r="C34" s="37">
        <v>18</v>
      </c>
      <c r="D34" s="38">
        <v>20</v>
      </c>
      <c r="E34" s="39">
        <f t="shared" si="0"/>
        <v>38</v>
      </c>
      <c r="F34" s="63" t="s">
        <v>66</v>
      </c>
      <c r="G34" s="40">
        <v>0</v>
      </c>
      <c r="H34" s="41">
        <v>0</v>
      </c>
      <c r="I34" s="41">
        <v>3</v>
      </c>
      <c r="J34" s="41">
        <v>0</v>
      </c>
      <c r="K34" s="41">
        <v>9</v>
      </c>
      <c r="L34" s="41">
        <v>0</v>
      </c>
      <c r="M34" s="41">
        <v>10</v>
      </c>
      <c r="N34" s="41">
        <v>8</v>
      </c>
      <c r="O34" s="42">
        <f t="shared" si="1"/>
        <v>30</v>
      </c>
      <c r="P34" s="43">
        <f t="shared" si="2"/>
        <v>68</v>
      </c>
      <c r="Q34" s="43">
        <v>27</v>
      </c>
      <c r="R34" s="44">
        <f t="shared" si="3"/>
        <v>0.34</v>
      </c>
      <c r="S34" s="45" t="s">
        <v>85</v>
      </c>
      <c r="T34" s="46" t="s">
        <v>142</v>
      </c>
      <c r="U34" s="47" t="s">
        <v>143</v>
      </c>
      <c r="V34" s="48" t="s">
        <v>144</v>
      </c>
      <c r="W34" s="49" t="s">
        <v>65</v>
      </c>
    </row>
    <row r="35" spans="1:23" ht="14.25" customHeight="1" x14ac:dyDescent="0.25">
      <c r="A35" s="35">
        <v>31</v>
      </c>
      <c r="B35" s="36" t="s">
        <v>40</v>
      </c>
      <c r="C35" s="37">
        <v>10</v>
      </c>
      <c r="D35" s="38">
        <v>16</v>
      </c>
      <c r="E35" s="39">
        <f t="shared" si="0"/>
        <v>26</v>
      </c>
      <c r="F35" s="63" t="s">
        <v>135</v>
      </c>
      <c r="G35" s="40">
        <v>0</v>
      </c>
      <c r="H35" s="41">
        <v>0</v>
      </c>
      <c r="I35" s="41">
        <v>9</v>
      </c>
      <c r="J35" s="41">
        <v>0</v>
      </c>
      <c r="K35" s="41">
        <v>9</v>
      </c>
      <c r="L35" s="41">
        <v>0</v>
      </c>
      <c r="M35" s="41">
        <v>10</v>
      </c>
      <c r="N35" s="41">
        <v>8</v>
      </c>
      <c r="O35" s="42">
        <f t="shared" si="1"/>
        <v>36</v>
      </c>
      <c r="P35" s="43">
        <f t="shared" si="2"/>
        <v>62</v>
      </c>
      <c r="Q35" s="43">
        <v>28</v>
      </c>
      <c r="R35" s="44">
        <f t="shared" si="3"/>
        <v>0.31</v>
      </c>
      <c r="S35" s="45" t="s">
        <v>85</v>
      </c>
      <c r="T35" s="46" t="s">
        <v>145</v>
      </c>
      <c r="U35" s="47" t="s">
        <v>146</v>
      </c>
      <c r="V35" s="48" t="s">
        <v>39</v>
      </c>
      <c r="W35" s="49" t="s">
        <v>132</v>
      </c>
    </row>
    <row r="36" spans="1:23" ht="14.25" customHeight="1" x14ac:dyDescent="0.25">
      <c r="A36" s="35">
        <v>32</v>
      </c>
      <c r="B36" s="36" t="s">
        <v>147</v>
      </c>
      <c r="C36" s="37">
        <v>4</v>
      </c>
      <c r="D36" s="38">
        <v>20</v>
      </c>
      <c r="E36" s="39">
        <f t="shared" si="0"/>
        <v>24</v>
      </c>
      <c r="F36" s="63" t="s">
        <v>45</v>
      </c>
      <c r="G36" s="40">
        <v>0</v>
      </c>
      <c r="H36" s="41">
        <v>0</v>
      </c>
      <c r="I36" s="41">
        <v>10</v>
      </c>
      <c r="J36" s="41">
        <v>0</v>
      </c>
      <c r="K36" s="41">
        <v>8</v>
      </c>
      <c r="L36" s="41">
        <v>0</v>
      </c>
      <c r="M36" s="41">
        <v>10</v>
      </c>
      <c r="N36" s="41">
        <v>8</v>
      </c>
      <c r="O36" s="42">
        <f t="shared" si="1"/>
        <v>36</v>
      </c>
      <c r="P36" s="43">
        <f t="shared" si="2"/>
        <v>60</v>
      </c>
      <c r="Q36" s="43">
        <v>29</v>
      </c>
      <c r="R36" s="44">
        <f t="shared" si="3"/>
        <v>0.3</v>
      </c>
      <c r="S36" s="45" t="s">
        <v>85</v>
      </c>
      <c r="T36" s="46" t="s">
        <v>148</v>
      </c>
      <c r="U36" s="47" t="s">
        <v>149</v>
      </c>
      <c r="V36" s="48" t="s">
        <v>150</v>
      </c>
      <c r="W36" s="49" t="s">
        <v>132</v>
      </c>
    </row>
    <row r="37" spans="1:23" ht="14.25" customHeight="1" thickBot="1" x14ac:dyDescent="0.3">
      <c r="A37" s="35">
        <v>33</v>
      </c>
      <c r="B37" s="58" t="s">
        <v>61</v>
      </c>
      <c r="C37" s="37">
        <v>10</v>
      </c>
      <c r="D37" s="38">
        <v>20</v>
      </c>
      <c r="E37" s="39">
        <f t="shared" si="0"/>
        <v>30</v>
      </c>
      <c r="F37" s="64" t="s">
        <v>112</v>
      </c>
      <c r="G37" s="40">
        <v>0</v>
      </c>
      <c r="H37" s="41">
        <v>2</v>
      </c>
      <c r="I37" s="41">
        <v>5</v>
      </c>
      <c r="J37" s="41">
        <v>0</v>
      </c>
      <c r="K37" s="41">
        <v>3</v>
      </c>
      <c r="L37" s="41">
        <v>0</v>
      </c>
      <c r="M37" s="41">
        <v>10</v>
      </c>
      <c r="N37" s="41">
        <v>8</v>
      </c>
      <c r="O37" s="42">
        <f t="shared" si="1"/>
        <v>28</v>
      </c>
      <c r="P37" s="43">
        <f t="shared" si="2"/>
        <v>58</v>
      </c>
      <c r="Q37" s="43">
        <v>30</v>
      </c>
      <c r="R37" s="44">
        <f t="shared" si="3"/>
        <v>0.28999999999999998</v>
      </c>
      <c r="S37" s="45" t="s">
        <v>85</v>
      </c>
      <c r="T37" s="46" t="s">
        <v>151</v>
      </c>
      <c r="U37" s="47" t="s">
        <v>152</v>
      </c>
      <c r="V37" s="48" t="s">
        <v>54</v>
      </c>
      <c r="W37" s="49" t="s">
        <v>96</v>
      </c>
    </row>
    <row r="38" spans="1:23" x14ac:dyDescent="0.25">
      <c r="A38" s="59"/>
    </row>
  </sheetData>
  <sheetProtection password="C0DB" sheet="1" objects="1" scenarios="1" sort="0" autoFilter="0"/>
  <autoFilter ref="A4:W4"/>
  <mergeCells count="16">
    <mergeCell ref="T3:T4"/>
    <mergeCell ref="U3:U4"/>
    <mergeCell ref="V3:V4"/>
    <mergeCell ref="W3:W4"/>
    <mergeCell ref="G3:N3"/>
    <mergeCell ref="O3:O4"/>
    <mergeCell ref="P3:P4"/>
    <mergeCell ref="Q3:Q4"/>
    <mergeCell ref="R3:R4"/>
    <mergeCell ref="S3:S4"/>
    <mergeCell ref="F3:F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W43"/>
  <sheetViews>
    <sheetView zoomScaleNormal="100" workbookViewId="0">
      <selection activeCell="Q15" sqref="Q15"/>
    </sheetView>
  </sheetViews>
  <sheetFormatPr defaultRowHeight="15" x14ac:dyDescent="0.25"/>
  <cols>
    <col min="1" max="1" width="3.7109375" customWidth="1"/>
    <col min="2" max="2" width="13.140625" customWidth="1"/>
    <col min="3" max="3" width="11.140625" customWidth="1"/>
    <col min="4" max="4" width="8" customWidth="1"/>
    <col min="5" max="5" width="6.5703125" customWidth="1"/>
    <col min="6" max="6" width="12.28515625" style="60" customWidth="1"/>
    <col min="7" max="14" width="4.140625" customWidth="1"/>
    <col min="15" max="15" width="8.28515625" customWidth="1"/>
    <col min="16" max="16" width="7.7109375" customWidth="1"/>
    <col min="17" max="17" width="7.42578125" customWidth="1"/>
    <col min="18" max="18" width="11.7109375" customWidth="1"/>
    <col min="19" max="19" width="8.85546875" customWidth="1"/>
    <col min="20" max="20" width="11.7109375" customWidth="1"/>
    <col min="21" max="21" width="8.85546875" customWidth="1"/>
    <col min="22" max="22" width="12.28515625" customWidth="1"/>
    <col min="23" max="23" width="34.5703125" style="65" customWidth="1"/>
  </cols>
  <sheetData>
    <row r="1" spans="1:23" ht="15.75" x14ac:dyDescent="0.25">
      <c r="A1" s="1" t="s">
        <v>153</v>
      </c>
    </row>
    <row r="2" spans="1:23" ht="16.5" thickBot="1" x14ac:dyDescent="0.3">
      <c r="A2" s="4" t="s">
        <v>1</v>
      </c>
    </row>
    <row r="3" spans="1:23" x14ac:dyDescent="0.25">
      <c r="A3" s="197" t="s">
        <v>2</v>
      </c>
      <c r="B3" s="195" t="s">
        <v>3</v>
      </c>
      <c r="C3" s="198" t="s">
        <v>4</v>
      </c>
      <c r="D3" s="200" t="s">
        <v>5</v>
      </c>
      <c r="E3" s="200" t="s">
        <v>6</v>
      </c>
      <c r="F3" s="195" t="s">
        <v>7</v>
      </c>
      <c r="G3" s="198" t="s">
        <v>8</v>
      </c>
      <c r="H3" s="200"/>
      <c r="I3" s="200"/>
      <c r="J3" s="200"/>
      <c r="K3" s="200"/>
      <c r="L3" s="200"/>
      <c r="M3" s="200"/>
      <c r="N3" s="200"/>
      <c r="O3" s="200" t="s">
        <v>6</v>
      </c>
      <c r="P3" s="210" t="s">
        <v>9</v>
      </c>
      <c r="Q3" s="210" t="s">
        <v>10</v>
      </c>
      <c r="R3" s="204" t="s">
        <v>11</v>
      </c>
      <c r="S3" s="212" t="s">
        <v>12</v>
      </c>
      <c r="T3" s="202" t="s">
        <v>13</v>
      </c>
      <c r="U3" s="204" t="s">
        <v>14</v>
      </c>
      <c r="V3" s="206" t="s">
        <v>15</v>
      </c>
      <c r="W3" s="210" t="s">
        <v>16</v>
      </c>
    </row>
    <row r="4" spans="1:23" ht="21.75" customHeight="1" thickBot="1" x14ac:dyDescent="0.3">
      <c r="A4" s="197"/>
      <c r="B4" s="214"/>
      <c r="C4" s="199"/>
      <c r="D4" s="201"/>
      <c r="E4" s="201"/>
      <c r="F4" s="196"/>
      <c r="G4" s="6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7">
        <v>7</v>
      </c>
      <c r="N4" s="7">
        <v>8</v>
      </c>
      <c r="O4" s="201"/>
      <c r="P4" s="211"/>
      <c r="Q4" s="211"/>
      <c r="R4" s="205"/>
      <c r="S4" s="213"/>
      <c r="T4" s="203"/>
      <c r="U4" s="205"/>
      <c r="V4" s="207"/>
      <c r="W4" s="211"/>
    </row>
    <row r="5" spans="1:23" ht="15" customHeight="1" x14ac:dyDescent="0.25">
      <c r="A5" s="9">
        <v>1</v>
      </c>
      <c r="B5" s="24" t="s">
        <v>154</v>
      </c>
      <c r="C5" s="11">
        <v>52</v>
      </c>
      <c r="D5" s="12">
        <v>40</v>
      </c>
      <c r="E5" s="13">
        <f t="shared" ref="E5:E42" si="0">SUM(C5:D5)</f>
        <v>92</v>
      </c>
      <c r="F5" s="61" t="s">
        <v>155</v>
      </c>
      <c r="G5" s="66">
        <v>30</v>
      </c>
      <c r="H5" s="12">
        <v>10</v>
      </c>
      <c r="I5" s="12">
        <v>4</v>
      </c>
      <c r="J5" s="12">
        <v>10</v>
      </c>
      <c r="K5" s="12">
        <v>10</v>
      </c>
      <c r="L5" s="12">
        <v>10</v>
      </c>
      <c r="M5" s="12">
        <v>10</v>
      </c>
      <c r="N5" s="12">
        <v>10</v>
      </c>
      <c r="O5" s="16">
        <f t="shared" ref="O5:O42" si="1">SUM(G5:N5)</f>
        <v>94</v>
      </c>
      <c r="P5" s="17">
        <f t="shared" ref="P5:P42" si="2">E5+O5</f>
        <v>186</v>
      </c>
      <c r="Q5" s="17">
        <v>1</v>
      </c>
      <c r="R5" s="18">
        <f t="shared" ref="R5:R42" si="3">P5/200</f>
        <v>0.93</v>
      </c>
      <c r="S5" s="19" t="s">
        <v>19</v>
      </c>
      <c r="T5" s="20" t="s">
        <v>156</v>
      </c>
      <c r="U5" s="34" t="s">
        <v>140</v>
      </c>
      <c r="V5" s="30" t="s">
        <v>157</v>
      </c>
      <c r="W5" s="23" t="s">
        <v>23</v>
      </c>
    </row>
    <row r="6" spans="1:23" x14ac:dyDescent="0.25">
      <c r="A6" s="9">
        <v>2</v>
      </c>
      <c r="B6" s="24" t="s">
        <v>158</v>
      </c>
      <c r="C6" s="25">
        <v>48</v>
      </c>
      <c r="D6" s="26">
        <v>38</v>
      </c>
      <c r="E6" s="13">
        <f t="shared" si="0"/>
        <v>86</v>
      </c>
      <c r="F6" s="62" t="s">
        <v>159</v>
      </c>
      <c r="G6" s="67">
        <v>30</v>
      </c>
      <c r="H6" s="28">
        <v>6</v>
      </c>
      <c r="I6" s="28">
        <v>3</v>
      </c>
      <c r="J6" s="28">
        <v>10</v>
      </c>
      <c r="K6" s="28">
        <v>10</v>
      </c>
      <c r="L6" s="28">
        <v>10</v>
      </c>
      <c r="M6" s="28">
        <v>10</v>
      </c>
      <c r="N6" s="28">
        <v>10</v>
      </c>
      <c r="O6" s="16">
        <f t="shared" si="1"/>
        <v>89</v>
      </c>
      <c r="P6" s="17">
        <f t="shared" si="2"/>
        <v>175</v>
      </c>
      <c r="Q6" s="17">
        <v>2</v>
      </c>
      <c r="R6" s="18">
        <f t="shared" si="3"/>
        <v>0.875</v>
      </c>
      <c r="S6" s="19" t="s">
        <v>26</v>
      </c>
      <c r="T6" s="29" t="s">
        <v>160</v>
      </c>
      <c r="U6" s="22" t="s">
        <v>21</v>
      </c>
      <c r="V6" s="30" t="s">
        <v>116</v>
      </c>
      <c r="W6" s="68" t="s">
        <v>109</v>
      </c>
    </row>
    <row r="7" spans="1:23" x14ac:dyDescent="0.25">
      <c r="A7" s="9">
        <v>3</v>
      </c>
      <c r="B7" s="24" t="s">
        <v>161</v>
      </c>
      <c r="C7" s="25">
        <v>54</v>
      </c>
      <c r="D7" s="26">
        <v>40</v>
      </c>
      <c r="E7" s="13">
        <f t="shared" si="0"/>
        <v>94</v>
      </c>
      <c r="F7" s="62" t="s">
        <v>162</v>
      </c>
      <c r="G7" s="67">
        <v>30</v>
      </c>
      <c r="H7" s="28">
        <v>0</v>
      </c>
      <c r="I7" s="28">
        <v>10</v>
      </c>
      <c r="J7" s="28">
        <v>0</v>
      </c>
      <c r="K7" s="28">
        <v>10</v>
      </c>
      <c r="L7" s="28">
        <v>10</v>
      </c>
      <c r="M7" s="28">
        <v>10</v>
      </c>
      <c r="N7" s="28">
        <v>8</v>
      </c>
      <c r="O7" s="16">
        <f t="shared" si="1"/>
        <v>78</v>
      </c>
      <c r="P7" s="17">
        <f t="shared" si="2"/>
        <v>172</v>
      </c>
      <c r="Q7" s="17">
        <v>3</v>
      </c>
      <c r="R7" s="18">
        <f t="shared" si="3"/>
        <v>0.86</v>
      </c>
      <c r="S7" s="19" t="s">
        <v>26</v>
      </c>
      <c r="T7" s="29" t="s">
        <v>163</v>
      </c>
      <c r="U7" s="22" t="s">
        <v>58</v>
      </c>
      <c r="V7" s="30" t="s">
        <v>164</v>
      </c>
      <c r="W7" s="68" t="s">
        <v>23</v>
      </c>
    </row>
    <row r="8" spans="1:23" x14ac:dyDescent="0.25">
      <c r="A8" s="9">
        <v>4</v>
      </c>
      <c r="B8" s="24" t="s">
        <v>165</v>
      </c>
      <c r="C8" s="25">
        <v>40</v>
      </c>
      <c r="D8" s="26">
        <v>30</v>
      </c>
      <c r="E8" s="13">
        <f t="shared" si="0"/>
        <v>70</v>
      </c>
      <c r="F8" s="62" t="s">
        <v>166</v>
      </c>
      <c r="G8" s="67">
        <v>30</v>
      </c>
      <c r="H8" s="28">
        <v>10</v>
      </c>
      <c r="I8" s="28">
        <v>10</v>
      </c>
      <c r="J8" s="28">
        <v>10</v>
      </c>
      <c r="K8" s="28">
        <v>10</v>
      </c>
      <c r="L8" s="28">
        <v>10</v>
      </c>
      <c r="M8" s="28">
        <v>10</v>
      </c>
      <c r="N8" s="28">
        <v>10</v>
      </c>
      <c r="O8" s="16">
        <f t="shared" si="1"/>
        <v>100</v>
      </c>
      <c r="P8" s="17">
        <f t="shared" si="2"/>
        <v>170</v>
      </c>
      <c r="Q8" s="17">
        <v>4</v>
      </c>
      <c r="R8" s="18">
        <f t="shared" si="3"/>
        <v>0.85</v>
      </c>
      <c r="S8" s="19" t="s">
        <v>26</v>
      </c>
      <c r="T8" s="29" t="s">
        <v>167</v>
      </c>
      <c r="U8" s="22" t="s">
        <v>168</v>
      </c>
      <c r="V8" s="30" t="s">
        <v>169</v>
      </c>
      <c r="W8" s="68" t="s">
        <v>44</v>
      </c>
    </row>
    <row r="9" spans="1:23" x14ac:dyDescent="0.25">
      <c r="A9" s="9">
        <v>5</v>
      </c>
      <c r="B9" s="24" t="s">
        <v>170</v>
      </c>
      <c r="C9" s="25">
        <v>56</v>
      </c>
      <c r="D9" s="26">
        <v>34</v>
      </c>
      <c r="E9" s="13">
        <f t="shared" si="0"/>
        <v>90</v>
      </c>
      <c r="F9" s="62" t="s">
        <v>171</v>
      </c>
      <c r="G9" s="67">
        <v>30</v>
      </c>
      <c r="H9" s="28">
        <v>0</v>
      </c>
      <c r="I9" s="28">
        <v>10</v>
      </c>
      <c r="J9" s="28">
        <v>0</v>
      </c>
      <c r="K9" s="28">
        <v>9</v>
      </c>
      <c r="L9" s="28">
        <v>10</v>
      </c>
      <c r="M9" s="28">
        <v>10</v>
      </c>
      <c r="N9" s="28">
        <v>8</v>
      </c>
      <c r="O9" s="16">
        <f t="shared" si="1"/>
        <v>77</v>
      </c>
      <c r="P9" s="17">
        <f t="shared" si="2"/>
        <v>167</v>
      </c>
      <c r="Q9" s="17">
        <v>5</v>
      </c>
      <c r="R9" s="18">
        <f t="shared" si="3"/>
        <v>0.83499999999999996</v>
      </c>
      <c r="S9" s="19" t="s">
        <v>26</v>
      </c>
      <c r="T9" s="29" t="s">
        <v>172</v>
      </c>
      <c r="U9" s="22" t="s">
        <v>173</v>
      </c>
      <c r="V9" s="30" t="s">
        <v>174</v>
      </c>
      <c r="W9" s="23" t="s">
        <v>23</v>
      </c>
    </row>
    <row r="10" spans="1:23" x14ac:dyDescent="0.25">
      <c r="A10" s="9">
        <v>6</v>
      </c>
      <c r="B10" s="24" t="s">
        <v>175</v>
      </c>
      <c r="C10" s="25">
        <v>48</v>
      </c>
      <c r="D10" s="26">
        <v>34</v>
      </c>
      <c r="E10" s="13">
        <f t="shared" si="0"/>
        <v>82</v>
      </c>
      <c r="F10" s="62" t="s">
        <v>176</v>
      </c>
      <c r="G10" s="67">
        <v>30</v>
      </c>
      <c r="H10" s="28">
        <v>8</v>
      </c>
      <c r="I10" s="28">
        <v>3</v>
      </c>
      <c r="J10" s="28">
        <v>0</v>
      </c>
      <c r="K10" s="28">
        <v>9</v>
      </c>
      <c r="L10" s="28">
        <v>10</v>
      </c>
      <c r="M10" s="28">
        <v>10</v>
      </c>
      <c r="N10" s="28">
        <v>8</v>
      </c>
      <c r="O10" s="16">
        <f t="shared" si="1"/>
        <v>78</v>
      </c>
      <c r="P10" s="17">
        <f t="shared" si="2"/>
        <v>160</v>
      </c>
      <c r="Q10" s="17">
        <v>6</v>
      </c>
      <c r="R10" s="18">
        <f t="shared" si="3"/>
        <v>0.8</v>
      </c>
      <c r="S10" s="19" t="s">
        <v>26</v>
      </c>
      <c r="T10" s="29" t="s">
        <v>177</v>
      </c>
      <c r="U10" s="22" t="s">
        <v>87</v>
      </c>
      <c r="V10" s="30" t="s">
        <v>178</v>
      </c>
      <c r="W10" s="23" t="s">
        <v>23</v>
      </c>
    </row>
    <row r="11" spans="1:23" x14ac:dyDescent="0.25">
      <c r="A11" s="9">
        <v>8</v>
      </c>
      <c r="B11" s="24" t="s">
        <v>179</v>
      </c>
      <c r="C11" s="25">
        <v>27</v>
      </c>
      <c r="D11" s="26">
        <v>26</v>
      </c>
      <c r="E11" s="13">
        <f t="shared" si="0"/>
        <v>53</v>
      </c>
      <c r="F11" s="62" t="s">
        <v>180</v>
      </c>
      <c r="G11" s="67">
        <v>30</v>
      </c>
      <c r="H11" s="28">
        <v>10</v>
      </c>
      <c r="I11" s="28">
        <v>10</v>
      </c>
      <c r="J11" s="28">
        <v>10</v>
      </c>
      <c r="K11" s="28">
        <v>9</v>
      </c>
      <c r="L11" s="28">
        <v>10</v>
      </c>
      <c r="M11" s="28">
        <v>10</v>
      </c>
      <c r="N11" s="28">
        <v>10</v>
      </c>
      <c r="O11" s="16">
        <f t="shared" si="1"/>
        <v>99</v>
      </c>
      <c r="P11" s="17">
        <f t="shared" si="2"/>
        <v>152</v>
      </c>
      <c r="Q11" s="17">
        <v>7</v>
      </c>
      <c r="R11" s="18">
        <f t="shared" si="3"/>
        <v>0.76</v>
      </c>
      <c r="S11" s="19" t="s">
        <v>26</v>
      </c>
      <c r="T11" s="29" t="s">
        <v>181</v>
      </c>
      <c r="U11" s="22" t="s">
        <v>134</v>
      </c>
      <c r="V11" s="30" t="s">
        <v>182</v>
      </c>
      <c r="W11" s="23" t="s">
        <v>44</v>
      </c>
    </row>
    <row r="12" spans="1:23" x14ac:dyDescent="0.25">
      <c r="A12" s="9">
        <v>7</v>
      </c>
      <c r="B12" s="24" t="s">
        <v>183</v>
      </c>
      <c r="C12" s="25">
        <v>46</v>
      </c>
      <c r="D12" s="26">
        <v>30</v>
      </c>
      <c r="E12" s="13">
        <f t="shared" si="0"/>
        <v>76</v>
      </c>
      <c r="F12" s="62" t="s">
        <v>184</v>
      </c>
      <c r="G12" s="67">
        <v>30</v>
      </c>
      <c r="H12" s="28">
        <v>10</v>
      </c>
      <c r="I12" s="28">
        <v>10</v>
      </c>
      <c r="J12" s="28">
        <v>0</v>
      </c>
      <c r="K12" s="28">
        <v>5</v>
      </c>
      <c r="L12" s="28">
        <v>0</v>
      </c>
      <c r="M12" s="28">
        <v>10</v>
      </c>
      <c r="N12" s="28">
        <v>10</v>
      </c>
      <c r="O12" s="16">
        <f t="shared" si="1"/>
        <v>75</v>
      </c>
      <c r="P12" s="17">
        <f t="shared" si="2"/>
        <v>151</v>
      </c>
      <c r="Q12" s="17">
        <v>8</v>
      </c>
      <c r="R12" s="18">
        <f t="shared" si="3"/>
        <v>0.755</v>
      </c>
      <c r="S12" s="19" t="s">
        <v>26</v>
      </c>
      <c r="T12" s="29" t="s">
        <v>185</v>
      </c>
      <c r="U12" s="22" t="s">
        <v>173</v>
      </c>
      <c r="V12" s="30" t="s">
        <v>186</v>
      </c>
      <c r="W12" s="68" t="s">
        <v>44</v>
      </c>
    </row>
    <row r="13" spans="1:23" x14ac:dyDescent="0.25">
      <c r="A13" s="9">
        <v>9</v>
      </c>
      <c r="B13" s="24" t="s">
        <v>187</v>
      </c>
      <c r="C13" s="25">
        <v>56</v>
      </c>
      <c r="D13" s="26">
        <v>40</v>
      </c>
      <c r="E13" s="13">
        <f t="shared" si="0"/>
        <v>96</v>
      </c>
      <c r="F13" s="62" t="s">
        <v>188</v>
      </c>
      <c r="G13" s="67">
        <v>0</v>
      </c>
      <c r="H13" s="28">
        <v>0</v>
      </c>
      <c r="I13" s="28">
        <v>0</v>
      </c>
      <c r="J13" s="28">
        <v>0</v>
      </c>
      <c r="K13" s="28">
        <v>10</v>
      </c>
      <c r="L13" s="28">
        <v>10</v>
      </c>
      <c r="M13" s="28">
        <v>10</v>
      </c>
      <c r="N13" s="28">
        <v>8</v>
      </c>
      <c r="O13" s="16">
        <f t="shared" si="1"/>
        <v>38</v>
      </c>
      <c r="P13" s="17">
        <f t="shared" si="2"/>
        <v>134</v>
      </c>
      <c r="Q13" s="17">
        <v>9</v>
      </c>
      <c r="R13" s="18">
        <f t="shared" si="3"/>
        <v>0.67</v>
      </c>
      <c r="S13" s="19" t="s">
        <v>26</v>
      </c>
      <c r="T13" s="29" t="s">
        <v>189</v>
      </c>
      <c r="U13" s="22" t="s">
        <v>21</v>
      </c>
      <c r="V13" s="30" t="s">
        <v>190</v>
      </c>
      <c r="W13" s="68" t="s">
        <v>23</v>
      </c>
    </row>
    <row r="14" spans="1:23" x14ac:dyDescent="0.25">
      <c r="A14" s="9">
        <v>11</v>
      </c>
      <c r="B14" s="24" t="s">
        <v>191</v>
      </c>
      <c r="C14" s="25">
        <v>18</v>
      </c>
      <c r="D14" s="26">
        <v>26</v>
      </c>
      <c r="E14" s="13">
        <f t="shared" si="0"/>
        <v>44</v>
      </c>
      <c r="F14" s="62" t="s">
        <v>192</v>
      </c>
      <c r="G14" s="67">
        <v>30</v>
      </c>
      <c r="H14" s="28">
        <v>4</v>
      </c>
      <c r="I14" s="28">
        <v>7</v>
      </c>
      <c r="J14" s="28">
        <v>10</v>
      </c>
      <c r="K14" s="28">
        <v>5</v>
      </c>
      <c r="L14" s="28">
        <v>10</v>
      </c>
      <c r="M14" s="28">
        <v>10</v>
      </c>
      <c r="N14" s="28">
        <v>10</v>
      </c>
      <c r="O14" s="16">
        <f t="shared" si="1"/>
        <v>86</v>
      </c>
      <c r="P14" s="17">
        <f t="shared" si="2"/>
        <v>130</v>
      </c>
      <c r="Q14" s="17">
        <v>10</v>
      </c>
      <c r="R14" s="18">
        <f t="shared" si="3"/>
        <v>0.65</v>
      </c>
      <c r="S14" s="19" t="s">
        <v>26</v>
      </c>
      <c r="T14" s="29" t="s">
        <v>193</v>
      </c>
      <c r="U14" s="22" t="s">
        <v>194</v>
      </c>
      <c r="V14" s="30" t="s">
        <v>195</v>
      </c>
      <c r="W14" s="68" t="s">
        <v>130</v>
      </c>
    </row>
    <row r="15" spans="1:23" x14ac:dyDescent="0.25">
      <c r="A15" s="9">
        <v>10</v>
      </c>
      <c r="B15" s="24" t="s">
        <v>196</v>
      </c>
      <c r="C15" s="25">
        <v>56</v>
      </c>
      <c r="D15" s="26">
        <v>30</v>
      </c>
      <c r="E15" s="13">
        <f t="shared" si="0"/>
        <v>86</v>
      </c>
      <c r="F15" s="62" t="s">
        <v>197</v>
      </c>
      <c r="G15" s="67">
        <v>0</v>
      </c>
      <c r="H15" s="28">
        <v>0</v>
      </c>
      <c r="I15" s="28">
        <v>9</v>
      </c>
      <c r="J15" s="28">
        <v>0</v>
      </c>
      <c r="K15" s="28">
        <v>10</v>
      </c>
      <c r="L15" s="28">
        <v>5</v>
      </c>
      <c r="M15" s="28">
        <v>10</v>
      </c>
      <c r="N15" s="28">
        <v>10</v>
      </c>
      <c r="O15" s="16">
        <f t="shared" si="1"/>
        <v>44</v>
      </c>
      <c r="P15" s="17">
        <f t="shared" si="2"/>
        <v>130</v>
      </c>
      <c r="Q15" s="17">
        <v>10</v>
      </c>
      <c r="R15" s="18">
        <f t="shared" si="3"/>
        <v>0.65</v>
      </c>
      <c r="S15" s="19" t="s">
        <v>26</v>
      </c>
      <c r="T15" s="29" t="s">
        <v>198</v>
      </c>
      <c r="U15" s="22" t="s">
        <v>199</v>
      </c>
      <c r="V15" s="30" t="s">
        <v>164</v>
      </c>
      <c r="W15" s="23" t="s">
        <v>23</v>
      </c>
    </row>
    <row r="16" spans="1:23" x14ac:dyDescent="0.25">
      <c r="A16" s="9">
        <v>12</v>
      </c>
      <c r="B16" s="24" t="s">
        <v>200</v>
      </c>
      <c r="C16" s="11">
        <v>36</v>
      </c>
      <c r="D16" s="12">
        <v>26</v>
      </c>
      <c r="E16" s="13">
        <f t="shared" si="0"/>
        <v>62</v>
      </c>
      <c r="F16" s="62" t="s">
        <v>201</v>
      </c>
      <c r="G16" s="69">
        <v>30</v>
      </c>
      <c r="H16" s="15">
        <v>0</v>
      </c>
      <c r="I16" s="15">
        <v>9</v>
      </c>
      <c r="J16" s="15">
        <v>0</v>
      </c>
      <c r="K16" s="15">
        <v>9</v>
      </c>
      <c r="L16" s="15">
        <v>0</v>
      </c>
      <c r="M16" s="15">
        <v>10</v>
      </c>
      <c r="N16" s="15">
        <v>10</v>
      </c>
      <c r="O16" s="16">
        <f t="shared" si="1"/>
        <v>68</v>
      </c>
      <c r="P16" s="17">
        <f t="shared" si="2"/>
        <v>130</v>
      </c>
      <c r="Q16" s="17">
        <v>10</v>
      </c>
      <c r="R16" s="18">
        <f t="shared" si="3"/>
        <v>0.65</v>
      </c>
      <c r="S16" s="19" t="s">
        <v>26</v>
      </c>
      <c r="T16" s="20" t="s">
        <v>202</v>
      </c>
      <c r="U16" s="34" t="s">
        <v>203</v>
      </c>
      <c r="V16" s="30" t="s">
        <v>186</v>
      </c>
      <c r="W16" s="23" t="s">
        <v>69</v>
      </c>
    </row>
    <row r="17" spans="1:23" x14ac:dyDescent="0.25">
      <c r="A17" s="9">
        <v>13</v>
      </c>
      <c r="B17" s="24" t="s">
        <v>204</v>
      </c>
      <c r="C17" s="25">
        <v>17</v>
      </c>
      <c r="D17" s="26">
        <v>26</v>
      </c>
      <c r="E17" s="13">
        <f t="shared" si="0"/>
        <v>43</v>
      </c>
      <c r="F17" s="62" t="s">
        <v>205</v>
      </c>
      <c r="G17" s="67">
        <v>30</v>
      </c>
      <c r="H17" s="28">
        <v>6</v>
      </c>
      <c r="I17" s="28">
        <v>9</v>
      </c>
      <c r="J17" s="28">
        <v>0</v>
      </c>
      <c r="K17" s="28">
        <v>9</v>
      </c>
      <c r="L17" s="28">
        <v>10</v>
      </c>
      <c r="M17" s="28">
        <v>10</v>
      </c>
      <c r="N17" s="28">
        <v>10</v>
      </c>
      <c r="O17" s="16">
        <f t="shared" si="1"/>
        <v>84</v>
      </c>
      <c r="P17" s="17">
        <f t="shared" si="2"/>
        <v>127</v>
      </c>
      <c r="Q17" s="17">
        <v>11</v>
      </c>
      <c r="R17" s="18">
        <f t="shared" si="3"/>
        <v>0.63500000000000001</v>
      </c>
      <c r="S17" s="19" t="s">
        <v>26</v>
      </c>
      <c r="T17" s="29" t="s">
        <v>206</v>
      </c>
      <c r="U17" s="22" t="s">
        <v>89</v>
      </c>
      <c r="V17" s="30" t="s">
        <v>182</v>
      </c>
      <c r="W17" s="23" t="s">
        <v>44</v>
      </c>
    </row>
    <row r="18" spans="1:23" x14ac:dyDescent="0.25">
      <c r="A18" s="9">
        <v>14</v>
      </c>
      <c r="B18" s="24" t="s">
        <v>207</v>
      </c>
      <c r="C18" s="25">
        <v>37</v>
      </c>
      <c r="D18" s="26">
        <v>26</v>
      </c>
      <c r="E18" s="13">
        <f t="shared" si="0"/>
        <v>63</v>
      </c>
      <c r="F18" s="62" t="s">
        <v>208</v>
      </c>
      <c r="G18" s="67">
        <v>0</v>
      </c>
      <c r="H18" s="28">
        <v>8</v>
      </c>
      <c r="I18" s="28">
        <v>9</v>
      </c>
      <c r="J18" s="28">
        <v>10</v>
      </c>
      <c r="K18" s="28">
        <v>0</v>
      </c>
      <c r="L18" s="28">
        <v>10</v>
      </c>
      <c r="M18" s="28">
        <v>10</v>
      </c>
      <c r="N18" s="28">
        <v>8</v>
      </c>
      <c r="O18" s="16">
        <f t="shared" si="1"/>
        <v>55</v>
      </c>
      <c r="P18" s="17">
        <f t="shared" si="2"/>
        <v>118</v>
      </c>
      <c r="Q18" s="17">
        <v>12</v>
      </c>
      <c r="R18" s="18">
        <f t="shared" si="3"/>
        <v>0.59</v>
      </c>
      <c r="S18" s="19" t="s">
        <v>26</v>
      </c>
      <c r="T18" s="29" t="s">
        <v>209</v>
      </c>
      <c r="U18" s="22" t="s">
        <v>21</v>
      </c>
      <c r="V18" s="30" t="s">
        <v>210</v>
      </c>
      <c r="W18" s="34" t="s">
        <v>211</v>
      </c>
    </row>
    <row r="19" spans="1:23" x14ac:dyDescent="0.25">
      <c r="A19" s="35">
        <v>15</v>
      </c>
      <c r="B19" s="36" t="s">
        <v>212</v>
      </c>
      <c r="C19" s="37">
        <v>10</v>
      </c>
      <c r="D19" s="38">
        <v>20</v>
      </c>
      <c r="E19" s="39">
        <f t="shared" si="0"/>
        <v>30</v>
      </c>
      <c r="F19" s="63" t="s">
        <v>213</v>
      </c>
      <c r="G19" s="70">
        <v>30</v>
      </c>
      <c r="H19" s="41">
        <v>6</v>
      </c>
      <c r="I19" s="41">
        <v>5</v>
      </c>
      <c r="J19" s="41">
        <v>0</v>
      </c>
      <c r="K19" s="41">
        <v>9</v>
      </c>
      <c r="L19" s="41">
        <v>10</v>
      </c>
      <c r="M19" s="41">
        <v>10</v>
      </c>
      <c r="N19" s="41">
        <v>10</v>
      </c>
      <c r="O19" s="42">
        <f t="shared" si="1"/>
        <v>80</v>
      </c>
      <c r="P19" s="43">
        <f t="shared" si="2"/>
        <v>110</v>
      </c>
      <c r="Q19" s="43">
        <v>13</v>
      </c>
      <c r="R19" s="44">
        <f t="shared" si="3"/>
        <v>0.55000000000000004</v>
      </c>
      <c r="S19" s="45" t="s">
        <v>85</v>
      </c>
      <c r="T19" s="46" t="s">
        <v>214</v>
      </c>
      <c r="U19" s="47" t="s">
        <v>143</v>
      </c>
      <c r="V19" s="48" t="s">
        <v>29</v>
      </c>
      <c r="W19" s="71" t="s">
        <v>130</v>
      </c>
    </row>
    <row r="20" spans="1:23" x14ac:dyDescent="0.25">
      <c r="A20" s="35">
        <v>16</v>
      </c>
      <c r="B20" s="36" t="s">
        <v>215</v>
      </c>
      <c r="C20" s="37">
        <v>18</v>
      </c>
      <c r="D20" s="38">
        <v>20</v>
      </c>
      <c r="E20" s="39">
        <f t="shared" si="0"/>
        <v>38</v>
      </c>
      <c r="F20" s="63" t="s">
        <v>216</v>
      </c>
      <c r="G20" s="70">
        <v>30</v>
      </c>
      <c r="H20" s="41">
        <v>2</v>
      </c>
      <c r="I20" s="41">
        <v>10</v>
      </c>
      <c r="J20" s="41">
        <v>0</v>
      </c>
      <c r="K20" s="41">
        <v>9</v>
      </c>
      <c r="L20" s="41">
        <v>0</v>
      </c>
      <c r="M20" s="41">
        <v>10</v>
      </c>
      <c r="N20" s="41">
        <v>10</v>
      </c>
      <c r="O20" s="42">
        <f t="shared" si="1"/>
        <v>71</v>
      </c>
      <c r="P20" s="43">
        <f t="shared" si="2"/>
        <v>109</v>
      </c>
      <c r="Q20" s="43">
        <v>14</v>
      </c>
      <c r="R20" s="44">
        <f t="shared" si="3"/>
        <v>0.54500000000000004</v>
      </c>
      <c r="S20" s="45" t="s">
        <v>85</v>
      </c>
      <c r="T20" s="46" t="s">
        <v>217</v>
      </c>
      <c r="U20" s="47" t="s">
        <v>218</v>
      </c>
      <c r="V20" s="48" t="s">
        <v>169</v>
      </c>
      <c r="W20" s="57" t="s">
        <v>219</v>
      </c>
    </row>
    <row r="21" spans="1:23" x14ac:dyDescent="0.25">
      <c r="A21" s="35">
        <v>17</v>
      </c>
      <c r="B21" s="36" t="s">
        <v>220</v>
      </c>
      <c r="C21" s="37">
        <v>26</v>
      </c>
      <c r="D21" s="38">
        <v>18</v>
      </c>
      <c r="E21" s="39">
        <f t="shared" si="0"/>
        <v>44</v>
      </c>
      <c r="F21" s="63" t="s">
        <v>221</v>
      </c>
      <c r="G21" s="70">
        <v>0</v>
      </c>
      <c r="H21" s="41">
        <v>6</v>
      </c>
      <c r="I21" s="41">
        <v>9</v>
      </c>
      <c r="J21" s="41">
        <v>10</v>
      </c>
      <c r="K21" s="41">
        <v>9</v>
      </c>
      <c r="L21" s="41">
        <v>10</v>
      </c>
      <c r="M21" s="41">
        <v>10</v>
      </c>
      <c r="N21" s="41">
        <v>10</v>
      </c>
      <c r="O21" s="42">
        <f t="shared" si="1"/>
        <v>64</v>
      </c>
      <c r="P21" s="43">
        <f t="shared" si="2"/>
        <v>108</v>
      </c>
      <c r="Q21" s="43">
        <v>15</v>
      </c>
      <c r="R21" s="44">
        <f t="shared" si="3"/>
        <v>0.54</v>
      </c>
      <c r="S21" s="45" t="s">
        <v>85</v>
      </c>
      <c r="T21" s="46" t="s">
        <v>222</v>
      </c>
      <c r="U21" s="47" t="s">
        <v>223</v>
      </c>
      <c r="V21" s="48" t="s">
        <v>144</v>
      </c>
      <c r="W21" s="57" t="s">
        <v>224</v>
      </c>
    </row>
    <row r="22" spans="1:23" x14ac:dyDescent="0.25">
      <c r="A22" s="35">
        <v>18</v>
      </c>
      <c r="B22" s="36" t="s">
        <v>225</v>
      </c>
      <c r="C22" s="37">
        <v>24</v>
      </c>
      <c r="D22" s="38">
        <v>24</v>
      </c>
      <c r="E22" s="39">
        <f t="shared" si="0"/>
        <v>48</v>
      </c>
      <c r="F22" s="63" t="s">
        <v>226</v>
      </c>
      <c r="G22" s="70">
        <v>30</v>
      </c>
      <c r="H22" s="41">
        <v>0</v>
      </c>
      <c r="I22" s="41">
        <v>10</v>
      </c>
      <c r="J22" s="41">
        <v>0</v>
      </c>
      <c r="K22" s="41">
        <v>10</v>
      </c>
      <c r="L22" s="41">
        <v>0</v>
      </c>
      <c r="M22" s="41">
        <v>10</v>
      </c>
      <c r="N22" s="41">
        <v>0</v>
      </c>
      <c r="O22" s="42">
        <f t="shared" si="1"/>
        <v>60</v>
      </c>
      <c r="P22" s="43">
        <f t="shared" si="2"/>
        <v>108</v>
      </c>
      <c r="Q22" s="43">
        <v>15</v>
      </c>
      <c r="R22" s="44">
        <f t="shared" si="3"/>
        <v>0.54</v>
      </c>
      <c r="S22" s="45" t="s">
        <v>85</v>
      </c>
      <c r="T22" s="46" t="s">
        <v>227</v>
      </c>
      <c r="U22" s="47" t="s">
        <v>228</v>
      </c>
      <c r="V22" s="48" t="s">
        <v>122</v>
      </c>
      <c r="W22" s="57" t="s">
        <v>96</v>
      </c>
    </row>
    <row r="23" spans="1:23" x14ac:dyDescent="0.25">
      <c r="A23" s="35">
        <v>19</v>
      </c>
      <c r="B23" s="36" t="s">
        <v>229</v>
      </c>
      <c r="C23" s="37">
        <v>20</v>
      </c>
      <c r="D23" s="38">
        <v>20</v>
      </c>
      <c r="E23" s="39">
        <f t="shared" si="0"/>
        <v>40</v>
      </c>
      <c r="F23" s="63" t="s">
        <v>230</v>
      </c>
      <c r="G23" s="70">
        <v>30</v>
      </c>
      <c r="H23" s="41">
        <v>0</v>
      </c>
      <c r="I23" s="41">
        <v>9</v>
      </c>
      <c r="J23" s="41">
        <v>0</v>
      </c>
      <c r="K23" s="41">
        <v>5</v>
      </c>
      <c r="L23" s="41">
        <v>5</v>
      </c>
      <c r="M23" s="41">
        <v>10</v>
      </c>
      <c r="N23" s="41">
        <v>8</v>
      </c>
      <c r="O23" s="42">
        <f t="shared" si="1"/>
        <v>67</v>
      </c>
      <c r="P23" s="43">
        <f t="shared" si="2"/>
        <v>107</v>
      </c>
      <c r="Q23" s="43">
        <v>16</v>
      </c>
      <c r="R23" s="44">
        <f t="shared" si="3"/>
        <v>0.53500000000000003</v>
      </c>
      <c r="S23" s="45" t="s">
        <v>85</v>
      </c>
      <c r="T23" s="46" t="s">
        <v>231</v>
      </c>
      <c r="U23" s="47" t="s">
        <v>232</v>
      </c>
      <c r="V23" s="48" t="s">
        <v>122</v>
      </c>
      <c r="W23" s="49" t="s">
        <v>69</v>
      </c>
    </row>
    <row r="24" spans="1:23" x14ac:dyDescent="0.25">
      <c r="A24" s="35">
        <v>20</v>
      </c>
      <c r="B24" s="36" t="s">
        <v>233</v>
      </c>
      <c r="C24" s="37">
        <v>26</v>
      </c>
      <c r="D24" s="38">
        <v>26</v>
      </c>
      <c r="E24" s="39">
        <f t="shared" si="0"/>
        <v>52</v>
      </c>
      <c r="F24" s="63" t="s">
        <v>234</v>
      </c>
      <c r="G24" s="70">
        <v>0</v>
      </c>
      <c r="H24" s="41">
        <v>6</v>
      </c>
      <c r="I24" s="41">
        <v>10</v>
      </c>
      <c r="J24" s="41">
        <v>0</v>
      </c>
      <c r="K24" s="41">
        <v>9</v>
      </c>
      <c r="L24" s="41">
        <v>10</v>
      </c>
      <c r="M24" s="41">
        <v>10</v>
      </c>
      <c r="N24" s="41">
        <v>10</v>
      </c>
      <c r="O24" s="42">
        <f t="shared" si="1"/>
        <v>55</v>
      </c>
      <c r="P24" s="43">
        <f t="shared" si="2"/>
        <v>107</v>
      </c>
      <c r="Q24" s="43">
        <v>16</v>
      </c>
      <c r="R24" s="44">
        <f t="shared" si="3"/>
        <v>0.53500000000000003</v>
      </c>
      <c r="S24" s="45" t="s">
        <v>85</v>
      </c>
      <c r="T24" s="46" t="s">
        <v>235</v>
      </c>
      <c r="U24" s="47" t="s">
        <v>21</v>
      </c>
      <c r="V24" s="48" t="s">
        <v>236</v>
      </c>
      <c r="W24" s="71" t="s">
        <v>237</v>
      </c>
    </row>
    <row r="25" spans="1:23" x14ac:dyDescent="0.25">
      <c r="A25" s="35">
        <v>21</v>
      </c>
      <c r="B25" s="36" t="s">
        <v>238</v>
      </c>
      <c r="C25" s="37">
        <v>34</v>
      </c>
      <c r="D25" s="38">
        <v>28</v>
      </c>
      <c r="E25" s="39">
        <f t="shared" si="0"/>
        <v>62</v>
      </c>
      <c r="F25" s="63" t="s">
        <v>239</v>
      </c>
      <c r="G25" s="72">
        <v>0</v>
      </c>
      <c r="H25" s="38">
        <v>6</v>
      </c>
      <c r="I25" s="38">
        <v>4</v>
      </c>
      <c r="J25" s="38">
        <v>8</v>
      </c>
      <c r="K25" s="38">
        <v>4</v>
      </c>
      <c r="L25" s="38">
        <v>0</v>
      </c>
      <c r="M25" s="38">
        <v>10</v>
      </c>
      <c r="N25" s="38">
        <v>10</v>
      </c>
      <c r="O25" s="42">
        <f t="shared" si="1"/>
        <v>42</v>
      </c>
      <c r="P25" s="43">
        <f t="shared" si="2"/>
        <v>104</v>
      </c>
      <c r="Q25" s="43">
        <v>17</v>
      </c>
      <c r="R25" s="44">
        <f t="shared" si="3"/>
        <v>0.52</v>
      </c>
      <c r="S25" s="45" t="s">
        <v>85</v>
      </c>
      <c r="T25" s="46" t="s">
        <v>240</v>
      </c>
      <c r="U25" s="47" t="s">
        <v>168</v>
      </c>
      <c r="V25" s="48" t="s">
        <v>169</v>
      </c>
      <c r="W25" s="48" t="s">
        <v>96</v>
      </c>
    </row>
    <row r="26" spans="1:23" x14ac:dyDescent="0.25">
      <c r="A26" s="35">
        <v>22</v>
      </c>
      <c r="B26" s="36" t="s">
        <v>241</v>
      </c>
      <c r="C26" s="37">
        <v>20</v>
      </c>
      <c r="D26" s="38">
        <v>18</v>
      </c>
      <c r="E26" s="39">
        <f t="shared" si="0"/>
        <v>38</v>
      </c>
      <c r="F26" s="63" t="s">
        <v>242</v>
      </c>
      <c r="G26" s="70">
        <v>0</v>
      </c>
      <c r="H26" s="41">
        <v>8</v>
      </c>
      <c r="I26" s="41">
        <v>9</v>
      </c>
      <c r="J26" s="41">
        <v>10</v>
      </c>
      <c r="K26" s="41">
        <v>9</v>
      </c>
      <c r="L26" s="41">
        <v>10</v>
      </c>
      <c r="M26" s="41">
        <v>10</v>
      </c>
      <c r="N26" s="41">
        <v>10</v>
      </c>
      <c r="O26" s="42">
        <f t="shared" si="1"/>
        <v>66</v>
      </c>
      <c r="P26" s="43">
        <f t="shared" si="2"/>
        <v>104</v>
      </c>
      <c r="Q26" s="43">
        <v>17</v>
      </c>
      <c r="R26" s="44">
        <f t="shared" si="3"/>
        <v>0.52</v>
      </c>
      <c r="S26" s="45" t="s">
        <v>85</v>
      </c>
      <c r="T26" s="46" t="s">
        <v>243</v>
      </c>
      <c r="U26" s="47" t="s">
        <v>244</v>
      </c>
      <c r="V26" s="48" t="s">
        <v>245</v>
      </c>
      <c r="W26" s="57" t="s">
        <v>224</v>
      </c>
    </row>
    <row r="27" spans="1:23" x14ac:dyDescent="0.25">
      <c r="A27" s="35">
        <v>23</v>
      </c>
      <c r="B27" s="36" t="s">
        <v>246</v>
      </c>
      <c r="C27" s="37">
        <v>24</v>
      </c>
      <c r="D27" s="38">
        <v>18</v>
      </c>
      <c r="E27" s="39">
        <f t="shared" si="0"/>
        <v>42</v>
      </c>
      <c r="F27" s="63" t="s">
        <v>247</v>
      </c>
      <c r="G27" s="70">
        <v>0</v>
      </c>
      <c r="H27" s="41">
        <v>8</v>
      </c>
      <c r="I27" s="41">
        <v>9</v>
      </c>
      <c r="J27" s="41">
        <v>10</v>
      </c>
      <c r="K27" s="41">
        <v>9</v>
      </c>
      <c r="L27" s="41">
        <v>5</v>
      </c>
      <c r="M27" s="41">
        <v>10</v>
      </c>
      <c r="N27" s="41">
        <v>8</v>
      </c>
      <c r="O27" s="42">
        <f t="shared" si="1"/>
        <v>59</v>
      </c>
      <c r="P27" s="43">
        <f t="shared" si="2"/>
        <v>101</v>
      </c>
      <c r="Q27" s="43">
        <v>18</v>
      </c>
      <c r="R27" s="44">
        <f t="shared" si="3"/>
        <v>0.505</v>
      </c>
      <c r="S27" s="45" t="s">
        <v>85</v>
      </c>
      <c r="T27" s="46" t="s">
        <v>248</v>
      </c>
      <c r="U27" s="47" t="s">
        <v>107</v>
      </c>
      <c r="V27" s="48" t="s">
        <v>144</v>
      </c>
      <c r="W27" s="48" t="s">
        <v>249</v>
      </c>
    </row>
    <row r="28" spans="1:23" x14ac:dyDescent="0.25">
      <c r="A28" s="35">
        <v>24</v>
      </c>
      <c r="B28" s="36" t="s">
        <v>250</v>
      </c>
      <c r="C28" s="37">
        <v>22</v>
      </c>
      <c r="D28" s="38">
        <v>30</v>
      </c>
      <c r="E28" s="39">
        <f t="shared" si="0"/>
        <v>52</v>
      </c>
      <c r="F28" s="63" t="s">
        <v>251</v>
      </c>
      <c r="G28" s="72">
        <v>0</v>
      </c>
      <c r="H28" s="38">
        <v>10</v>
      </c>
      <c r="I28" s="38">
        <v>8</v>
      </c>
      <c r="J28" s="38">
        <v>0</v>
      </c>
      <c r="K28" s="38">
        <v>10</v>
      </c>
      <c r="L28" s="38">
        <v>0</v>
      </c>
      <c r="M28" s="38">
        <v>9</v>
      </c>
      <c r="N28" s="38">
        <v>8</v>
      </c>
      <c r="O28" s="42">
        <f t="shared" si="1"/>
        <v>45</v>
      </c>
      <c r="P28" s="43">
        <f t="shared" si="2"/>
        <v>97</v>
      </c>
      <c r="Q28" s="43">
        <v>19</v>
      </c>
      <c r="R28" s="44">
        <f t="shared" si="3"/>
        <v>0.48499999999999999</v>
      </c>
      <c r="S28" s="45" t="s">
        <v>85</v>
      </c>
      <c r="T28" s="46" t="s">
        <v>252</v>
      </c>
      <c r="U28" s="50" t="s">
        <v>253</v>
      </c>
      <c r="V28" s="48" t="s">
        <v>254</v>
      </c>
      <c r="W28" s="57" t="s">
        <v>255</v>
      </c>
    </row>
    <row r="29" spans="1:23" x14ac:dyDescent="0.25">
      <c r="A29" s="35">
        <v>25</v>
      </c>
      <c r="B29" s="36" t="s">
        <v>256</v>
      </c>
      <c r="C29" s="52">
        <v>18</v>
      </c>
      <c r="D29" s="53">
        <v>30</v>
      </c>
      <c r="E29" s="39">
        <f t="shared" si="0"/>
        <v>48</v>
      </c>
      <c r="F29" s="63" t="s">
        <v>257</v>
      </c>
      <c r="G29" s="73">
        <v>0</v>
      </c>
      <c r="H29" s="55">
        <v>0</v>
      </c>
      <c r="I29" s="55">
        <v>9</v>
      </c>
      <c r="J29" s="55">
        <v>0</v>
      </c>
      <c r="K29" s="55">
        <v>10</v>
      </c>
      <c r="L29" s="55">
        <v>10</v>
      </c>
      <c r="M29" s="55">
        <v>10</v>
      </c>
      <c r="N29" s="55">
        <v>8</v>
      </c>
      <c r="O29" s="42">
        <f t="shared" si="1"/>
        <v>47</v>
      </c>
      <c r="P29" s="43">
        <f t="shared" si="2"/>
        <v>95</v>
      </c>
      <c r="Q29" s="43">
        <v>20</v>
      </c>
      <c r="R29" s="44">
        <f t="shared" si="3"/>
        <v>0.47499999999999998</v>
      </c>
      <c r="S29" s="45" t="s">
        <v>85</v>
      </c>
      <c r="T29" s="56" t="s">
        <v>258</v>
      </c>
      <c r="U29" s="57" t="s">
        <v>259</v>
      </c>
      <c r="V29" s="48" t="s">
        <v>260</v>
      </c>
      <c r="W29" s="51" t="s">
        <v>100</v>
      </c>
    </row>
    <row r="30" spans="1:23" ht="12.75" customHeight="1" x14ac:dyDescent="0.25">
      <c r="A30" s="35">
        <v>26</v>
      </c>
      <c r="B30" s="36" t="s">
        <v>261</v>
      </c>
      <c r="C30" s="37">
        <v>16</v>
      </c>
      <c r="D30" s="38">
        <v>36</v>
      </c>
      <c r="E30" s="39">
        <f t="shared" si="0"/>
        <v>52</v>
      </c>
      <c r="F30" s="63" t="s">
        <v>262</v>
      </c>
      <c r="G30" s="70">
        <v>0</v>
      </c>
      <c r="H30" s="41">
        <v>0</v>
      </c>
      <c r="I30" s="41">
        <v>8</v>
      </c>
      <c r="J30" s="41">
        <v>0</v>
      </c>
      <c r="K30" s="41">
        <v>10</v>
      </c>
      <c r="L30" s="41">
        <v>5</v>
      </c>
      <c r="M30" s="41">
        <v>10</v>
      </c>
      <c r="N30" s="41">
        <v>8</v>
      </c>
      <c r="O30" s="42">
        <f t="shared" si="1"/>
        <v>41</v>
      </c>
      <c r="P30" s="43">
        <f t="shared" si="2"/>
        <v>93</v>
      </c>
      <c r="Q30" s="43">
        <v>21</v>
      </c>
      <c r="R30" s="44">
        <f t="shared" si="3"/>
        <v>0.46500000000000002</v>
      </c>
      <c r="S30" s="45" t="s">
        <v>85</v>
      </c>
      <c r="T30" s="74" t="s">
        <v>263</v>
      </c>
      <c r="U30" s="47" t="s">
        <v>264</v>
      </c>
      <c r="V30" s="48" t="s">
        <v>174</v>
      </c>
      <c r="W30" s="49" t="s">
        <v>23</v>
      </c>
    </row>
    <row r="31" spans="1:23" x14ac:dyDescent="0.25">
      <c r="A31" s="35">
        <v>27</v>
      </c>
      <c r="B31" s="36" t="s">
        <v>265</v>
      </c>
      <c r="C31" s="37">
        <v>8</v>
      </c>
      <c r="D31" s="38">
        <v>14</v>
      </c>
      <c r="E31" s="39">
        <f t="shared" si="0"/>
        <v>22</v>
      </c>
      <c r="F31" s="63" t="s">
        <v>266</v>
      </c>
      <c r="G31" s="70">
        <v>30</v>
      </c>
      <c r="H31" s="41">
        <v>0</v>
      </c>
      <c r="I31" s="41">
        <v>10</v>
      </c>
      <c r="J31" s="41">
        <v>0</v>
      </c>
      <c r="K31" s="41">
        <v>0</v>
      </c>
      <c r="L31" s="41">
        <v>10</v>
      </c>
      <c r="M31" s="41">
        <v>10</v>
      </c>
      <c r="N31" s="41">
        <v>10</v>
      </c>
      <c r="O31" s="42">
        <f t="shared" si="1"/>
        <v>70</v>
      </c>
      <c r="P31" s="43">
        <f t="shared" si="2"/>
        <v>92</v>
      </c>
      <c r="Q31" s="43">
        <v>22</v>
      </c>
      <c r="R31" s="44">
        <f t="shared" si="3"/>
        <v>0.46</v>
      </c>
      <c r="S31" s="45" t="s">
        <v>85</v>
      </c>
      <c r="T31" s="46" t="s">
        <v>267</v>
      </c>
      <c r="U31" s="47" t="s">
        <v>268</v>
      </c>
      <c r="V31" s="48" t="s">
        <v>129</v>
      </c>
      <c r="W31" s="57" t="s">
        <v>96</v>
      </c>
    </row>
    <row r="32" spans="1:23" x14ac:dyDescent="0.25">
      <c r="A32" s="35">
        <v>28</v>
      </c>
      <c r="B32" s="36" t="s">
        <v>269</v>
      </c>
      <c r="C32" s="37">
        <v>0</v>
      </c>
      <c r="D32" s="38">
        <v>12</v>
      </c>
      <c r="E32" s="39">
        <f t="shared" si="0"/>
        <v>12</v>
      </c>
      <c r="F32" s="63" t="s">
        <v>270</v>
      </c>
      <c r="G32" s="70">
        <v>30</v>
      </c>
      <c r="H32" s="41">
        <v>0</v>
      </c>
      <c r="I32" s="41">
        <v>10</v>
      </c>
      <c r="J32" s="41">
        <v>0</v>
      </c>
      <c r="K32" s="41">
        <v>10</v>
      </c>
      <c r="L32" s="41">
        <v>10</v>
      </c>
      <c r="M32" s="41">
        <v>10</v>
      </c>
      <c r="N32" s="41">
        <v>8</v>
      </c>
      <c r="O32" s="42">
        <f t="shared" si="1"/>
        <v>78</v>
      </c>
      <c r="P32" s="43">
        <f t="shared" si="2"/>
        <v>90</v>
      </c>
      <c r="Q32" s="43">
        <v>23</v>
      </c>
      <c r="R32" s="44">
        <f t="shared" si="3"/>
        <v>0.45</v>
      </c>
      <c r="S32" s="45" t="s">
        <v>85</v>
      </c>
      <c r="T32" s="46" t="s">
        <v>271</v>
      </c>
      <c r="U32" s="47" t="s">
        <v>268</v>
      </c>
      <c r="V32" s="48" t="s">
        <v>272</v>
      </c>
      <c r="W32" s="57" t="s">
        <v>96</v>
      </c>
    </row>
    <row r="33" spans="1:23" x14ac:dyDescent="0.25">
      <c r="A33" s="35">
        <v>29</v>
      </c>
      <c r="B33" s="36" t="s">
        <v>273</v>
      </c>
      <c r="C33" s="37">
        <v>30</v>
      </c>
      <c r="D33" s="38">
        <v>16</v>
      </c>
      <c r="E33" s="39">
        <f t="shared" si="0"/>
        <v>46</v>
      </c>
      <c r="F33" s="63" t="s">
        <v>274</v>
      </c>
      <c r="G33" s="72">
        <v>0</v>
      </c>
      <c r="H33" s="38">
        <v>0</v>
      </c>
      <c r="I33" s="38">
        <v>9</v>
      </c>
      <c r="J33" s="38">
        <v>0</v>
      </c>
      <c r="K33" s="38">
        <v>9</v>
      </c>
      <c r="L33" s="38">
        <v>5</v>
      </c>
      <c r="M33" s="38">
        <v>10</v>
      </c>
      <c r="N33" s="38">
        <v>10</v>
      </c>
      <c r="O33" s="42">
        <f t="shared" si="1"/>
        <v>43</v>
      </c>
      <c r="P33" s="43">
        <f t="shared" si="2"/>
        <v>89</v>
      </c>
      <c r="Q33" s="43">
        <v>24</v>
      </c>
      <c r="R33" s="44">
        <f t="shared" si="3"/>
        <v>0.44500000000000001</v>
      </c>
      <c r="S33" s="45" t="s">
        <v>85</v>
      </c>
      <c r="T33" s="46" t="s">
        <v>275</v>
      </c>
      <c r="U33" s="47" t="s">
        <v>223</v>
      </c>
      <c r="V33" s="48" t="s">
        <v>186</v>
      </c>
      <c r="W33" s="71" t="s">
        <v>130</v>
      </c>
    </row>
    <row r="34" spans="1:23" x14ac:dyDescent="0.25">
      <c r="A34" s="35">
        <v>30</v>
      </c>
      <c r="B34" s="36" t="s">
        <v>276</v>
      </c>
      <c r="C34" s="37">
        <v>12</v>
      </c>
      <c r="D34" s="38">
        <v>22</v>
      </c>
      <c r="E34" s="39">
        <f t="shared" si="0"/>
        <v>34</v>
      </c>
      <c r="F34" s="63" t="s">
        <v>277</v>
      </c>
      <c r="G34" s="70">
        <v>30</v>
      </c>
      <c r="H34" s="41">
        <v>0</v>
      </c>
      <c r="I34" s="41">
        <v>5</v>
      </c>
      <c r="J34" s="41">
        <v>0</v>
      </c>
      <c r="K34" s="41">
        <v>0</v>
      </c>
      <c r="L34" s="41">
        <v>10</v>
      </c>
      <c r="M34" s="41">
        <v>9</v>
      </c>
      <c r="N34" s="41">
        <v>0</v>
      </c>
      <c r="O34" s="42">
        <f t="shared" si="1"/>
        <v>54</v>
      </c>
      <c r="P34" s="43">
        <f t="shared" si="2"/>
        <v>88</v>
      </c>
      <c r="Q34" s="43">
        <v>25</v>
      </c>
      <c r="R34" s="44">
        <f t="shared" si="3"/>
        <v>0.44</v>
      </c>
      <c r="S34" s="45" t="s">
        <v>85</v>
      </c>
      <c r="T34" s="46" t="s">
        <v>278</v>
      </c>
      <c r="U34" s="47" t="s">
        <v>87</v>
      </c>
      <c r="V34" s="48" t="s">
        <v>195</v>
      </c>
      <c r="W34" s="48" t="s">
        <v>96</v>
      </c>
    </row>
    <row r="35" spans="1:23" x14ac:dyDescent="0.25">
      <c r="A35" s="35">
        <v>31</v>
      </c>
      <c r="B35" s="36" t="s">
        <v>279</v>
      </c>
      <c r="C35" s="37">
        <v>8</v>
      </c>
      <c r="D35" s="38">
        <v>20</v>
      </c>
      <c r="E35" s="39">
        <f t="shared" si="0"/>
        <v>28</v>
      </c>
      <c r="F35" s="63" t="s">
        <v>280</v>
      </c>
      <c r="G35" s="72">
        <v>0</v>
      </c>
      <c r="H35" s="38">
        <v>6</v>
      </c>
      <c r="I35" s="38">
        <v>10</v>
      </c>
      <c r="J35" s="38">
        <v>5</v>
      </c>
      <c r="K35" s="38">
        <v>7</v>
      </c>
      <c r="L35" s="38">
        <v>10</v>
      </c>
      <c r="M35" s="38">
        <v>10</v>
      </c>
      <c r="N35" s="38">
        <v>8</v>
      </c>
      <c r="O35" s="42">
        <f t="shared" si="1"/>
        <v>56</v>
      </c>
      <c r="P35" s="43">
        <f t="shared" si="2"/>
        <v>84</v>
      </c>
      <c r="Q35" s="43">
        <v>26</v>
      </c>
      <c r="R35" s="44">
        <f t="shared" si="3"/>
        <v>0.42</v>
      </c>
      <c r="S35" s="45" t="s">
        <v>85</v>
      </c>
      <c r="T35" s="46" t="s">
        <v>281</v>
      </c>
      <c r="U35" s="47" t="s">
        <v>268</v>
      </c>
      <c r="V35" s="48" t="s">
        <v>282</v>
      </c>
      <c r="W35" s="49" t="s">
        <v>283</v>
      </c>
    </row>
    <row r="36" spans="1:23" x14ac:dyDescent="0.25">
      <c r="A36" s="35">
        <v>32</v>
      </c>
      <c r="B36" s="36" t="s">
        <v>284</v>
      </c>
      <c r="C36" s="37">
        <v>18</v>
      </c>
      <c r="D36" s="38">
        <v>30</v>
      </c>
      <c r="E36" s="39">
        <f t="shared" si="0"/>
        <v>48</v>
      </c>
      <c r="F36" s="63" t="s">
        <v>285</v>
      </c>
      <c r="G36" s="70">
        <v>0</v>
      </c>
      <c r="H36" s="41">
        <v>0</v>
      </c>
      <c r="I36" s="41">
        <v>5</v>
      </c>
      <c r="J36" s="41">
        <v>0</v>
      </c>
      <c r="K36" s="41">
        <v>0</v>
      </c>
      <c r="L36" s="41">
        <v>10</v>
      </c>
      <c r="M36" s="41">
        <v>10</v>
      </c>
      <c r="N36" s="41">
        <v>8</v>
      </c>
      <c r="O36" s="42">
        <f t="shared" si="1"/>
        <v>33</v>
      </c>
      <c r="P36" s="43">
        <f t="shared" si="2"/>
        <v>81</v>
      </c>
      <c r="Q36" s="43">
        <v>27</v>
      </c>
      <c r="R36" s="44">
        <f t="shared" si="3"/>
        <v>0.40500000000000003</v>
      </c>
      <c r="S36" s="45" t="s">
        <v>85</v>
      </c>
      <c r="T36" s="46" t="s">
        <v>286</v>
      </c>
      <c r="U36" s="47" t="s">
        <v>287</v>
      </c>
      <c r="V36" s="48" t="s">
        <v>144</v>
      </c>
      <c r="W36" s="71" t="s">
        <v>130</v>
      </c>
    </row>
    <row r="37" spans="1:23" x14ac:dyDescent="0.25">
      <c r="A37" s="35">
        <v>33</v>
      </c>
      <c r="B37" s="36" t="s">
        <v>288</v>
      </c>
      <c r="C37" s="37">
        <v>12</v>
      </c>
      <c r="D37" s="38">
        <v>16</v>
      </c>
      <c r="E37" s="39">
        <f t="shared" si="0"/>
        <v>28</v>
      </c>
      <c r="F37" s="63" t="s">
        <v>289</v>
      </c>
      <c r="G37" s="70">
        <v>0</v>
      </c>
      <c r="H37" s="41">
        <v>2</v>
      </c>
      <c r="I37" s="41">
        <v>10</v>
      </c>
      <c r="J37" s="41">
        <v>0</v>
      </c>
      <c r="K37" s="41">
        <v>9</v>
      </c>
      <c r="L37" s="41">
        <v>10</v>
      </c>
      <c r="M37" s="41">
        <v>10</v>
      </c>
      <c r="N37" s="41">
        <v>10</v>
      </c>
      <c r="O37" s="42">
        <f t="shared" si="1"/>
        <v>51</v>
      </c>
      <c r="P37" s="43">
        <f t="shared" si="2"/>
        <v>79</v>
      </c>
      <c r="Q37" s="43">
        <v>28</v>
      </c>
      <c r="R37" s="44">
        <f t="shared" si="3"/>
        <v>0.39500000000000002</v>
      </c>
      <c r="S37" s="45" t="s">
        <v>85</v>
      </c>
      <c r="T37" s="46" t="s">
        <v>290</v>
      </c>
      <c r="U37" s="47" t="s">
        <v>89</v>
      </c>
      <c r="V37" s="48" t="s">
        <v>90</v>
      </c>
      <c r="W37" s="49" t="s">
        <v>291</v>
      </c>
    </row>
    <row r="38" spans="1:23" x14ac:dyDescent="0.25">
      <c r="A38" s="35">
        <v>34</v>
      </c>
      <c r="B38" s="36" t="s">
        <v>292</v>
      </c>
      <c r="C38" s="37">
        <v>16</v>
      </c>
      <c r="D38" s="38">
        <v>20</v>
      </c>
      <c r="E38" s="39">
        <f t="shared" si="0"/>
        <v>36</v>
      </c>
      <c r="F38" s="63" t="s">
        <v>293</v>
      </c>
      <c r="G38" s="70">
        <v>0</v>
      </c>
      <c r="H38" s="41">
        <v>0</v>
      </c>
      <c r="I38" s="41">
        <v>10</v>
      </c>
      <c r="J38" s="41">
        <v>0</v>
      </c>
      <c r="K38" s="41">
        <v>3</v>
      </c>
      <c r="L38" s="41">
        <v>10</v>
      </c>
      <c r="M38" s="41">
        <v>10</v>
      </c>
      <c r="N38" s="41">
        <v>8</v>
      </c>
      <c r="O38" s="42">
        <f t="shared" si="1"/>
        <v>41</v>
      </c>
      <c r="P38" s="43">
        <f t="shared" si="2"/>
        <v>77</v>
      </c>
      <c r="Q38" s="43">
        <v>29</v>
      </c>
      <c r="R38" s="44">
        <f t="shared" si="3"/>
        <v>0.38500000000000001</v>
      </c>
      <c r="S38" s="45" t="s">
        <v>85</v>
      </c>
      <c r="T38" s="46" t="s">
        <v>294</v>
      </c>
      <c r="U38" s="47" t="s">
        <v>264</v>
      </c>
      <c r="V38" s="48" t="s">
        <v>186</v>
      </c>
      <c r="W38" s="48" t="s">
        <v>295</v>
      </c>
    </row>
    <row r="39" spans="1:23" x14ac:dyDescent="0.25">
      <c r="A39" s="35">
        <v>35</v>
      </c>
      <c r="B39" s="36" t="s">
        <v>296</v>
      </c>
      <c r="C39" s="37">
        <v>30</v>
      </c>
      <c r="D39" s="38">
        <v>12</v>
      </c>
      <c r="E39" s="39">
        <f t="shared" si="0"/>
        <v>42</v>
      </c>
      <c r="F39" s="63" t="s">
        <v>297</v>
      </c>
      <c r="G39" s="70">
        <v>0</v>
      </c>
      <c r="H39" s="41">
        <v>0</v>
      </c>
      <c r="I39" s="41">
        <v>10</v>
      </c>
      <c r="J39" s="41">
        <v>0</v>
      </c>
      <c r="K39" s="41">
        <v>0</v>
      </c>
      <c r="L39" s="41">
        <v>0</v>
      </c>
      <c r="M39" s="41">
        <v>10</v>
      </c>
      <c r="N39" s="41">
        <v>10</v>
      </c>
      <c r="O39" s="42">
        <f t="shared" si="1"/>
        <v>30</v>
      </c>
      <c r="P39" s="43">
        <f t="shared" si="2"/>
        <v>72</v>
      </c>
      <c r="Q39" s="43">
        <v>30</v>
      </c>
      <c r="R39" s="44">
        <f t="shared" si="3"/>
        <v>0.36</v>
      </c>
      <c r="S39" s="45" t="s">
        <v>85</v>
      </c>
      <c r="T39" s="46" t="s">
        <v>298</v>
      </c>
      <c r="U39" s="47" t="s">
        <v>299</v>
      </c>
      <c r="V39" s="48" t="s">
        <v>300</v>
      </c>
      <c r="W39" s="57" t="s">
        <v>96</v>
      </c>
    </row>
    <row r="40" spans="1:23" x14ac:dyDescent="0.25">
      <c r="A40" s="35">
        <v>36</v>
      </c>
      <c r="B40" s="36" t="s">
        <v>301</v>
      </c>
      <c r="C40" s="37">
        <v>14</v>
      </c>
      <c r="D40" s="38">
        <v>22</v>
      </c>
      <c r="E40" s="39">
        <f t="shared" si="0"/>
        <v>36</v>
      </c>
      <c r="F40" s="63" t="s">
        <v>302</v>
      </c>
      <c r="G40" s="70">
        <v>0</v>
      </c>
      <c r="H40" s="41">
        <v>0</v>
      </c>
      <c r="I40" s="41">
        <v>8</v>
      </c>
      <c r="J40" s="41">
        <v>0</v>
      </c>
      <c r="K40" s="41">
        <v>5</v>
      </c>
      <c r="L40" s="41">
        <v>0</v>
      </c>
      <c r="M40" s="41">
        <v>10</v>
      </c>
      <c r="N40" s="41">
        <v>10</v>
      </c>
      <c r="O40" s="42">
        <f t="shared" si="1"/>
        <v>33</v>
      </c>
      <c r="P40" s="43">
        <f t="shared" si="2"/>
        <v>69</v>
      </c>
      <c r="Q40" s="43">
        <v>31</v>
      </c>
      <c r="R40" s="44">
        <f t="shared" si="3"/>
        <v>0.34499999999999997</v>
      </c>
      <c r="S40" s="45" t="s">
        <v>85</v>
      </c>
      <c r="T40" s="46" t="s">
        <v>303</v>
      </c>
      <c r="U40" s="47" t="s">
        <v>304</v>
      </c>
      <c r="V40" s="48" t="s">
        <v>54</v>
      </c>
      <c r="W40" s="51" t="s">
        <v>100</v>
      </c>
    </row>
    <row r="41" spans="1:23" x14ac:dyDescent="0.25">
      <c r="A41" s="35">
        <v>37</v>
      </c>
      <c r="B41" s="36" t="s">
        <v>305</v>
      </c>
      <c r="C41" s="37">
        <v>4</v>
      </c>
      <c r="D41" s="38">
        <v>22</v>
      </c>
      <c r="E41" s="39">
        <f t="shared" si="0"/>
        <v>26</v>
      </c>
      <c r="F41" s="63" t="s">
        <v>306</v>
      </c>
      <c r="G41" s="72">
        <v>0</v>
      </c>
      <c r="H41" s="38">
        <v>2</v>
      </c>
      <c r="I41" s="38">
        <v>10</v>
      </c>
      <c r="J41" s="38">
        <v>0</v>
      </c>
      <c r="K41" s="38">
        <v>0</v>
      </c>
      <c r="L41" s="38">
        <v>0</v>
      </c>
      <c r="M41" s="38">
        <v>7</v>
      </c>
      <c r="N41" s="38">
        <v>8</v>
      </c>
      <c r="O41" s="42">
        <f t="shared" si="1"/>
        <v>27</v>
      </c>
      <c r="P41" s="43">
        <f t="shared" si="2"/>
        <v>53</v>
      </c>
      <c r="Q41" s="43">
        <v>32</v>
      </c>
      <c r="R41" s="44">
        <f t="shared" si="3"/>
        <v>0.26500000000000001</v>
      </c>
      <c r="S41" s="45" t="s">
        <v>85</v>
      </c>
      <c r="T41" s="46" t="s">
        <v>307</v>
      </c>
      <c r="U41" s="47" t="s">
        <v>168</v>
      </c>
      <c r="V41" s="48" t="s">
        <v>129</v>
      </c>
      <c r="W41" s="48" t="s">
        <v>96</v>
      </c>
    </row>
    <row r="42" spans="1:23" ht="15.75" thickBot="1" x14ac:dyDescent="0.3">
      <c r="A42" s="35">
        <v>38</v>
      </c>
      <c r="B42" s="36" t="s">
        <v>308</v>
      </c>
      <c r="C42" s="37">
        <v>16</v>
      </c>
      <c r="D42" s="38">
        <v>24</v>
      </c>
      <c r="E42" s="39">
        <f t="shared" si="0"/>
        <v>40</v>
      </c>
      <c r="F42" s="64" t="s">
        <v>309</v>
      </c>
      <c r="G42" s="70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2">
        <f t="shared" si="1"/>
        <v>0</v>
      </c>
      <c r="P42" s="43">
        <f t="shared" si="2"/>
        <v>40</v>
      </c>
      <c r="Q42" s="43">
        <v>33</v>
      </c>
      <c r="R42" s="44">
        <f t="shared" si="3"/>
        <v>0.2</v>
      </c>
      <c r="S42" s="45" t="s">
        <v>85</v>
      </c>
      <c r="T42" s="46" t="s">
        <v>310</v>
      </c>
      <c r="U42" s="47" t="s">
        <v>87</v>
      </c>
      <c r="V42" s="48" t="s">
        <v>122</v>
      </c>
      <c r="W42" s="57" t="s">
        <v>311</v>
      </c>
    </row>
    <row r="43" spans="1:23" x14ac:dyDescent="0.25">
      <c r="A43" s="75"/>
    </row>
  </sheetData>
  <sheetProtection password="C0DB" sheet="1" objects="1" scenarios="1" sort="0" autoFilter="0"/>
  <autoFilter ref="A4:W4"/>
  <mergeCells count="16">
    <mergeCell ref="F3:F4"/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G3:N3"/>
    <mergeCell ref="O3:O4"/>
    <mergeCell ref="P3:P4"/>
    <mergeCell ref="Q3:Q4"/>
    <mergeCell ref="R3:R4"/>
    <mergeCell ref="S3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44"/>
  <sheetViews>
    <sheetView zoomScaleNormal="100" workbookViewId="0">
      <selection activeCell="R8" sqref="R8"/>
    </sheetView>
  </sheetViews>
  <sheetFormatPr defaultRowHeight="15" x14ac:dyDescent="0.25"/>
  <cols>
    <col min="1" max="1" width="3.7109375" customWidth="1"/>
    <col min="2" max="3" width="12.28515625" customWidth="1"/>
    <col min="4" max="4" width="9.7109375" customWidth="1"/>
    <col min="5" max="5" width="6.7109375" customWidth="1"/>
    <col min="6" max="6" width="12" style="76" customWidth="1"/>
    <col min="7" max="14" width="3.28515625" customWidth="1"/>
    <col min="15" max="15" width="8.28515625" customWidth="1"/>
    <col min="16" max="16" width="7.7109375" customWidth="1"/>
    <col min="17" max="17" width="7.42578125" customWidth="1"/>
    <col min="18" max="18" width="13" customWidth="1"/>
    <col min="19" max="19" width="8.85546875" customWidth="1"/>
    <col min="20" max="20" width="12.7109375" customWidth="1"/>
    <col min="21" max="21" width="8.42578125" customWidth="1"/>
    <col min="22" max="22" width="16" customWidth="1"/>
    <col min="23" max="23" width="32.140625" style="65" customWidth="1"/>
  </cols>
  <sheetData>
    <row r="1" spans="1:23" ht="15.75" x14ac:dyDescent="0.25">
      <c r="A1" s="1" t="s">
        <v>312</v>
      </c>
    </row>
    <row r="2" spans="1:23" ht="16.5" thickBot="1" x14ac:dyDescent="0.3">
      <c r="A2" s="4" t="s">
        <v>1</v>
      </c>
    </row>
    <row r="3" spans="1:23" x14ac:dyDescent="0.25">
      <c r="A3" s="197" t="s">
        <v>2</v>
      </c>
      <c r="B3" s="195" t="s">
        <v>3</v>
      </c>
      <c r="C3" s="198" t="s">
        <v>4</v>
      </c>
      <c r="D3" s="200" t="s">
        <v>5</v>
      </c>
      <c r="E3" s="200" t="s">
        <v>6</v>
      </c>
      <c r="F3" s="195" t="s">
        <v>7</v>
      </c>
      <c r="G3" s="198" t="s">
        <v>8</v>
      </c>
      <c r="H3" s="200"/>
      <c r="I3" s="200"/>
      <c r="J3" s="200"/>
      <c r="K3" s="200"/>
      <c r="L3" s="200"/>
      <c r="M3" s="200"/>
      <c r="N3" s="200"/>
      <c r="O3" s="200" t="s">
        <v>6</v>
      </c>
      <c r="P3" s="210" t="s">
        <v>9</v>
      </c>
      <c r="Q3" s="210" t="s">
        <v>10</v>
      </c>
      <c r="R3" s="204" t="s">
        <v>11</v>
      </c>
      <c r="S3" s="212" t="s">
        <v>12</v>
      </c>
      <c r="T3" s="202" t="s">
        <v>13</v>
      </c>
      <c r="U3" s="204" t="s">
        <v>14</v>
      </c>
      <c r="V3" s="206" t="s">
        <v>15</v>
      </c>
      <c r="W3" s="210" t="s">
        <v>16</v>
      </c>
    </row>
    <row r="4" spans="1:23" ht="24" customHeight="1" thickBot="1" x14ac:dyDescent="0.3">
      <c r="A4" s="197"/>
      <c r="B4" s="214"/>
      <c r="C4" s="199"/>
      <c r="D4" s="201"/>
      <c r="E4" s="201"/>
      <c r="F4" s="196"/>
      <c r="G4" s="6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7">
        <v>7</v>
      </c>
      <c r="N4" s="7">
        <v>8</v>
      </c>
      <c r="O4" s="201"/>
      <c r="P4" s="211"/>
      <c r="Q4" s="211"/>
      <c r="R4" s="205"/>
      <c r="S4" s="213"/>
      <c r="T4" s="203"/>
      <c r="U4" s="205"/>
      <c r="V4" s="207"/>
      <c r="W4" s="211"/>
    </row>
    <row r="5" spans="1:23" ht="15" customHeight="1" x14ac:dyDescent="0.25">
      <c r="A5" s="9">
        <v>1</v>
      </c>
      <c r="B5" s="24" t="s">
        <v>313</v>
      </c>
      <c r="C5" s="11">
        <v>59</v>
      </c>
      <c r="D5" s="12">
        <v>38</v>
      </c>
      <c r="E5" s="13">
        <f t="shared" ref="E5:E43" si="0">SUM(C5:D5)</f>
        <v>97</v>
      </c>
      <c r="F5" s="61" t="s">
        <v>314</v>
      </c>
      <c r="G5" s="69">
        <v>30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5">
        <v>10</v>
      </c>
      <c r="N5" s="15">
        <v>6</v>
      </c>
      <c r="O5" s="16">
        <f t="shared" ref="O5:O43" si="1">SUM(G5:N5)</f>
        <v>96</v>
      </c>
      <c r="P5" s="17">
        <f t="shared" ref="P5:P43" si="2">SUM(E5,O5)</f>
        <v>193</v>
      </c>
      <c r="Q5" s="17">
        <v>1</v>
      </c>
      <c r="R5" s="18">
        <f t="shared" ref="R5:R43" si="3">P5/200</f>
        <v>0.96499999999999997</v>
      </c>
      <c r="S5" s="19" t="s">
        <v>19</v>
      </c>
      <c r="T5" s="20" t="s">
        <v>315</v>
      </c>
      <c r="U5" s="34" t="s">
        <v>316</v>
      </c>
      <c r="V5" s="30" t="s">
        <v>99</v>
      </c>
      <c r="W5" s="30" t="s">
        <v>23</v>
      </c>
    </row>
    <row r="6" spans="1:23" ht="15" customHeight="1" x14ac:dyDescent="0.25">
      <c r="A6" s="9">
        <v>2</v>
      </c>
      <c r="B6" s="24" t="s">
        <v>317</v>
      </c>
      <c r="C6" s="25">
        <v>55</v>
      </c>
      <c r="D6" s="26">
        <v>38</v>
      </c>
      <c r="E6" s="13">
        <f t="shared" si="0"/>
        <v>93</v>
      </c>
      <c r="F6" s="62" t="s">
        <v>318</v>
      </c>
      <c r="G6" s="67">
        <v>30</v>
      </c>
      <c r="H6" s="28">
        <v>10</v>
      </c>
      <c r="I6" s="28">
        <v>10</v>
      </c>
      <c r="J6" s="28">
        <v>10</v>
      </c>
      <c r="K6" s="28">
        <v>10</v>
      </c>
      <c r="L6" s="28">
        <v>10</v>
      </c>
      <c r="M6" s="28">
        <v>10</v>
      </c>
      <c r="N6" s="28">
        <v>10</v>
      </c>
      <c r="O6" s="16">
        <f t="shared" si="1"/>
        <v>100</v>
      </c>
      <c r="P6" s="17">
        <f t="shared" si="2"/>
        <v>193</v>
      </c>
      <c r="Q6" s="17">
        <v>1</v>
      </c>
      <c r="R6" s="18">
        <f t="shared" si="3"/>
        <v>0.96499999999999997</v>
      </c>
      <c r="S6" s="19" t="s">
        <v>19</v>
      </c>
      <c r="T6" s="29" t="s">
        <v>319</v>
      </c>
      <c r="U6" s="22" t="s">
        <v>320</v>
      </c>
      <c r="V6" s="30" t="s">
        <v>321</v>
      </c>
      <c r="W6" s="30" t="s">
        <v>44</v>
      </c>
    </row>
    <row r="7" spans="1:23" ht="15" customHeight="1" x14ac:dyDescent="0.25">
      <c r="A7" s="9">
        <v>3</v>
      </c>
      <c r="B7" s="24" t="s">
        <v>322</v>
      </c>
      <c r="C7" s="25">
        <v>56</v>
      </c>
      <c r="D7" s="26">
        <v>34</v>
      </c>
      <c r="E7" s="13">
        <f t="shared" si="0"/>
        <v>90</v>
      </c>
      <c r="F7" s="62" t="s">
        <v>323</v>
      </c>
      <c r="G7" s="67">
        <v>30</v>
      </c>
      <c r="H7" s="28">
        <v>6</v>
      </c>
      <c r="I7" s="28">
        <v>10</v>
      </c>
      <c r="J7" s="28">
        <v>10</v>
      </c>
      <c r="K7" s="28">
        <v>10</v>
      </c>
      <c r="L7" s="28">
        <v>10</v>
      </c>
      <c r="M7" s="28">
        <v>10</v>
      </c>
      <c r="N7" s="28">
        <v>10</v>
      </c>
      <c r="O7" s="16">
        <f t="shared" si="1"/>
        <v>96</v>
      </c>
      <c r="P7" s="17">
        <f t="shared" si="2"/>
        <v>186</v>
      </c>
      <c r="Q7" s="17">
        <v>2</v>
      </c>
      <c r="R7" s="18">
        <f t="shared" si="3"/>
        <v>0.93</v>
      </c>
      <c r="S7" s="19" t="s">
        <v>26</v>
      </c>
      <c r="T7" s="29" t="s">
        <v>324</v>
      </c>
      <c r="U7" s="22" t="s">
        <v>107</v>
      </c>
      <c r="V7" s="30" t="s">
        <v>236</v>
      </c>
      <c r="W7" s="30" t="s">
        <v>44</v>
      </c>
    </row>
    <row r="8" spans="1:23" ht="15" customHeight="1" x14ac:dyDescent="0.25">
      <c r="A8" s="9">
        <v>5</v>
      </c>
      <c r="B8" s="24" t="s">
        <v>325</v>
      </c>
      <c r="C8" s="25">
        <v>48</v>
      </c>
      <c r="D8" s="26">
        <v>34</v>
      </c>
      <c r="E8" s="13">
        <f t="shared" si="0"/>
        <v>82</v>
      </c>
      <c r="F8" s="62" t="s">
        <v>326</v>
      </c>
      <c r="G8" s="67">
        <v>30</v>
      </c>
      <c r="H8" s="28">
        <v>10</v>
      </c>
      <c r="I8" s="28">
        <v>10</v>
      </c>
      <c r="J8" s="28">
        <v>10</v>
      </c>
      <c r="K8" s="28">
        <v>10</v>
      </c>
      <c r="L8" s="28">
        <v>10</v>
      </c>
      <c r="M8" s="28">
        <v>10</v>
      </c>
      <c r="N8" s="28">
        <v>10</v>
      </c>
      <c r="O8" s="16">
        <f t="shared" si="1"/>
        <v>100</v>
      </c>
      <c r="P8" s="17">
        <f t="shared" si="2"/>
        <v>182</v>
      </c>
      <c r="Q8" s="17">
        <v>3</v>
      </c>
      <c r="R8" s="18">
        <f t="shared" si="3"/>
        <v>0.91</v>
      </c>
      <c r="S8" s="19" t="s">
        <v>26</v>
      </c>
      <c r="T8" s="29" t="s">
        <v>327</v>
      </c>
      <c r="U8" s="22" t="s">
        <v>115</v>
      </c>
      <c r="V8" s="30" t="s">
        <v>116</v>
      </c>
      <c r="W8" s="30" t="s">
        <v>44</v>
      </c>
    </row>
    <row r="9" spans="1:23" ht="15" customHeight="1" x14ac:dyDescent="0.25">
      <c r="A9" s="9">
        <v>4</v>
      </c>
      <c r="B9" s="24" t="s">
        <v>328</v>
      </c>
      <c r="C9" s="25">
        <v>58</v>
      </c>
      <c r="D9" s="26">
        <v>38</v>
      </c>
      <c r="E9" s="13">
        <f t="shared" si="0"/>
        <v>96</v>
      </c>
      <c r="F9" s="62" t="s">
        <v>329</v>
      </c>
      <c r="G9" s="67">
        <v>30</v>
      </c>
      <c r="H9" s="28">
        <v>2</v>
      </c>
      <c r="I9" s="28">
        <v>9</v>
      </c>
      <c r="J9" s="28">
        <v>10</v>
      </c>
      <c r="K9" s="28">
        <v>10</v>
      </c>
      <c r="L9" s="28">
        <v>10</v>
      </c>
      <c r="M9" s="28">
        <v>9</v>
      </c>
      <c r="N9" s="28">
        <v>6</v>
      </c>
      <c r="O9" s="16">
        <f t="shared" si="1"/>
        <v>86</v>
      </c>
      <c r="P9" s="17">
        <f t="shared" si="2"/>
        <v>182</v>
      </c>
      <c r="Q9" s="17">
        <v>3</v>
      </c>
      <c r="R9" s="18">
        <f t="shared" si="3"/>
        <v>0.91</v>
      </c>
      <c r="S9" s="19" t="s">
        <v>26</v>
      </c>
      <c r="T9" s="29" t="s">
        <v>330</v>
      </c>
      <c r="U9" s="22" t="s">
        <v>152</v>
      </c>
      <c r="V9" s="30" t="s">
        <v>99</v>
      </c>
      <c r="W9" s="30" t="s">
        <v>23</v>
      </c>
    </row>
    <row r="10" spans="1:23" ht="15" customHeight="1" x14ac:dyDescent="0.25">
      <c r="A10" s="9">
        <v>6</v>
      </c>
      <c r="B10" s="24" t="s">
        <v>331</v>
      </c>
      <c r="C10" s="25">
        <v>56</v>
      </c>
      <c r="D10" s="26">
        <v>34</v>
      </c>
      <c r="E10" s="13">
        <f t="shared" si="0"/>
        <v>90</v>
      </c>
      <c r="F10" s="62" t="s">
        <v>332</v>
      </c>
      <c r="G10" s="67">
        <v>30</v>
      </c>
      <c r="H10" s="28">
        <v>6</v>
      </c>
      <c r="I10" s="28">
        <v>9</v>
      </c>
      <c r="J10" s="28">
        <v>10</v>
      </c>
      <c r="K10" s="28">
        <v>10</v>
      </c>
      <c r="L10" s="28">
        <v>5</v>
      </c>
      <c r="M10" s="28">
        <v>10</v>
      </c>
      <c r="N10" s="28">
        <v>10</v>
      </c>
      <c r="O10" s="16">
        <f t="shared" si="1"/>
        <v>90</v>
      </c>
      <c r="P10" s="17">
        <f t="shared" si="2"/>
        <v>180</v>
      </c>
      <c r="Q10" s="17">
        <v>4</v>
      </c>
      <c r="R10" s="18">
        <f t="shared" si="3"/>
        <v>0.9</v>
      </c>
      <c r="S10" s="19" t="s">
        <v>26</v>
      </c>
      <c r="T10" s="29" t="s">
        <v>333</v>
      </c>
      <c r="U10" s="22" t="s">
        <v>334</v>
      </c>
      <c r="V10" s="30" t="s">
        <v>108</v>
      </c>
      <c r="W10" s="30" t="s">
        <v>23</v>
      </c>
    </row>
    <row r="11" spans="1:23" ht="15" customHeight="1" x14ac:dyDescent="0.25">
      <c r="A11" s="9">
        <v>7</v>
      </c>
      <c r="B11" s="24" t="s">
        <v>335</v>
      </c>
      <c r="C11" s="25">
        <v>48</v>
      </c>
      <c r="D11" s="26">
        <v>36</v>
      </c>
      <c r="E11" s="13">
        <f t="shared" si="0"/>
        <v>84</v>
      </c>
      <c r="F11" s="62" t="s">
        <v>336</v>
      </c>
      <c r="G11" s="67">
        <v>30</v>
      </c>
      <c r="H11" s="28">
        <v>4</v>
      </c>
      <c r="I11" s="28">
        <v>9</v>
      </c>
      <c r="J11" s="28">
        <v>10</v>
      </c>
      <c r="K11" s="28">
        <v>10</v>
      </c>
      <c r="L11" s="28">
        <v>10</v>
      </c>
      <c r="M11" s="28">
        <v>10</v>
      </c>
      <c r="N11" s="28">
        <v>10</v>
      </c>
      <c r="O11" s="16">
        <f t="shared" si="1"/>
        <v>93</v>
      </c>
      <c r="P11" s="17">
        <f t="shared" si="2"/>
        <v>177</v>
      </c>
      <c r="Q11" s="17">
        <v>5</v>
      </c>
      <c r="R11" s="18">
        <f t="shared" si="3"/>
        <v>0.88500000000000001</v>
      </c>
      <c r="S11" s="19" t="s">
        <v>26</v>
      </c>
      <c r="T11" s="29" t="s">
        <v>337</v>
      </c>
      <c r="U11" s="22" t="s">
        <v>338</v>
      </c>
      <c r="V11" s="30" t="s">
        <v>129</v>
      </c>
      <c r="W11" s="30" t="s">
        <v>44</v>
      </c>
    </row>
    <row r="12" spans="1:23" ht="15" customHeight="1" x14ac:dyDescent="0.25">
      <c r="A12" s="9">
        <v>8</v>
      </c>
      <c r="B12" s="24" t="s">
        <v>339</v>
      </c>
      <c r="C12" s="25">
        <v>52</v>
      </c>
      <c r="D12" s="26">
        <v>38</v>
      </c>
      <c r="E12" s="13">
        <f t="shared" si="0"/>
        <v>90</v>
      </c>
      <c r="F12" s="62" t="s">
        <v>340</v>
      </c>
      <c r="G12" s="67">
        <v>30</v>
      </c>
      <c r="H12" s="28">
        <v>4</v>
      </c>
      <c r="I12" s="28">
        <v>9</v>
      </c>
      <c r="J12" s="28">
        <v>10</v>
      </c>
      <c r="K12" s="28">
        <v>10</v>
      </c>
      <c r="L12" s="28">
        <v>5</v>
      </c>
      <c r="M12" s="28">
        <v>10</v>
      </c>
      <c r="N12" s="28">
        <v>6</v>
      </c>
      <c r="O12" s="16">
        <f t="shared" si="1"/>
        <v>84</v>
      </c>
      <c r="P12" s="17">
        <f t="shared" si="2"/>
        <v>174</v>
      </c>
      <c r="Q12" s="17">
        <v>6</v>
      </c>
      <c r="R12" s="18">
        <f t="shared" si="3"/>
        <v>0.87</v>
      </c>
      <c r="S12" s="19" t="s">
        <v>26</v>
      </c>
      <c r="T12" s="29" t="s">
        <v>341</v>
      </c>
      <c r="U12" s="22" t="s">
        <v>342</v>
      </c>
      <c r="V12" s="30" t="s">
        <v>343</v>
      </c>
      <c r="W12" s="30" t="s">
        <v>23</v>
      </c>
    </row>
    <row r="13" spans="1:23" ht="15" customHeight="1" x14ac:dyDescent="0.25">
      <c r="A13" s="9">
        <v>9</v>
      </c>
      <c r="B13" s="24" t="s">
        <v>344</v>
      </c>
      <c r="C13" s="25">
        <v>42</v>
      </c>
      <c r="D13" s="26">
        <v>36</v>
      </c>
      <c r="E13" s="13">
        <f t="shared" si="0"/>
        <v>78</v>
      </c>
      <c r="F13" s="62" t="s">
        <v>345</v>
      </c>
      <c r="G13" s="67">
        <v>30</v>
      </c>
      <c r="H13" s="28">
        <v>10</v>
      </c>
      <c r="I13" s="28">
        <v>10</v>
      </c>
      <c r="J13" s="28">
        <v>10</v>
      </c>
      <c r="K13" s="28">
        <v>10</v>
      </c>
      <c r="L13" s="28">
        <v>5</v>
      </c>
      <c r="M13" s="28">
        <v>10</v>
      </c>
      <c r="N13" s="28">
        <v>10</v>
      </c>
      <c r="O13" s="16">
        <f t="shared" si="1"/>
        <v>95</v>
      </c>
      <c r="P13" s="17">
        <f t="shared" si="2"/>
        <v>173</v>
      </c>
      <c r="Q13" s="17">
        <v>7</v>
      </c>
      <c r="R13" s="18">
        <f t="shared" si="3"/>
        <v>0.86499999999999999</v>
      </c>
      <c r="S13" s="19" t="s">
        <v>26</v>
      </c>
      <c r="T13" s="29" t="s">
        <v>346</v>
      </c>
      <c r="U13" s="22" t="s">
        <v>268</v>
      </c>
      <c r="V13" s="30" t="s">
        <v>54</v>
      </c>
      <c r="W13" s="30" t="s">
        <v>44</v>
      </c>
    </row>
    <row r="14" spans="1:23" ht="15" customHeight="1" x14ac:dyDescent="0.25">
      <c r="A14" s="9">
        <v>10</v>
      </c>
      <c r="B14" s="24" t="s">
        <v>347</v>
      </c>
      <c r="C14" s="25">
        <v>43</v>
      </c>
      <c r="D14" s="26">
        <v>38</v>
      </c>
      <c r="E14" s="13">
        <f t="shared" si="0"/>
        <v>81</v>
      </c>
      <c r="F14" s="62" t="s">
        <v>348</v>
      </c>
      <c r="G14" s="77">
        <v>30</v>
      </c>
      <c r="H14" s="26">
        <v>8</v>
      </c>
      <c r="I14" s="26">
        <v>5</v>
      </c>
      <c r="J14" s="26">
        <v>9</v>
      </c>
      <c r="K14" s="26">
        <v>10</v>
      </c>
      <c r="L14" s="26">
        <v>10</v>
      </c>
      <c r="M14" s="26">
        <v>10</v>
      </c>
      <c r="N14" s="26">
        <v>10</v>
      </c>
      <c r="O14" s="16">
        <f t="shared" si="1"/>
        <v>92</v>
      </c>
      <c r="P14" s="17">
        <f t="shared" si="2"/>
        <v>173</v>
      </c>
      <c r="Q14" s="17">
        <v>7</v>
      </c>
      <c r="R14" s="18">
        <f t="shared" si="3"/>
        <v>0.86499999999999999</v>
      </c>
      <c r="S14" s="19" t="s">
        <v>26</v>
      </c>
      <c r="T14" s="29" t="s">
        <v>349</v>
      </c>
      <c r="U14" s="22" t="s">
        <v>350</v>
      </c>
      <c r="V14" s="30" t="s">
        <v>116</v>
      </c>
      <c r="W14" s="30" t="s">
        <v>109</v>
      </c>
    </row>
    <row r="15" spans="1:23" ht="15" customHeight="1" x14ac:dyDescent="0.25">
      <c r="A15" s="9">
        <v>11</v>
      </c>
      <c r="B15" s="24" t="s">
        <v>351</v>
      </c>
      <c r="C15" s="25">
        <v>42</v>
      </c>
      <c r="D15" s="26">
        <v>32</v>
      </c>
      <c r="E15" s="13">
        <f t="shared" si="0"/>
        <v>74</v>
      </c>
      <c r="F15" s="62" t="s">
        <v>352</v>
      </c>
      <c r="G15" s="67">
        <v>30</v>
      </c>
      <c r="H15" s="28">
        <v>10</v>
      </c>
      <c r="I15" s="28">
        <v>10</v>
      </c>
      <c r="J15" s="28">
        <v>10</v>
      </c>
      <c r="K15" s="28">
        <v>10</v>
      </c>
      <c r="L15" s="28">
        <v>5</v>
      </c>
      <c r="M15" s="28">
        <v>10</v>
      </c>
      <c r="N15" s="28">
        <v>10</v>
      </c>
      <c r="O15" s="16">
        <f t="shared" si="1"/>
        <v>95</v>
      </c>
      <c r="P15" s="17">
        <f t="shared" si="2"/>
        <v>169</v>
      </c>
      <c r="Q15" s="17">
        <v>8</v>
      </c>
      <c r="R15" s="18">
        <f t="shared" si="3"/>
        <v>0.84499999999999997</v>
      </c>
      <c r="S15" s="19" t="s">
        <v>26</v>
      </c>
      <c r="T15" s="29" t="s">
        <v>353</v>
      </c>
      <c r="U15" s="22" t="s">
        <v>354</v>
      </c>
      <c r="V15" s="30" t="s">
        <v>190</v>
      </c>
      <c r="W15" s="30" t="s">
        <v>355</v>
      </c>
    </row>
    <row r="16" spans="1:23" ht="15" customHeight="1" x14ac:dyDescent="0.25">
      <c r="A16" s="9">
        <v>12</v>
      </c>
      <c r="B16" s="24" t="s">
        <v>356</v>
      </c>
      <c r="C16" s="11">
        <v>53</v>
      </c>
      <c r="D16" s="12">
        <v>40</v>
      </c>
      <c r="E16" s="13">
        <f t="shared" si="0"/>
        <v>93</v>
      </c>
      <c r="F16" s="62" t="s">
        <v>357</v>
      </c>
      <c r="G16" s="66">
        <v>30</v>
      </c>
      <c r="H16" s="12">
        <v>0</v>
      </c>
      <c r="I16" s="12">
        <v>5</v>
      </c>
      <c r="J16" s="12">
        <v>0</v>
      </c>
      <c r="K16" s="12">
        <v>10</v>
      </c>
      <c r="L16" s="12">
        <v>10</v>
      </c>
      <c r="M16" s="12">
        <v>10</v>
      </c>
      <c r="N16" s="12">
        <v>10</v>
      </c>
      <c r="O16" s="16">
        <f t="shared" si="1"/>
        <v>75</v>
      </c>
      <c r="P16" s="17">
        <f t="shared" si="2"/>
        <v>168</v>
      </c>
      <c r="Q16" s="17">
        <v>9</v>
      </c>
      <c r="R16" s="18">
        <f t="shared" si="3"/>
        <v>0.84</v>
      </c>
      <c r="S16" s="19" t="s">
        <v>26</v>
      </c>
      <c r="T16" s="20" t="s">
        <v>358</v>
      </c>
      <c r="U16" s="34" t="s">
        <v>359</v>
      </c>
      <c r="V16" s="30" t="s">
        <v>43</v>
      </c>
      <c r="W16" s="30" t="s">
        <v>23</v>
      </c>
    </row>
    <row r="17" spans="1:23" ht="15" customHeight="1" x14ac:dyDescent="0.25">
      <c r="A17" s="9">
        <v>13</v>
      </c>
      <c r="B17" s="24" t="s">
        <v>360</v>
      </c>
      <c r="C17" s="25">
        <v>40</v>
      </c>
      <c r="D17" s="26">
        <v>34</v>
      </c>
      <c r="E17" s="13">
        <f t="shared" si="0"/>
        <v>74</v>
      </c>
      <c r="F17" s="62" t="s">
        <v>361</v>
      </c>
      <c r="G17" s="67">
        <v>30</v>
      </c>
      <c r="H17" s="28">
        <v>6</v>
      </c>
      <c r="I17" s="28">
        <v>4</v>
      </c>
      <c r="J17" s="28">
        <v>10</v>
      </c>
      <c r="K17" s="28">
        <v>10</v>
      </c>
      <c r="L17" s="28">
        <v>5</v>
      </c>
      <c r="M17" s="28">
        <v>10</v>
      </c>
      <c r="N17" s="28">
        <v>10</v>
      </c>
      <c r="O17" s="16">
        <f t="shared" si="1"/>
        <v>85</v>
      </c>
      <c r="P17" s="17">
        <f t="shared" si="2"/>
        <v>159</v>
      </c>
      <c r="Q17" s="17">
        <v>10</v>
      </c>
      <c r="R17" s="18">
        <f t="shared" si="3"/>
        <v>0.79500000000000004</v>
      </c>
      <c r="S17" s="19" t="s">
        <v>26</v>
      </c>
      <c r="T17" s="29" t="s">
        <v>362</v>
      </c>
      <c r="U17" s="22" t="s">
        <v>87</v>
      </c>
      <c r="V17" s="30" t="s">
        <v>178</v>
      </c>
      <c r="W17" s="30" t="s">
        <v>23</v>
      </c>
    </row>
    <row r="18" spans="1:23" ht="15" customHeight="1" x14ac:dyDescent="0.25">
      <c r="A18" s="9">
        <v>14</v>
      </c>
      <c r="B18" s="24" t="s">
        <v>363</v>
      </c>
      <c r="C18" s="25">
        <v>34</v>
      </c>
      <c r="D18" s="26">
        <v>28</v>
      </c>
      <c r="E18" s="13">
        <f t="shared" si="0"/>
        <v>62</v>
      </c>
      <c r="F18" s="62" t="s">
        <v>364</v>
      </c>
      <c r="G18" s="77">
        <v>30</v>
      </c>
      <c r="H18" s="26">
        <v>5</v>
      </c>
      <c r="I18" s="26">
        <v>10</v>
      </c>
      <c r="J18" s="26">
        <v>10</v>
      </c>
      <c r="K18" s="26">
        <v>10</v>
      </c>
      <c r="L18" s="26">
        <v>10</v>
      </c>
      <c r="M18" s="26">
        <v>10</v>
      </c>
      <c r="N18" s="26">
        <v>10</v>
      </c>
      <c r="O18" s="16">
        <f t="shared" si="1"/>
        <v>95</v>
      </c>
      <c r="P18" s="17">
        <f t="shared" si="2"/>
        <v>157</v>
      </c>
      <c r="Q18" s="17">
        <v>11</v>
      </c>
      <c r="R18" s="18">
        <f t="shared" si="3"/>
        <v>0.78500000000000003</v>
      </c>
      <c r="S18" s="19" t="s">
        <v>26</v>
      </c>
      <c r="T18" s="29" t="s">
        <v>365</v>
      </c>
      <c r="U18" s="22" t="s">
        <v>33</v>
      </c>
      <c r="V18" s="30" t="s">
        <v>366</v>
      </c>
      <c r="W18" s="30" t="s">
        <v>367</v>
      </c>
    </row>
    <row r="19" spans="1:23" ht="15" customHeight="1" x14ac:dyDescent="0.25">
      <c r="A19" s="9">
        <v>15</v>
      </c>
      <c r="B19" s="24" t="s">
        <v>368</v>
      </c>
      <c r="C19" s="25">
        <v>30</v>
      </c>
      <c r="D19" s="26">
        <v>34</v>
      </c>
      <c r="E19" s="13">
        <f t="shared" si="0"/>
        <v>64</v>
      </c>
      <c r="F19" s="62" t="s">
        <v>369</v>
      </c>
      <c r="G19" s="67">
        <v>30</v>
      </c>
      <c r="H19" s="28">
        <v>5</v>
      </c>
      <c r="I19" s="28">
        <v>10</v>
      </c>
      <c r="J19" s="28">
        <v>10</v>
      </c>
      <c r="K19" s="28">
        <v>10</v>
      </c>
      <c r="L19" s="28">
        <v>5</v>
      </c>
      <c r="M19" s="28">
        <v>10</v>
      </c>
      <c r="N19" s="28">
        <v>10</v>
      </c>
      <c r="O19" s="16">
        <f t="shared" si="1"/>
        <v>90</v>
      </c>
      <c r="P19" s="17">
        <f t="shared" si="2"/>
        <v>154</v>
      </c>
      <c r="Q19" s="17">
        <v>12</v>
      </c>
      <c r="R19" s="18">
        <f t="shared" si="3"/>
        <v>0.77</v>
      </c>
      <c r="S19" s="19" t="s">
        <v>26</v>
      </c>
      <c r="T19" s="29" t="s">
        <v>370</v>
      </c>
      <c r="U19" s="22" t="s">
        <v>371</v>
      </c>
      <c r="V19" s="30" t="s">
        <v>74</v>
      </c>
      <c r="W19" s="30" t="s">
        <v>100</v>
      </c>
    </row>
    <row r="20" spans="1:23" ht="15" customHeight="1" x14ac:dyDescent="0.25">
      <c r="A20" s="78">
        <v>17</v>
      </c>
      <c r="B20" s="79" t="s">
        <v>372</v>
      </c>
      <c r="C20" s="80">
        <v>34</v>
      </c>
      <c r="D20" s="81">
        <v>28</v>
      </c>
      <c r="E20" s="82">
        <f t="shared" si="0"/>
        <v>62</v>
      </c>
      <c r="F20" s="83" t="s">
        <v>373</v>
      </c>
      <c r="G20" s="84">
        <v>30</v>
      </c>
      <c r="H20" s="85">
        <v>10</v>
      </c>
      <c r="I20" s="85">
        <v>7</v>
      </c>
      <c r="J20" s="85">
        <v>10</v>
      </c>
      <c r="K20" s="85">
        <v>5</v>
      </c>
      <c r="L20" s="85">
        <v>10</v>
      </c>
      <c r="M20" s="85">
        <v>10</v>
      </c>
      <c r="N20" s="85">
        <v>6</v>
      </c>
      <c r="O20" s="86">
        <f t="shared" si="1"/>
        <v>88</v>
      </c>
      <c r="P20" s="31">
        <f t="shared" si="2"/>
        <v>150</v>
      </c>
      <c r="Q20" s="31">
        <v>13</v>
      </c>
      <c r="R20" s="87">
        <f t="shared" si="3"/>
        <v>0.75</v>
      </c>
      <c r="S20" s="88" t="s">
        <v>26</v>
      </c>
      <c r="T20" s="89" t="s">
        <v>374</v>
      </c>
      <c r="U20" s="90" t="s">
        <v>268</v>
      </c>
      <c r="V20" s="91" t="s">
        <v>375</v>
      </c>
      <c r="W20" s="91" t="s">
        <v>355</v>
      </c>
    </row>
    <row r="21" spans="1:23" ht="15" customHeight="1" x14ac:dyDescent="0.25">
      <c r="A21" s="92">
        <v>18</v>
      </c>
      <c r="B21" s="93" t="s">
        <v>376</v>
      </c>
      <c r="C21" s="94">
        <v>35</v>
      </c>
      <c r="D21" s="95">
        <v>28</v>
      </c>
      <c r="E21" s="96">
        <f t="shared" si="0"/>
        <v>63</v>
      </c>
      <c r="F21" s="97" t="s">
        <v>377</v>
      </c>
      <c r="G21" s="98">
        <v>24</v>
      </c>
      <c r="H21" s="99">
        <v>6</v>
      </c>
      <c r="I21" s="99">
        <v>6</v>
      </c>
      <c r="J21" s="99">
        <v>10</v>
      </c>
      <c r="K21" s="99">
        <v>10</v>
      </c>
      <c r="L21" s="99">
        <v>10</v>
      </c>
      <c r="M21" s="99">
        <v>10</v>
      </c>
      <c r="N21" s="99">
        <v>10</v>
      </c>
      <c r="O21" s="100">
        <f t="shared" si="1"/>
        <v>86</v>
      </c>
      <c r="P21" s="101">
        <f t="shared" si="2"/>
        <v>149</v>
      </c>
      <c r="Q21" s="101">
        <v>14</v>
      </c>
      <c r="R21" s="102">
        <f t="shared" si="3"/>
        <v>0.745</v>
      </c>
      <c r="S21" s="103" t="s">
        <v>85</v>
      </c>
      <c r="T21" s="104" t="s">
        <v>378</v>
      </c>
      <c r="U21" s="105" t="s">
        <v>379</v>
      </c>
      <c r="V21" s="106" t="s">
        <v>129</v>
      </c>
      <c r="W21" s="106" t="s">
        <v>380</v>
      </c>
    </row>
    <row r="22" spans="1:23" ht="15" customHeight="1" x14ac:dyDescent="0.25">
      <c r="A22" s="35">
        <v>19</v>
      </c>
      <c r="B22" s="36" t="s">
        <v>381</v>
      </c>
      <c r="C22" s="37">
        <v>37</v>
      </c>
      <c r="D22" s="38">
        <v>26</v>
      </c>
      <c r="E22" s="39">
        <f t="shared" si="0"/>
        <v>63</v>
      </c>
      <c r="F22" s="63" t="s">
        <v>382</v>
      </c>
      <c r="G22" s="70">
        <v>30</v>
      </c>
      <c r="H22" s="41">
        <v>0</v>
      </c>
      <c r="I22" s="41">
        <v>10</v>
      </c>
      <c r="J22" s="41">
        <v>10</v>
      </c>
      <c r="K22" s="41">
        <v>10</v>
      </c>
      <c r="L22" s="41">
        <v>10</v>
      </c>
      <c r="M22" s="41">
        <v>10</v>
      </c>
      <c r="N22" s="41">
        <v>6</v>
      </c>
      <c r="O22" s="42">
        <f t="shared" si="1"/>
        <v>86</v>
      </c>
      <c r="P22" s="43">
        <f t="shared" si="2"/>
        <v>149</v>
      </c>
      <c r="Q22" s="43">
        <v>14</v>
      </c>
      <c r="R22" s="44">
        <f t="shared" si="3"/>
        <v>0.745</v>
      </c>
      <c r="S22" s="45" t="s">
        <v>85</v>
      </c>
      <c r="T22" s="46" t="s">
        <v>383</v>
      </c>
      <c r="U22" s="47" t="s">
        <v>384</v>
      </c>
      <c r="V22" s="48" t="s">
        <v>385</v>
      </c>
      <c r="W22" s="48" t="s">
        <v>386</v>
      </c>
    </row>
    <row r="23" spans="1:23" ht="15" customHeight="1" x14ac:dyDescent="0.25">
      <c r="A23" s="35">
        <v>20</v>
      </c>
      <c r="B23" s="36" t="s">
        <v>387</v>
      </c>
      <c r="C23" s="37">
        <v>33</v>
      </c>
      <c r="D23" s="38">
        <v>30</v>
      </c>
      <c r="E23" s="39">
        <f t="shared" si="0"/>
        <v>63</v>
      </c>
      <c r="F23" s="63" t="s">
        <v>388</v>
      </c>
      <c r="G23" s="70">
        <v>30</v>
      </c>
      <c r="H23" s="41">
        <v>2</v>
      </c>
      <c r="I23" s="41">
        <v>8</v>
      </c>
      <c r="J23" s="41">
        <v>10</v>
      </c>
      <c r="K23" s="41">
        <v>10</v>
      </c>
      <c r="L23" s="41">
        <v>5</v>
      </c>
      <c r="M23" s="41">
        <v>10</v>
      </c>
      <c r="N23" s="41">
        <v>10</v>
      </c>
      <c r="O23" s="42">
        <f t="shared" si="1"/>
        <v>85</v>
      </c>
      <c r="P23" s="43">
        <f t="shared" si="2"/>
        <v>148</v>
      </c>
      <c r="Q23" s="43">
        <v>15</v>
      </c>
      <c r="R23" s="44">
        <f t="shared" si="3"/>
        <v>0.74</v>
      </c>
      <c r="S23" s="45" t="s">
        <v>85</v>
      </c>
      <c r="T23" s="46" t="s">
        <v>389</v>
      </c>
      <c r="U23" s="47" t="s">
        <v>390</v>
      </c>
      <c r="V23" s="48" t="s">
        <v>391</v>
      </c>
      <c r="W23" s="48" t="s">
        <v>100</v>
      </c>
    </row>
    <row r="24" spans="1:23" ht="15" customHeight="1" x14ac:dyDescent="0.25">
      <c r="A24" s="35">
        <v>21</v>
      </c>
      <c r="B24" s="36" t="s">
        <v>392</v>
      </c>
      <c r="C24" s="37">
        <v>28</v>
      </c>
      <c r="D24" s="38">
        <v>28</v>
      </c>
      <c r="E24" s="39">
        <f t="shared" si="0"/>
        <v>56</v>
      </c>
      <c r="F24" s="63" t="s">
        <v>393</v>
      </c>
      <c r="G24" s="70">
        <v>30</v>
      </c>
      <c r="H24" s="41">
        <v>0</v>
      </c>
      <c r="I24" s="41">
        <v>10</v>
      </c>
      <c r="J24" s="41">
        <v>10</v>
      </c>
      <c r="K24" s="41">
        <v>10</v>
      </c>
      <c r="L24" s="41">
        <v>10</v>
      </c>
      <c r="M24" s="41">
        <v>10</v>
      </c>
      <c r="N24" s="41">
        <v>10</v>
      </c>
      <c r="O24" s="42">
        <f t="shared" si="1"/>
        <v>90</v>
      </c>
      <c r="P24" s="43">
        <f t="shared" si="2"/>
        <v>146</v>
      </c>
      <c r="Q24" s="43">
        <v>16</v>
      </c>
      <c r="R24" s="44">
        <f t="shared" si="3"/>
        <v>0.73</v>
      </c>
      <c r="S24" s="45" t="s">
        <v>85</v>
      </c>
      <c r="T24" s="46" t="s">
        <v>394</v>
      </c>
      <c r="U24" s="47" t="s">
        <v>146</v>
      </c>
      <c r="V24" s="48" t="s">
        <v>395</v>
      </c>
      <c r="W24" s="48" t="s">
        <v>396</v>
      </c>
    </row>
    <row r="25" spans="1:23" ht="15" customHeight="1" x14ac:dyDescent="0.25">
      <c r="A25" s="92">
        <v>16</v>
      </c>
      <c r="B25" s="93" t="s">
        <v>397</v>
      </c>
      <c r="C25" s="94">
        <v>37</v>
      </c>
      <c r="D25" s="95">
        <v>26</v>
      </c>
      <c r="E25" s="96">
        <f t="shared" si="0"/>
        <v>63</v>
      </c>
      <c r="F25" s="97" t="s">
        <v>398</v>
      </c>
      <c r="G25" s="98">
        <v>27</v>
      </c>
      <c r="H25" s="99">
        <v>2</v>
      </c>
      <c r="I25" s="99">
        <v>10</v>
      </c>
      <c r="J25" s="99">
        <v>10</v>
      </c>
      <c r="K25" s="99">
        <v>10</v>
      </c>
      <c r="L25" s="99">
        <v>5</v>
      </c>
      <c r="M25" s="99">
        <v>10</v>
      </c>
      <c r="N25" s="99">
        <v>8</v>
      </c>
      <c r="O25" s="100">
        <f t="shared" si="1"/>
        <v>82</v>
      </c>
      <c r="P25" s="101">
        <f t="shared" si="2"/>
        <v>145</v>
      </c>
      <c r="Q25" s="43">
        <v>17</v>
      </c>
      <c r="R25" s="102">
        <f t="shared" si="3"/>
        <v>0.72499999999999998</v>
      </c>
      <c r="S25" s="103" t="s">
        <v>85</v>
      </c>
      <c r="T25" s="104" t="s">
        <v>399</v>
      </c>
      <c r="U25" s="105" t="s">
        <v>400</v>
      </c>
      <c r="V25" s="106" t="s">
        <v>401</v>
      </c>
      <c r="W25" s="106" t="s">
        <v>219</v>
      </c>
    </row>
    <row r="26" spans="1:23" ht="15" customHeight="1" x14ac:dyDescent="0.25">
      <c r="A26" s="35">
        <v>22</v>
      </c>
      <c r="B26" s="36" t="s">
        <v>402</v>
      </c>
      <c r="C26" s="37">
        <v>34</v>
      </c>
      <c r="D26" s="38">
        <v>30</v>
      </c>
      <c r="E26" s="39">
        <f t="shared" si="0"/>
        <v>64</v>
      </c>
      <c r="F26" s="63" t="s">
        <v>403</v>
      </c>
      <c r="G26" s="70">
        <v>24</v>
      </c>
      <c r="H26" s="41">
        <v>4</v>
      </c>
      <c r="I26" s="41">
        <v>10</v>
      </c>
      <c r="J26" s="41">
        <v>10</v>
      </c>
      <c r="K26" s="41">
        <v>10</v>
      </c>
      <c r="L26" s="41">
        <v>0</v>
      </c>
      <c r="M26" s="41">
        <v>10</v>
      </c>
      <c r="N26" s="41">
        <v>10</v>
      </c>
      <c r="O26" s="42">
        <f t="shared" si="1"/>
        <v>78</v>
      </c>
      <c r="P26" s="43">
        <f t="shared" si="2"/>
        <v>142</v>
      </c>
      <c r="Q26" s="43">
        <v>18</v>
      </c>
      <c r="R26" s="44">
        <f t="shared" si="3"/>
        <v>0.71</v>
      </c>
      <c r="S26" s="45" t="s">
        <v>85</v>
      </c>
      <c r="T26" s="46" t="s">
        <v>404</v>
      </c>
      <c r="U26" s="47" t="s">
        <v>253</v>
      </c>
      <c r="V26" s="48" t="s">
        <v>129</v>
      </c>
      <c r="W26" s="48" t="s">
        <v>367</v>
      </c>
    </row>
    <row r="27" spans="1:23" ht="15" customHeight="1" x14ac:dyDescent="0.25">
      <c r="A27" s="35">
        <v>23</v>
      </c>
      <c r="B27" s="36" t="s">
        <v>405</v>
      </c>
      <c r="C27" s="37">
        <v>45</v>
      </c>
      <c r="D27" s="38">
        <v>18</v>
      </c>
      <c r="E27" s="39">
        <f t="shared" si="0"/>
        <v>63</v>
      </c>
      <c r="F27" s="63" t="s">
        <v>406</v>
      </c>
      <c r="G27" s="70">
        <v>30</v>
      </c>
      <c r="H27" s="41">
        <v>2</v>
      </c>
      <c r="I27" s="41">
        <v>9</v>
      </c>
      <c r="J27" s="41">
        <v>9</v>
      </c>
      <c r="K27" s="41">
        <v>5</v>
      </c>
      <c r="L27" s="41">
        <v>5</v>
      </c>
      <c r="M27" s="41">
        <v>10</v>
      </c>
      <c r="N27" s="41">
        <v>8</v>
      </c>
      <c r="O27" s="42">
        <f t="shared" si="1"/>
        <v>78</v>
      </c>
      <c r="P27" s="43">
        <f t="shared" si="2"/>
        <v>141</v>
      </c>
      <c r="Q27" s="43">
        <v>19</v>
      </c>
      <c r="R27" s="44">
        <f t="shared" si="3"/>
        <v>0.70499999999999996</v>
      </c>
      <c r="S27" s="45" t="s">
        <v>85</v>
      </c>
      <c r="T27" s="46" t="s">
        <v>407</v>
      </c>
      <c r="U27" s="47" t="s">
        <v>371</v>
      </c>
      <c r="V27" s="48" t="s">
        <v>408</v>
      </c>
      <c r="W27" s="48" t="s">
        <v>69</v>
      </c>
    </row>
    <row r="28" spans="1:23" ht="15" customHeight="1" x14ac:dyDescent="0.25">
      <c r="A28" s="35">
        <v>24</v>
      </c>
      <c r="B28" s="36" t="s">
        <v>409</v>
      </c>
      <c r="C28" s="37">
        <v>56</v>
      </c>
      <c r="D28" s="38">
        <v>34</v>
      </c>
      <c r="E28" s="39">
        <f t="shared" si="0"/>
        <v>90</v>
      </c>
      <c r="F28" s="63" t="s">
        <v>410</v>
      </c>
      <c r="G28" s="70">
        <v>0</v>
      </c>
      <c r="H28" s="41">
        <v>4</v>
      </c>
      <c r="I28" s="41">
        <v>10</v>
      </c>
      <c r="J28" s="41">
        <v>10</v>
      </c>
      <c r="K28" s="41">
        <v>10</v>
      </c>
      <c r="L28" s="41">
        <v>0</v>
      </c>
      <c r="M28" s="41">
        <v>10</v>
      </c>
      <c r="N28" s="41">
        <v>6</v>
      </c>
      <c r="O28" s="42">
        <f t="shared" si="1"/>
        <v>50</v>
      </c>
      <c r="P28" s="43">
        <f t="shared" si="2"/>
        <v>140</v>
      </c>
      <c r="Q28" s="43">
        <v>20</v>
      </c>
      <c r="R28" s="44">
        <f t="shared" si="3"/>
        <v>0.7</v>
      </c>
      <c r="S28" s="45" t="s">
        <v>85</v>
      </c>
      <c r="T28" s="46" t="s">
        <v>411</v>
      </c>
      <c r="U28" s="47" t="s">
        <v>103</v>
      </c>
      <c r="V28" s="48" t="s">
        <v>412</v>
      </c>
      <c r="W28" s="48" t="s">
        <v>23</v>
      </c>
    </row>
    <row r="29" spans="1:23" ht="15" customHeight="1" x14ac:dyDescent="0.25">
      <c r="A29" s="35">
        <v>25</v>
      </c>
      <c r="B29" s="36" t="s">
        <v>413</v>
      </c>
      <c r="C29" s="52">
        <v>45</v>
      </c>
      <c r="D29" s="53">
        <v>24</v>
      </c>
      <c r="E29" s="39">
        <f t="shared" si="0"/>
        <v>69</v>
      </c>
      <c r="F29" s="63" t="s">
        <v>414</v>
      </c>
      <c r="G29" s="107">
        <v>30</v>
      </c>
      <c r="H29" s="53">
        <v>3</v>
      </c>
      <c r="I29" s="53"/>
      <c r="J29" s="53">
        <v>10</v>
      </c>
      <c r="K29" s="53">
        <v>10</v>
      </c>
      <c r="L29" s="53">
        <v>10</v>
      </c>
      <c r="M29" s="53"/>
      <c r="N29" s="53">
        <v>6</v>
      </c>
      <c r="O29" s="42">
        <f t="shared" si="1"/>
        <v>69</v>
      </c>
      <c r="P29" s="43">
        <f t="shared" si="2"/>
        <v>138</v>
      </c>
      <c r="Q29" s="43">
        <v>21</v>
      </c>
      <c r="R29" s="44">
        <f t="shared" si="3"/>
        <v>0.69</v>
      </c>
      <c r="S29" s="45" t="s">
        <v>85</v>
      </c>
      <c r="T29" s="56" t="s">
        <v>415</v>
      </c>
      <c r="U29" s="57" t="s">
        <v>416</v>
      </c>
      <c r="V29" s="48" t="s">
        <v>417</v>
      </c>
      <c r="W29" s="48" t="s">
        <v>130</v>
      </c>
    </row>
    <row r="30" spans="1:23" ht="15" customHeight="1" x14ac:dyDescent="0.25">
      <c r="A30" s="35">
        <v>26</v>
      </c>
      <c r="B30" s="36" t="s">
        <v>418</v>
      </c>
      <c r="C30" s="37">
        <v>36</v>
      </c>
      <c r="D30" s="38">
        <v>24</v>
      </c>
      <c r="E30" s="39">
        <f t="shared" si="0"/>
        <v>60</v>
      </c>
      <c r="F30" s="63" t="s">
        <v>419</v>
      </c>
      <c r="G30" s="70">
        <v>30</v>
      </c>
      <c r="H30" s="41">
        <v>0</v>
      </c>
      <c r="I30" s="41">
        <v>10</v>
      </c>
      <c r="J30" s="41">
        <v>0</v>
      </c>
      <c r="K30" s="41">
        <v>10</v>
      </c>
      <c r="L30" s="41">
        <v>5</v>
      </c>
      <c r="M30" s="41">
        <v>9</v>
      </c>
      <c r="N30" s="41">
        <v>8</v>
      </c>
      <c r="O30" s="42">
        <f t="shared" si="1"/>
        <v>72</v>
      </c>
      <c r="P30" s="43">
        <f t="shared" si="2"/>
        <v>132</v>
      </c>
      <c r="Q30" s="43">
        <v>22</v>
      </c>
      <c r="R30" s="44">
        <f t="shared" si="3"/>
        <v>0.66</v>
      </c>
      <c r="S30" s="45" t="s">
        <v>85</v>
      </c>
      <c r="T30" s="46" t="s">
        <v>420</v>
      </c>
      <c r="U30" s="47" t="s">
        <v>316</v>
      </c>
      <c r="V30" s="48" t="s">
        <v>421</v>
      </c>
      <c r="W30" s="48" t="s">
        <v>23</v>
      </c>
    </row>
    <row r="31" spans="1:23" ht="15" customHeight="1" x14ac:dyDescent="0.25">
      <c r="A31" s="35">
        <v>27</v>
      </c>
      <c r="B31" s="36" t="s">
        <v>422</v>
      </c>
      <c r="C31" s="37">
        <v>34</v>
      </c>
      <c r="D31" s="38">
        <v>26</v>
      </c>
      <c r="E31" s="39">
        <f t="shared" si="0"/>
        <v>60</v>
      </c>
      <c r="F31" s="63" t="s">
        <v>423</v>
      </c>
      <c r="G31" s="70">
        <v>17</v>
      </c>
      <c r="H31" s="41">
        <v>2</v>
      </c>
      <c r="I31" s="41">
        <v>10</v>
      </c>
      <c r="J31" s="41">
        <v>10</v>
      </c>
      <c r="K31" s="41">
        <v>10</v>
      </c>
      <c r="L31" s="41">
        <v>5</v>
      </c>
      <c r="M31" s="41">
        <v>10</v>
      </c>
      <c r="N31" s="41">
        <v>6</v>
      </c>
      <c r="O31" s="42">
        <f t="shared" si="1"/>
        <v>70</v>
      </c>
      <c r="P31" s="43">
        <f t="shared" si="2"/>
        <v>130</v>
      </c>
      <c r="Q31" s="43">
        <v>23</v>
      </c>
      <c r="R31" s="44">
        <f t="shared" si="3"/>
        <v>0.65</v>
      </c>
      <c r="S31" s="45" t="s">
        <v>85</v>
      </c>
      <c r="T31" s="46" t="s">
        <v>424</v>
      </c>
      <c r="U31" s="47" t="s">
        <v>425</v>
      </c>
      <c r="V31" s="48" t="s">
        <v>426</v>
      </c>
      <c r="W31" s="48" t="s">
        <v>23</v>
      </c>
    </row>
    <row r="32" spans="1:23" ht="15" customHeight="1" x14ac:dyDescent="0.25">
      <c r="A32" s="35">
        <v>28</v>
      </c>
      <c r="B32" s="36" t="s">
        <v>427</v>
      </c>
      <c r="C32" s="37">
        <v>30</v>
      </c>
      <c r="D32" s="38">
        <v>24</v>
      </c>
      <c r="E32" s="39">
        <f t="shared" si="0"/>
        <v>54</v>
      </c>
      <c r="F32" s="63" t="s">
        <v>428</v>
      </c>
      <c r="G32" s="70">
        <v>30</v>
      </c>
      <c r="H32" s="41">
        <v>0</v>
      </c>
      <c r="I32" s="41">
        <v>10</v>
      </c>
      <c r="J32" s="41">
        <v>0</v>
      </c>
      <c r="K32" s="41">
        <v>10</v>
      </c>
      <c r="L32" s="41">
        <v>5</v>
      </c>
      <c r="M32" s="41">
        <v>10</v>
      </c>
      <c r="N32" s="41">
        <v>10</v>
      </c>
      <c r="O32" s="42">
        <f t="shared" si="1"/>
        <v>75</v>
      </c>
      <c r="P32" s="43">
        <f t="shared" si="2"/>
        <v>129</v>
      </c>
      <c r="Q32" s="43">
        <v>24</v>
      </c>
      <c r="R32" s="44">
        <f t="shared" si="3"/>
        <v>0.64500000000000002</v>
      </c>
      <c r="S32" s="45" t="s">
        <v>85</v>
      </c>
      <c r="T32" s="46" t="s">
        <v>429</v>
      </c>
      <c r="U32" s="47" t="s">
        <v>430</v>
      </c>
      <c r="V32" s="48" t="s">
        <v>174</v>
      </c>
      <c r="W32" s="48" t="s">
        <v>431</v>
      </c>
    </row>
    <row r="33" spans="1:23" ht="15" customHeight="1" x14ac:dyDescent="0.25">
      <c r="A33" s="35">
        <v>29</v>
      </c>
      <c r="B33" s="36" t="s">
        <v>432</v>
      </c>
      <c r="C33" s="37">
        <v>32</v>
      </c>
      <c r="D33" s="38">
        <v>30</v>
      </c>
      <c r="E33" s="39">
        <f t="shared" si="0"/>
        <v>62</v>
      </c>
      <c r="F33" s="63" t="s">
        <v>433</v>
      </c>
      <c r="G33" s="72">
        <v>0</v>
      </c>
      <c r="H33" s="38">
        <v>4</v>
      </c>
      <c r="I33" s="38">
        <v>10</v>
      </c>
      <c r="J33" s="38">
        <v>10</v>
      </c>
      <c r="K33" s="38">
        <v>10</v>
      </c>
      <c r="L33" s="38">
        <v>10</v>
      </c>
      <c r="M33" s="38">
        <v>10</v>
      </c>
      <c r="N33" s="38">
        <v>8</v>
      </c>
      <c r="O33" s="42">
        <f t="shared" si="1"/>
        <v>62</v>
      </c>
      <c r="P33" s="43">
        <f t="shared" si="2"/>
        <v>124</v>
      </c>
      <c r="Q33" s="43">
        <v>25</v>
      </c>
      <c r="R33" s="44">
        <f t="shared" si="3"/>
        <v>0.62</v>
      </c>
      <c r="S33" s="45" t="s">
        <v>85</v>
      </c>
      <c r="T33" s="46" t="s">
        <v>434</v>
      </c>
      <c r="U33" s="47" t="s">
        <v>152</v>
      </c>
      <c r="V33" s="48" t="s">
        <v>435</v>
      </c>
      <c r="W33" s="48" t="s">
        <v>100</v>
      </c>
    </row>
    <row r="34" spans="1:23" ht="15" customHeight="1" x14ac:dyDescent="0.25">
      <c r="A34" s="35">
        <v>30</v>
      </c>
      <c r="B34" s="36" t="s">
        <v>436</v>
      </c>
      <c r="C34" s="37">
        <v>24</v>
      </c>
      <c r="D34" s="38">
        <v>30</v>
      </c>
      <c r="E34" s="39">
        <f t="shared" si="0"/>
        <v>54</v>
      </c>
      <c r="F34" s="63" t="s">
        <v>437</v>
      </c>
      <c r="G34" s="70">
        <v>0</v>
      </c>
      <c r="H34" s="41">
        <v>8</v>
      </c>
      <c r="I34" s="41">
        <v>10</v>
      </c>
      <c r="J34" s="41">
        <v>9</v>
      </c>
      <c r="K34" s="41">
        <v>10</v>
      </c>
      <c r="L34" s="41">
        <v>10</v>
      </c>
      <c r="M34" s="41">
        <v>10</v>
      </c>
      <c r="N34" s="41">
        <v>8</v>
      </c>
      <c r="O34" s="42">
        <f t="shared" si="1"/>
        <v>65</v>
      </c>
      <c r="P34" s="43">
        <f t="shared" si="2"/>
        <v>119</v>
      </c>
      <c r="Q34" s="43">
        <v>26</v>
      </c>
      <c r="R34" s="44">
        <f t="shared" si="3"/>
        <v>0.59499999999999997</v>
      </c>
      <c r="S34" s="45" t="s">
        <v>85</v>
      </c>
      <c r="T34" s="46" t="s">
        <v>438</v>
      </c>
      <c r="U34" s="47" t="s">
        <v>168</v>
      </c>
      <c r="V34" s="48" t="s">
        <v>439</v>
      </c>
      <c r="W34" s="48" t="s">
        <v>283</v>
      </c>
    </row>
    <row r="35" spans="1:23" ht="15" customHeight="1" x14ac:dyDescent="0.25">
      <c r="A35" s="35">
        <v>31</v>
      </c>
      <c r="B35" s="36" t="s">
        <v>440</v>
      </c>
      <c r="C35" s="37">
        <v>30</v>
      </c>
      <c r="D35" s="38">
        <v>30</v>
      </c>
      <c r="E35" s="39">
        <f t="shared" si="0"/>
        <v>60</v>
      </c>
      <c r="F35" s="63" t="s">
        <v>441</v>
      </c>
      <c r="G35" s="70">
        <v>0</v>
      </c>
      <c r="H35" s="41">
        <v>2</v>
      </c>
      <c r="I35" s="41">
        <v>10</v>
      </c>
      <c r="J35" s="41">
        <v>10</v>
      </c>
      <c r="K35" s="41">
        <v>10</v>
      </c>
      <c r="L35" s="41">
        <v>5</v>
      </c>
      <c r="M35" s="41">
        <v>10</v>
      </c>
      <c r="N35" s="41">
        <v>10</v>
      </c>
      <c r="O35" s="42">
        <f t="shared" si="1"/>
        <v>57</v>
      </c>
      <c r="P35" s="43">
        <f t="shared" si="2"/>
        <v>117</v>
      </c>
      <c r="Q35" s="43">
        <v>27</v>
      </c>
      <c r="R35" s="44">
        <f t="shared" si="3"/>
        <v>0.58499999999999996</v>
      </c>
      <c r="S35" s="45" t="s">
        <v>85</v>
      </c>
      <c r="T35" s="46" t="s">
        <v>442</v>
      </c>
      <c r="U35" s="47" t="s">
        <v>218</v>
      </c>
      <c r="V35" s="48" t="s">
        <v>443</v>
      </c>
      <c r="W35" s="48" t="s">
        <v>100</v>
      </c>
    </row>
    <row r="36" spans="1:23" ht="15" customHeight="1" x14ac:dyDescent="0.25">
      <c r="A36" s="35">
        <v>32</v>
      </c>
      <c r="B36" s="36" t="s">
        <v>444</v>
      </c>
      <c r="C36" s="37">
        <v>35</v>
      </c>
      <c r="D36" s="38">
        <v>26</v>
      </c>
      <c r="E36" s="39">
        <f t="shared" si="0"/>
        <v>61</v>
      </c>
      <c r="F36" s="63" t="s">
        <v>445</v>
      </c>
      <c r="G36" s="70">
        <v>0</v>
      </c>
      <c r="H36" s="41">
        <v>4</v>
      </c>
      <c r="I36" s="41">
        <v>10</v>
      </c>
      <c r="J36" s="41">
        <v>10</v>
      </c>
      <c r="K36" s="41">
        <v>5</v>
      </c>
      <c r="L36" s="41">
        <v>10</v>
      </c>
      <c r="M36" s="41">
        <v>10</v>
      </c>
      <c r="N36" s="41">
        <v>4</v>
      </c>
      <c r="O36" s="42">
        <f t="shared" si="1"/>
        <v>53</v>
      </c>
      <c r="P36" s="43">
        <f t="shared" si="2"/>
        <v>114</v>
      </c>
      <c r="Q36" s="43">
        <v>28</v>
      </c>
      <c r="R36" s="44">
        <f t="shared" si="3"/>
        <v>0.56999999999999995</v>
      </c>
      <c r="S36" s="45" t="s">
        <v>85</v>
      </c>
      <c r="T36" s="46" t="s">
        <v>446</v>
      </c>
      <c r="U36" s="47" t="s">
        <v>53</v>
      </c>
      <c r="V36" s="48" t="s">
        <v>417</v>
      </c>
      <c r="W36" s="48" t="s">
        <v>447</v>
      </c>
    </row>
    <row r="37" spans="1:23" ht="15" customHeight="1" x14ac:dyDescent="0.25">
      <c r="A37" s="35">
        <v>33</v>
      </c>
      <c r="B37" s="36" t="s">
        <v>448</v>
      </c>
      <c r="C37" s="37">
        <v>35</v>
      </c>
      <c r="D37" s="38">
        <v>28</v>
      </c>
      <c r="E37" s="39">
        <f t="shared" si="0"/>
        <v>63</v>
      </c>
      <c r="F37" s="63" t="s">
        <v>449</v>
      </c>
      <c r="G37" s="70">
        <v>0</v>
      </c>
      <c r="H37" s="41">
        <v>4</v>
      </c>
      <c r="I37" s="41">
        <v>5</v>
      </c>
      <c r="J37" s="41">
        <v>10</v>
      </c>
      <c r="K37" s="41">
        <v>5</v>
      </c>
      <c r="L37" s="41">
        <v>5</v>
      </c>
      <c r="M37" s="41">
        <v>10</v>
      </c>
      <c r="N37" s="41">
        <v>10</v>
      </c>
      <c r="O37" s="42">
        <f t="shared" si="1"/>
        <v>49</v>
      </c>
      <c r="P37" s="43">
        <f t="shared" si="2"/>
        <v>112</v>
      </c>
      <c r="Q37" s="43">
        <v>29</v>
      </c>
      <c r="R37" s="44">
        <f t="shared" si="3"/>
        <v>0.56000000000000005</v>
      </c>
      <c r="S37" s="45" t="s">
        <v>85</v>
      </c>
      <c r="T37" s="46" t="s">
        <v>450</v>
      </c>
      <c r="U37" s="47" t="s">
        <v>203</v>
      </c>
      <c r="V37" s="48" t="s">
        <v>366</v>
      </c>
      <c r="W37" s="48" t="s">
        <v>291</v>
      </c>
    </row>
    <row r="38" spans="1:23" ht="15" customHeight="1" x14ac:dyDescent="0.25">
      <c r="A38" s="35">
        <v>34</v>
      </c>
      <c r="B38" s="36" t="s">
        <v>451</v>
      </c>
      <c r="C38" s="37">
        <v>23</v>
      </c>
      <c r="D38" s="38">
        <v>32</v>
      </c>
      <c r="E38" s="39">
        <f t="shared" si="0"/>
        <v>55</v>
      </c>
      <c r="F38" s="63" t="s">
        <v>452</v>
      </c>
      <c r="G38" s="70">
        <v>0</v>
      </c>
      <c r="H38" s="41">
        <v>2</v>
      </c>
      <c r="I38" s="41">
        <v>9</v>
      </c>
      <c r="J38" s="41">
        <v>10</v>
      </c>
      <c r="K38" s="41">
        <v>10</v>
      </c>
      <c r="L38" s="41">
        <v>5</v>
      </c>
      <c r="M38" s="41">
        <v>10</v>
      </c>
      <c r="N38" s="41">
        <v>10</v>
      </c>
      <c r="O38" s="42">
        <f t="shared" si="1"/>
        <v>56</v>
      </c>
      <c r="P38" s="43">
        <f t="shared" si="2"/>
        <v>111</v>
      </c>
      <c r="Q38" s="43">
        <v>30</v>
      </c>
      <c r="R38" s="44">
        <f t="shared" si="3"/>
        <v>0.55500000000000005</v>
      </c>
      <c r="S38" s="45" t="s">
        <v>85</v>
      </c>
      <c r="T38" s="46" t="s">
        <v>453</v>
      </c>
      <c r="U38" s="47" t="s">
        <v>299</v>
      </c>
      <c r="V38" s="48" t="s">
        <v>59</v>
      </c>
      <c r="W38" s="48" t="s">
        <v>100</v>
      </c>
    </row>
    <row r="39" spans="1:23" ht="15" customHeight="1" x14ac:dyDescent="0.25">
      <c r="A39" s="35">
        <v>35</v>
      </c>
      <c r="B39" s="36" t="s">
        <v>454</v>
      </c>
      <c r="C39" s="37">
        <v>26</v>
      </c>
      <c r="D39" s="38">
        <v>30</v>
      </c>
      <c r="E39" s="39">
        <f t="shared" si="0"/>
        <v>56</v>
      </c>
      <c r="F39" s="63" t="s">
        <v>455</v>
      </c>
      <c r="G39" s="72">
        <v>0</v>
      </c>
      <c r="H39" s="38">
        <v>4</v>
      </c>
      <c r="I39" s="38">
        <v>10</v>
      </c>
      <c r="J39" s="38">
        <v>10</v>
      </c>
      <c r="K39" s="38">
        <v>0</v>
      </c>
      <c r="L39" s="38">
        <v>10</v>
      </c>
      <c r="M39" s="38">
        <v>10</v>
      </c>
      <c r="N39" s="38">
        <v>10</v>
      </c>
      <c r="O39" s="42">
        <f t="shared" si="1"/>
        <v>54</v>
      </c>
      <c r="P39" s="43">
        <f t="shared" si="2"/>
        <v>110</v>
      </c>
      <c r="Q39" s="43">
        <v>31</v>
      </c>
      <c r="R39" s="44">
        <f t="shared" si="3"/>
        <v>0.55000000000000004</v>
      </c>
      <c r="S39" s="45" t="s">
        <v>85</v>
      </c>
      <c r="T39" s="46" t="s">
        <v>456</v>
      </c>
      <c r="U39" s="50" t="s">
        <v>457</v>
      </c>
      <c r="V39" s="48" t="s">
        <v>169</v>
      </c>
      <c r="W39" s="48" t="s">
        <v>367</v>
      </c>
    </row>
    <row r="40" spans="1:23" ht="15" customHeight="1" x14ac:dyDescent="0.25">
      <c r="A40" s="35">
        <v>36</v>
      </c>
      <c r="B40" s="36" t="s">
        <v>458</v>
      </c>
      <c r="C40" s="37">
        <v>31</v>
      </c>
      <c r="D40" s="38">
        <v>28</v>
      </c>
      <c r="E40" s="39">
        <f t="shared" si="0"/>
        <v>59</v>
      </c>
      <c r="F40" s="63" t="s">
        <v>459</v>
      </c>
      <c r="G40" s="70">
        <v>0</v>
      </c>
      <c r="H40" s="41">
        <v>0</v>
      </c>
      <c r="I40" s="41">
        <v>10</v>
      </c>
      <c r="J40" s="41">
        <v>0</v>
      </c>
      <c r="K40" s="41">
        <v>10</v>
      </c>
      <c r="L40" s="41">
        <v>5</v>
      </c>
      <c r="M40" s="41">
        <v>9</v>
      </c>
      <c r="N40" s="41">
        <v>10</v>
      </c>
      <c r="O40" s="42">
        <f t="shared" si="1"/>
        <v>44</v>
      </c>
      <c r="P40" s="43">
        <f t="shared" si="2"/>
        <v>103</v>
      </c>
      <c r="Q40" s="43">
        <v>32</v>
      </c>
      <c r="R40" s="44">
        <f t="shared" si="3"/>
        <v>0.51500000000000001</v>
      </c>
      <c r="S40" s="45" t="s">
        <v>85</v>
      </c>
      <c r="T40" s="46" t="s">
        <v>460</v>
      </c>
      <c r="U40" s="47" t="s">
        <v>21</v>
      </c>
      <c r="V40" s="48" t="s">
        <v>210</v>
      </c>
      <c r="W40" s="48" t="s">
        <v>91</v>
      </c>
    </row>
    <row r="41" spans="1:23" ht="15" customHeight="1" x14ac:dyDescent="0.25">
      <c r="A41" s="35">
        <v>37</v>
      </c>
      <c r="B41" s="36" t="s">
        <v>461</v>
      </c>
      <c r="C41" s="37">
        <v>27</v>
      </c>
      <c r="D41" s="38">
        <v>26</v>
      </c>
      <c r="E41" s="39">
        <f t="shared" si="0"/>
        <v>53</v>
      </c>
      <c r="F41" s="63" t="s">
        <v>462</v>
      </c>
      <c r="G41" s="70">
        <v>0</v>
      </c>
      <c r="H41" s="41">
        <v>0</v>
      </c>
      <c r="I41" s="41">
        <v>10</v>
      </c>
      <c r="J41" s="41">
        <v>0</v>
      </c>
      <c r="K41" s="41">
        <v>10</v>
      </c>
      <c r="L41" s="41">
        <v>0</v>
      </c>
      <c r="M41" s="41">
        <v>10</v>
      </c>
      <c r="N41" s="41">
        <v>10</v>
      </c>
      <c r="O41" s="42">
        <f t="shared" si="1"/>
        <v>40</v>
      </c>
      <c r="P41" s="43">
        <f t="shared" si="2"/>
        <v>93</v>
      </c>
      <c r="Q41" s="43">
        <v>33</v>
      </c>
      <c r="R41" s="44">
        <f t="shared" si="3"/>
        <v>0.46500000000000002</v>
      </c>
      <c r="S41" s="45" t="s">
        <v>85</v>
      </c>
      <c r="T41" s="46" t="s">
        <v>463</v>
      </c>
      <c r="U41" s="47" t="s">
        <v>58</v>
      </c>
      <c r="V41" s="48" t="s">
        <v>129</v>
      </c>
      <c r="W41" s="48" t="s">
        <v>291</v>
      </c>
    </row>
    <row r="42" spans="1:23" ht="15" customHeight="1" x14ac:dyDescent="0.25">
      <c r="A42" s="35">
        <v>38</v>
      </c>
      <c r="B42" s="36" t="s">
        <v>464</v>
      </c>
      <c r="C42" s="37">
        <v>32</v>
      </c>
      <c r="D42" s="38">
        <v>18</v>
      </c>
      <c r="E42" s="39">
        <f t="shared" si="0"/>
        <v>50</v>
      </c>
      <c r="F42" s="63" t="s">
        <v>465</v>
      </c>
      <c r="G42" s="70">
        <v>0</v>
      </c>
      <c r="H42" s="41">
        <v>0</v>
      </c>
      <c r="I42" s="41"/>
      <c r="J42" s="41">
        <v>0</v>
      </c>
      <c r="K42" s="41">
        <v>10</v>
      </c>
      <c r="L42" s="41">
        <v>10</v>
      </c>
      <c r="M42" s="41"/>
      <c r="N42" s="41">
        <v>10</v>
      </c>
      <c r="O42" s="42">
        <f t="shared" si="1"/>
        <v>30</v>
      </c>
      <c r="P42" s="43">
        <f t="shared" si="2"/>
        <v>80</v>
      </c>
      <c r="Q42" s="43">
        <v>34</v>
      </c>
      <c r="R42" s="44">
        <f t="shared" si="3"/>
        <v>0.4</v>
      </c>
      <c r="S42" s="45" t="s">
        <v>85</v>
      </c>
      <c r="T42" s="46" t="s">
        <v>466</v>
      </c>
      <c r="U42" s="47" t="s">
        <v>467</v>
      </c>
      <c r="V42" s="48" t="s">
        <v>54</v>
      </c>
      <c r="W42" s="48" t="s">
        <v>130</v>
      </c>
    </row>
    <row r="43" spans="1:23" ht="15" customHeight="1" thickBot="1" x14ac:dyDescent="0.3">
      <c r="A43" s="35">
        <v>39</v>
      </c>
      <c r="B43" s="36" t="s">
        <v>468</v>
      </c>
      <c r="C43" s="37">
        <v>18</v>
      </c>
      <c r="D43" s="38">
        <v>20</v>
      </c>
      <c r="E43" s="39">
        <f t="shared" si="0"/>
        <v>38</v>
      </c>
      <c r="F43" s="64" t="s">
        <v>469</v>
      </c>
      <c r="G43" s="70">
        <v>0</v>
      </c>
      <c r="H43" s="41">
        <v>0</v>
      </c>
      <c r="I43" s="41">
        <v>0</v>
      </c>
      <c r="J43" s="41">
        <v>0</v>
      </c>
      <c r="K43" s="41">
        <v>0</v>
      </c>
      <c r="L43" s="41">
        <v>5</v>
      </c>
      <c r="M43" s="41">
        <v>0</v>
      </c>
      <c r="N43" s="41">
        <v>0</v>
      </c>
      <c r="O43" s="42">
        <f t="shared" si="1"/>
        <v>5</v>
      </c>
      <c r="P43" s="43">
        <f t="shared" si="2"/>
        <v>43</v>
      </c>
      <c r="Q43" s="43">
        <v>35</v>
      </c>
      <c r="R43" s="44">
        <f t="shared" si="3"/>
        <v>0.215</v>
      </c>
      <c r="S43" s="45" t="s">
        <v>85</v>
      </c>
      <c r="T43" s="46" t="s">
        <v>470</v>
      </c>
      <c r="U43" s="47" t="s">
        <v>359</v>
      </c>
      <c r="V43" s="48" t="s">
        <v>412</v>
      </c>
      <c r="W43" s="48" t="s">
        <v>283</v>
      </c>
    </row>
    <row r="44" spans="1:23" x14ac:dyDescent="0.25">
      <c r="A44" s="75"/>
    </row>
  </sheetData>
  <sheetProtection password="C0DB" sheet="1" objects="1" scenarios="1" sort="0" autoFilter="0"/>
  <autoFilter ref="A4:W4"/>
  <mergeCells count="16">
    <mergeCell ref="F3:F4"/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G3:N3"/>
    <mergeCell ref="O3:O4"/>
    <mergeCell ref="P3:P4"/>
    <mergeCell ref="Q3:Q4"/>
    <mergeCell ref="R3:R4"/>
    <mergeCell ref="S3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9"/>
  <sheetViews>
    <sheetView zoomScaleNormal="100" workbookViewId="0">
      <selection activeCell="R9" sqref="R9"/>
    </sheetView>
  </sheetViews>
  <sheetFormatPr defaultRowHeight="15" x14ac:dyDescent="0.25"/>
  <cols>
    <col min="1" max="1" width="3.7109375" customWidth="1"/>
    <col min="2" max="2" width="13.5703125" customWidth="1"/>
    <col min="3" max="3" width="12.5703125" customWidth="1"/>
    <col min="4" max="4" width="9.85546875" customWidth="1"/>
    <col min="5" max="5" width="6.5703125" style="8" customWidth="1"/>
    <col min="6" max="6" width="13.42578125" style="60" customWidth="1"/>
    <col min="7" max="14" width="4.140625" customWidth="1"/>
    <col min="15" max="15" width="8.28515625" customWidth="1"/>
    <col min="16" max="16" width="7.7109375" customWidth="1"/>
    <col min="17" max="17" width="7.42578125" customWidth="1"/>
    <col min="18" max="18" width="12.28515625" customWidth="1"/>
    <col min="19" max="19" width="14.28515625" customWidth="1"/>
    <col min="20" max="20" width="18.85546875" customWidth="1"/>
    <col min="21" max="21" width="14.140625" customWidth="1"/>
    <col min="22" max="22" width="19.28515625" customWidth="1"/>
    <col min="23" max="23" width="45.5703125" style="65" customWidth="1"/>
  </cols>
  <sheetData>
    <row r="1" spans="1:23" ht="15.75" x14ac:dyDescent="0.25">
      <c r="A1" s="1" t="s">
        <v>471</v>
      </c>
    </row>
    <row r="2" spans="1:23" ht="16.5" thickBot="1" x14ac:dyDescent="0.3">
      <c r="A2" s="4" t="s">
        <v>1</v>
      </c>
    </row>
    <row r="3" spans="1:23" x14ac:dyDescent="0.25">
      <c r="A3" s="197" t="s">
        <v>2</v>
      </c>
      <c r="B3" s="195" t="s">
        <v>3</v>
      </c>
      <c r="C3" s="198" t="s">
        <v>4</v>
      </c>
      <c r="D3" s="200" t="s">
        <v>5</v>
      </c>
      <c r="E3" s="200" t="s">
        <v>6</v>
      </c>
      <c r="F3" s="195" t="s">
        <v>7</v>
      </c>
      <c r="G3" s="198" t="s">
        <v>8</v>
      </c>
      <c r="H3" s="200"/>
      <c r="I3" s="200"/>
      <c r="J3" s="200"/>
      <c r="K3" s="200"/>
      <c r="L3" s="200"/>
      <c r="M3" s="200"/>
      <c r="N3" s="200"/>
      <c r="O3" s="200" t="s">
        <v>6</v>
      </c>
      <c r="P3" s="210" t="s">
        <v>9</v>
      </c>
      <c r="Q3" s="210" t="s">
        <v>10</v>
      </c>
      <c r="R3" s="204" t="s">
        <v>11</v>
      </c>
      <c r="S3" s="212" t="s">
        <v>12</v>
      </c>
      <c r="T3" s="202" t="s">
        <v>13</v>
      </c>
      <c r="U3" s="204" t="s">
        <v>14</v>
      </c>
      <c r="V3" s="206" t="s">
        <v>15</v>
      </c>
      <c r="W3" s="210" t="s">
        <v>16</v>
      </c>
    </row>
    <row r="4" spans="1:23" x14ac:dyDescent="0.25">
      <c r="A4" s="197"/>
      <c r="B4" s="214"/>
      <c r="C4" s="199"/>
      <c r="D4" s="201"/>
      <c r="E4" s="201"/>
      <c r="F4" s="196"/>
      <c r="G4" s="6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7">
        <v>7</v>
      </c>
      <c r="N4" s="7">
        <v>8</v>
      </c>
      <c r="O4" s="201"/>
      <c r="P4" s="211"/>
      <c r="Q4" s="211"/>
      <c r="R4" s="205"/>
      <c r="S4" s="213"/>
      <c r="T4" s="203"/>
      <c r="U4" s="205"/>
      <c r="V4" s="207"/>
      <c r="W4" s="211"/>
    </row>
    <row r="5" spans="1:23" ht="18.75" x14ac:dyDescent="0.3">
      <c r="A5" s="9">
        <v>41</v>
      </c>
      <c r="B5" s="108" t="s">
        <v>472</v>
      </c>
      <c r="C5" s="109">
        <v>56</v>
      </c>
      <c r="D5" s="110">
        <v>38</v>
      </c>
      <c r="E5" s="111">
        <f t="shared" ref="E5:E49" si="0">SUM(C5:D5)</f>
        <v>94</v>
      </c>
      <c r="F5" s="112" t="s">
        <v>473</v>
      </c>
      <c r="G5" s="113">
        <v>30</v>
      </c>
      <c r="H5" s="114">
        <v>10</v>
      </c>
      <c r="I5" s="114">
        <v>10</v>
      </c>
      <c r="J5" s="114">
        <v>10</v>
      </c>
      <c r="K5" s="114">
        <v>10</v>
      </c>
      <c r="L5" s="114">
        <v>10</v>
      </c>
      <c r="M5" s="114">
        <v>10</v>
      </c>
      <c r="N5" s="114">
        <v>10</v>
      </c>
      <c r="O5" s="115">
        <f t="shared" ref="O5:O49" si="1">SUM(G5:N5)</f>
        <v>100</v>
      </c>
      <c r="P5" s="116">
        <f t="shared" ref="P5:P49" si="2">SUM(E5,O5)</f>
        <v>194</v>
      </c>
      <c r="Q5" s="116">
        <v>1</v>
      </c>
      <c r="R5" s="117">
        <f t="shared" ref="R5:R49" si="3">P5/200</f>
        <v>0.97</v>
      </c>
      <c r="S5" s="118" t="s">
        <v>19</v>
      </c>
      <c r="T5" s="119" t="s">
        <v>474</v>
      </c>
      <c r="U5" s="119" t="s">
        <v>475</v>
      </c>
      <c r="V5" s="119" t="s">
        <v>116</v>
      </c>
      <c r="W5" s="120" t="s">
        <v>23</v>
      </c>
    </row>
    <row r="6" spans="1:23" ht="18.75" x14ac:dyDescent="0.3">
      <c r="A6" s="9">
        <v>25</v>
      </c>
      <c r="B6" s="108" t="s">
        <v>476</v>
      </c>
      <c r="C6" s="121">
        <v>60</v>
      </c>
      <c r="D6" s="122">
        <v>38</v>
      </c>
      <c r="E6" s="111">
        <f t="shared" si="0"/>
        <v>98</v>
      </c>
      <c r="F6" s="112" t="s">
        <v>477</v>
      </c>
      <c r="G6" s="123">
        <v>30</v>
      </c>
      <c r="H6" s="124">
        <v>8</v>
      </c>
      <c r="I6" s="124">
        <v>10</v>
      </c>
      <c r="J6" s="124">
        <v>10</v>
      </c>
      <c r="K6" s="124">
        <v>10</v>
      </c>
      <c r="L6" s="124">
        <v>5</v>
      </c>
      <c r="M6" s="124">
        <v>5</v>
      </c>
      <c r="N6" s="124">
        <v>8</v>
      </c>
      <c r="O6" s="115">
        <f t="shared" si="1"/>
        <v>86</v>
      </c>
      <c r="P6" s="116">
        <f t="shared" si="2"/>
        <v>184</v>
      </c>
      <c r="Q6" s="116">
        <v>2</v>
      </c>
      <c r="R6" s="117">
        <f t="shared" si="3"/>
        <v>0.92</v>
      </c>
      <c r="S6" s="118" t="s">
        <v>26</v>
      </c>
      <c r="T6" s="119" t="s">
        <v>478</v>
      </c>
      <c r="U6" s="119" t="s">
        <v>479</v>
      </c>
      <c r="V6" s="119" t="s">
        <v>480</v>
      </c>
      <c r="W6" s="125" t="s">
        <v>23</v>
      </c>
    </row>
    <row r="7" spans="1:23" ht="18.75" x14ac:dyDescent="0.3">
      <c r="A7" s="9">
        <v>8</v>
      </c>
      <c r="B7" s="108" t="s">
        <v>481</v>
      </c>
      <c r="C7" s="121">
        <v>52</v>
      </c>
      <c r="D7" s="122">
        <v>36</v>
      </c>
      <c r="E7" s="111">
        <f t="shared" si="0"/>
        <v>88</v>
      </c>
      <c r="F7" s="112" t="s">
        <v>482</v>
      </c>
      <c r="G7" s="123">
        <v>30</v>
      </c>
      <c r="H7" s="124">
        <v>8</v>
      </c>
      <c r="I7" s="124">
        <v>10</v>
      </c>
      <c r="J7" s="124">
        <v>10</v>
      </c>
      <c r="K7" s="124">
        <v>10</v>
      </c>
      <c r="L7" s="124">
        <v>0</v>
      </c>
      <c r="M7" s="124">
        <v>10</v>
      </c>
      <c r="N7" s="124">
        <v>10</v>
      </c>
      <c r="O7" s="115">
        <f t="shared" si="1"/>
        <v>88</v>
      </c>
      <c r="P7" s="116">
        <f t="shared" si="2"/>
        <v>176</v>
      </c>
      <c r="Q7" s="116">
        <v>3</v>
      </c>
      <c r="R7" s="117">
        <f t="shared" si="3"/>
        <v>0.88</v>
      </c>
      <c r="S7" s="118" t="s">
        <v>26</v>
      </c>
      <c r="T7" s="119" t="s">
        <v>483</v>
      </c>
      <c r="U7" s="119" t="s">
        <v>316</v>
      </c>
      <c r="V7" s="119" t="s">
        <v>90</v>
      </c>
      <c r="W7" s="125" t="s">
        <v>23</v>
      </c>
    </row>
    <row r="8" spans="1:23" ht="18.75" x14ac:dyDescent="0.25">
      <c r="A8" s="9">
        <v>32</v>
      </c>
      <c r="B8" s="126" t="s">
        <v>484</v>
      </c>
      <c r="C8" s="121">
        <v>56</v>
      </c>
      <c r="D8" s="122">
        <v>38</v>
      </c>
      <c r="E8" s="111">
        <f t="shared" si="0"/>
        <v>94</v>
      </c>
      <c r="F8" s="112" t="s">
        <v>485</v>
      </c>
      <c r="G8" s="123">
        <v>27</v>
      </c>
      <c r="H8" s="124">
        <v>4</v>
      </c>
      <c r="I8" s="124">
        <v>5</v>
      </c>
      <c r="J8" s="124">
        <v>10</v>
      </c>
      <c r="K8" s="124">
        <v>10</v>
      </c>
      <c r="L8" s="124">
        <v>10</v>
      </c>
      <c r="M8" s="124">
        <v>5</v>
      </c>
      <c r="N8" s="124">
        <v>6</v>
      </c>
      <c r="O8" s="115">
        <f t="shared" si="1"/>
        <v>77</v>
      </c>
      <c r="P8" s="116">
        <f t="shared" si="2"/>
        <v>171</v>
      </c>
      <c r="Q8" s="116">
        <v>4</v>
      </c>
      <c r="R8" s="117">
        <f t="shared" si="3"/>
        <v>0.85499999999999998</v>
      </c>
      <c r="S8" s="118" t="s">
        <v>26</v>
      </c>
      <c r="T8" s="119" t="s">
        <v>486</v>
      </c>
      <c r="U8" s="119" t="s">
        <v>487</v>
      </c>
      <c r="V8" s="119" t="s">
        <v>421</v>
      </c>
      <c r="W8" s="120" t="s">
        <v>23</v>
      </c>
    </row>
    <row r="9" spans="1:23" ht="18.75" x14ac:dyDescent="0.25">
      <c r="A9" s="9">
        <v>12</v>
      </c>
      <c r="B9" s="126" t="s">
        <v>488</v>
      </c>
      <c r="C9" s="121">
        <v>39</v>
      </c>
      <c r="D9" s="122">
        <v>34</v>
      </c>
      <c r="E9" s="111">
        <f t="shared" si="0"/>
        <v>73</v>
      </c>
      <c r="F9" s="112" t="s">
        <v>489</v>
      </c>
      <c r="G9" s="123">
        <v>30</v>
      </c>
      <c r="H9" s="124">
        <v>9</v>
      </c>
      <c r="I9" s="124">
        <v>10</v>
      </c>
      <c r="J9" s="124">
        <v>10</v>
      </c>
      <c r="K9" s="124">
        <v>10</v>
      </c>
      <c r="L9" s="124">
        <v>10</v>
      </c>
      <c r="M9" s="124">
        <v>10</v>
      </c>
      <c r="N9" s="124">
        <v>8</v>
      </c>
      <c r="O9" s="115">
        <f t="shared" si="1"/>
        <v>97</v>
      </c>
      <c r="P9" s="116">
        <f t="shared" si="2"/>
        <v>170</v>
      </c>
      <c r="Q9" s="116">
        <v>5</v>
      </c>
      <c r="R9" s="117">
        <f t="shared" si="3"/>
        <v>0.85</v>
      </c>
      <c r="S9" s="118" t="s">
        <v>26</v>
      </c>
      <c r="T9" s="119" t="s">
        <v>490</v>
      </c>
      <c r="U9" s="119" t="s">
        <v>87</v>
      </c>
      <c r="V9" s="119" t="s">
        <v>190</v>
      </c>
      <c r="W9" s="125" t="s">
        <v>491</v>
      </c>
    </row>
    <row r="10" spans="1:23" ht="18.75" x14ac:dyDescent="0.3">
      <c r="A10" s="9">
        <v>16</v>
      </c>
      <c r="B10" s="108" t="s">
        <v>492</v>
      </c>
      <c r="C10" s="121">
        <v>54</v>
      </c>
      <c r="D10" s="122">
        <v>28</v>
      </c>
      <c r="E10" s="111">
        <f t="shared" si="0"/>
        <v>82</v>
      </c>
      <c r="F10" s="112" t="s">
        <v>493</v>
      </c>
      <c r="G10" s="127">
        <v>30</v>
      </c>
      <c r="H10" s="122">
        <v>9</v>
      </c>
      <c r="I10" s="122">
        <v>7</v>
      </c>
      <c r="J10" s="122">
        <v>10</v>
      </c>
      <c r="K10" s="122">
        <v>4</v>
      </c>
      <c r="L10" s="122">
        <v>5</v>
      </c>
      <c r="M10" s="124">
        <v>10</v>
      </c>
      <c r="N10" s="122">
        <v>10</v>
      </c>
      <c r="O10" s="115">
        <f t="shared" si="1"/>
        <v>85</v>
      </c>
      <c r="P10" s="116">
        <f t="shared" si="2"/>
        <v>167</v>
      </c>
      <c r="Q10" s="116">
        <v>6</v>
      </c>
      <c r="R10" s="117">
        <f t="shared" si="3"/>
        <v>0.83499999999999996</v>
      </c>
      <c r="S10" s="118" t="s">
        <v>26</v>
      </c>
      <c r="T10" s="119" t="s">
        <v>494</v>
      </c>
      <c r="U10" s="119" t="s">
        <v>53</v>
      </c>
      <c r="V10" s="119" t="s">
        <v>49</v>
      </c>
      <c r="W10" s="125" t="s">
        <v>495</v>
      </c>
    </row>
    <row r="11" spans="1:23" ht="18.75" x14ac:dyDescent="0.3">
      <c r="A11" s="9">
        <v>14</v>
      </c>
      <c r="B11" s="108" t="s">
        <v>496</v>
      </c>
      <c r="C11" s="121">
        <v>43</v>
      </c>
      <c r="D11" s="122">
        <v>34</v>
      </c>
      <c r="E11" s="111">
        <f t="shared" si="0"/>
        <v>77</v>
      </c>
      <c r="F11" s="112" t="s">
        <v>497</v>
      </c>
      <c r="G11" s="123">
        <v>30</v>
      </c>
      <c r="H11" s="124">
        <v>10</v>
      </c>
      <c r="I11" s="124">
        <v>10</v>
      </c>
      <c r="J11" s="124">
        <v>10</v>
      </c>
      <c r="K11" s="124">
        <v>9</v>
      </c>
      <c r="L11" s="124">
        <v>0</v>
      </c>
      <c r="M11" s="124">
        <v>10</v>
      </c>
      <c r="N11" s="124">
        <v>10</v>
      </c>
      <c r="O11" s="115">
        <f t="shared" si="1"/>
        <v>89</v>
      </c>
      <c r="P11" s="116">
        <f t="shared" si="2"/>
        <v>166</v>
      </c>
      <c r="Q11" s="116">
        <v>7</v>
      </c>
      <c r="R11" s="117">
        <f t="shared" si="3"/>
        <v>0.83</v>
      </c>
      <c r="S11" s="118" t="s">
        <v>26</v>
      </c>
      <c r="T11" s="119" t="s">
        <v>498</v>
      </c>
      <c r="U11" s="119" t="s">
        <v>499</v>
      </c>
      <c r="V11" s="119" t="s">
        <v>439</v>
      </c>
      <c r="W11" s="125" t="s">
        <v>495</v>
      </c>
    </row>
    <row r="12" spans="1:23" ht="18.75" x14ac:dyDescent="0.3">
      <c r="A12" s="9">
        <v>29</v>
      </c>
      <c r="B12" s="108" t="s">
        <v>500</v>
      </c>
      <c r="C12" s="121">
        <v>42</v>
      </c>
      <c r="D12" s="122">
        <v>28</v>
      </c>
      <c r="E12" s="111">
        <f t="shared" si="0"/>
        <v>70</v>
      </c>
      <c r="F12" s="112" t="s">
        <v>484</v>
      </c>
      <c r="G12" s="123">
        <v>30</v>
      </c>
      <c r="H12" s="124">
        <v>10</v>
      </c>
      <c r="I12" s="124">
        <v>10</v>
      </c>
      <c r="J12" s="124">
        <v>10</v>
      </c>
      <c r="K12" s="124">
        <v>10</v>
      </c>
      <c r="L12" s="124">
        <v>10</v>
      </c>
      <c r="M12" s="124">
        <v>5</v>
      </c>
      <c r="N12" s="124">
        <v>10</v>
      </c>
      <c r="O12" s="115">
        <f t="shared" si="1"/>
        <v>95</v>
      </c>
      <c r="P12" s="116">
        <f t="shared" si="2"/>
        <v>165</v>
      </c>
      <c r="Q12" s="116">
        <v>8</v>
      </c>
      <c r="R12" s="117">
        <f t="shared" si="3"/>
        <v>0.82499999999999996</v>
      </c>
      <c r="S12" s="118" t="s">
        <v>26</v>
      </c>
      <c r="T12" s="119" t="s">
        <v>501</v>
      </c>
      <c r="U12" s="119" t="s">
        <v>502</v>
      </c>
      <c r="V12" s="119" t="s">
        <v>99</v>
      </c>
      <c r="W12" s="125" t="s">
        <v>355</v>
      </c>
    </row>
    <row r="13" spans="1:23" ht="18.75" x14ac:dyDescent="0.3">
      <c r="A13" s="9">
        <v>13</v>
      </c>
      <c r="B13" s="108" t="s">
        <v>503</v>
      </c>
      <c r="C13" s="121">
        <v>34</v>
      </c>
      <c r="D13" s="122">
        <v>38</v>
      </c>
      <c r="E13" s="111">
        <f t="shared" si="0"/>
        <v>72</v>
      </c>
      <c r="F13" s="112" t="s">
        <v>504</v>
      </c>
      <c r="G13" s="123">
        <v>30</v>
      </c>
      <c r="H13" s="124">
        <v>10</v>
      </c>
      <c r="I13" s="124">
        <v>10</v>
      </c>
      <c r="J13" s="124">
        <v>10</v>
      </c>
      <c r="K13" s="124">
        <v>10</v>
      </c>
      <c r="L13" s="124">
        <v>10</v>
      </c>
      <c r="M13" s="124">
        <v>10</v>
      </c>
      <c r="N13" s="124"/>
      <c r="O13" s="115">
        <f t="shared" si="1"/>
        <v>90</v>
      </c>
      <c r="P13" s="116">
        <f t="shared" si="2"/>
        <v>162</v>
      </c>
      <c r="Q13" s="116">
        <v>9</v>
      </c>
      <c r="R13" s="117">
        <f t="shared" si="3"/>
        <v>0.81</v>
      </c>
      <c r="S13" s="118" t="s">
        <v>26</v>
      </c>
      <c r="T13" s="119" t="s">
        <v>505</v>
      </c>
      <c r="U13" s="119" t="s">
        <v>33</v>
      </c>
      <c r="V13" s="119" t="s">
        <v>506</v>
      </c>
      <c r="W13" s="128" t="s">
        <v>237</v>
      </c>
    </row>
    <row r="14" spans="1:23" ht="18.75" x14ac:dyDescent="0.3">
      <c r="A14" s="9">
        <v>34</v>
      </c>
      <c r="B14" s="108" t="s">
        <v>507</v>
      </c>
      <c r="C14" s="121">
        <v>31</v>
      </c>
      <c r="D14" s="122">
        <v>38</v>
      </c>
      <c r="E14" s="111">
        <f t="shared" si="0"/>
        <v>69</v>
      </c>
      <c r="F14" s="112" t="s">
        <v>508</v>
      </c>
      <c r="G14" s="123">
        <v>30</v>
      </c>
      <c r="H14" s="124">
        <v>10</v>
      </c>
      <c r="I14" s="124">
        <v>8</v>
      </c>
      <c r="J14" s="124">
        <v>10</v>
      </c>
      <c r="K14" s="124">
        <v>9</v>
      </c>
      <c r="L14" s="124">
        <v>10</v>
      </c>
      <c r="M14" s="124">
        <v>10</v>
      </c>
      <c r="N14" s="124"/>
      <c r="O14" s="115">
        <f t="shared" si="1"/>
        <v>87</v>
      </c>
      <c r="P14" s="116">
        <f t="shared" si="2"/>
        <v>156</v>
      </c>
      <c r="Q14" s="116">
        <v>10</v>
      </c>
      <c r="R14" s="117">
        <f t="shared" si="3"/>
        <v>0.78</v>
      </c>
      <c r="S14" s="118" t="s">
        <v>26</v>
      </c>
      <c r="T14" s="119" t="s">
        <v>509</v>
      </c>
      <c r="U14" s="119" t="s">
        <v>510</v>
      </c>
      <c r="V14" s="119" t="s">
        <v>144</v>
      </c>
      <c r="W14" s="125" t="s">
        <v>237</v>
      </c>
    </row>
    <row r="15" spans="1:23" ht="18.75" x14ac:dyDescent="0.3">
      <c r="A15" s="9">
        <v>30</v>
      </c>
      <c r="B15" s="108" t="s">
        <v>511</v>
      </c>
      <c r="C15" s="121">
        <v>33</v>
      </c>
      <c r="D15" s="122">
        <v>36</v>
      </c>
      <c r="E15" s="111">
        <f t="shared" si="0"/>
        <v>69</v>
      </c>
      <c r="F15" s="112" t="s">
        <v>512</v>
      </c>
      <c r="G15" s="123">
        <v>30</v>
      </c>
      <c r="H15" s="124">
        <v>9</v>
      </c>
      <c r="I15" s="124">
        <v>9</v>
      </c>
      <c r="J15" s="124">
        <v>10</v>
      </c>
      <c r="K15" s="124">
        <v>10</v>
      </c>
      <c r="L15" s="124">
        <v>10</v>
      </c>
      <c r="M15" s="124">
        <v>5</v>
      </c>
      <c r="N15" s="124">
        <v>2</v>
      </c>
      <c r="O15" s="115">
        <f t="shared" si="1"/>
        <v>85</v>
      </c>
      <c r="P15" s="116">
        <f t="shared" si="2"/>
        <v>154</v>
      </c>
      <c r="Q15" s="116">
        <v>11</v>
      </c>
      <c r="R15" s="117">
        <f t="shared" si="3"/>
        <v>0.77</v>
      </c>
      <c r="S15" s="118" t="s">
        <v>26</v>
      </c>
      <c r="T15" s="119" t="s">
        <v>513</v>
      </c>
      <c r="U15" s="119" t="s">
        <v>514</v>
      </c>
      <c r="V15" s="119" t="s">
        <v>515</v>
      </c>
      <c r="W15" s="125" t="s">
        <v>44</v>
      </c>
    </row>
    <row r="16" spans="1:23" ht="18.75" x14ac:dyDescent="0.3">
      <c r="A16" s="9">
        <v>20</v>
      </c>
      <c r="B16" s="108" t="s">
        <v>516</v>
      </c>
      <c r="C16" s="109">
        <v>34</v>
      </c>
      <c r="D16" s="110">
        <v>30</v>
      </c>
      <c r="E16" s="111">
        <f t="shared" si="0"/>
        <v>64</v>
      </c>
      <c r="F16" s="112" t="s">
        <v>492</v>
      </c>
      <c r="G16" s="129">
        <v>27</v>
      </c>
      <c r="H16" s="110">
        <v>5</v>
      </c>
      <c r="I16" s="110">
        <v>9</v>
      </c>
      <c r="J16" s="110">
        <v>10</v>
      </c>
      <c r="K16" s="110">
        <v>10</v>
      </c>
      <c r="L16" s="110">
        <v>10</v>
      </c>
      <c r="M16" s="124">
        <v>10</v>
      </c>
      <c r="N16" s="110">
        <v>8</v>
      </c>
      <c r="O16" s="115">
        <f t="shared" si="1"/>
        <v>89</v>
      </c>
      <c r="P16" s="116">
        <f t="shared" si="2"/>
        <v>153</v>
      </c>
      <c r="Q16" s="116">
        <v>12</v>
      </c>
      <c r="R16" s="117">
        <f t="shared" si="3"/>
        <v>0.76500000000000001</v>
      </c>
      <c r="S16" s="118" t="s">
        <v>26</v>
      </c>
      <c r="T16" s="119" t="s">
        <v>517</v>
      </c>
      <c r="U16" s="119" t="s">
        <v>518</v>
      </c>
      <c r="V16" s="119" t="s">
        <v>59</v>
      </c>
      <c r="W16" s="125" t="s">
        <v>69</v>
      </c>
    </row>
    <row r="17" spans="1:23" ht="18.75" x14ac:dyDescent="0.3">
      <c r="A17" s="9">
        <v>10</v>
      </c>
      <c r="B17" s="108" t="s">
        <v>519</v>
      </c>
      <c r="C17" s="121">
        <v>41</v>
      </c>
      <c r="D17" s="122">
        <v>16</v>
      </c>
      <c r="E17" s="111">
        <f t="shared" si="0"/>
        <v>57</v>
      </c>
      <c r="F17" s="112" t="s">
        <v>503</v>
      </c>
      <c r="G17" s="123">
        <v>30</v>
      </c>
      <c r="H17" s="124">
        <v>10</v>
      </c>
      <c r="I17" s="124">
        <v>5</v>
      </c>
      <c r="J17" s="124">
        <v>10</v>
      </c>
      <c r="K17" s="124">
        <v>10</v>
      </c>
      <c r="L17" s="124">
        <v>10</v>
      </c>
      <c r="M17" s="124">
        <v>10</v>
      </c>
      <c r="N17" s="124">
        <v>10</v>
      </c>
      <c r="O17" s="115">
        <f t="shared" si="1"/>
        <v>95</v>
      </c>
      <c r="P17" s="116">
        <f t="shared" si="2"/>
        <v>152</v>
      </c>
      <c r="Q17" s="116">
        <v>13</v>
      </c>
      <c r="R17" s="117">
        <f t="shared" si="3"/>
        <v>0.76</v>
      </c>
      <c r="S17" s="118" t="s">
        <v>26</v>
      </c>
      <c r="T17" s="119" t="s">
        <v>520</v>
      </c>
      <c r="U17" s="119" t="s">
        <v>521</v>
      </c>
      <c r="V17" s="119" t="s">
        <v>375</v>
      </c>
      <c r="W17" s="130" t="s">
        <v>355</v>
      </c>
    </row>
    <row r="18" spans="1:23" ht="18.75" x14ac:dyDescent="0.25">
      <c r="A18" s="9">
        <v>15</v>
      </c>
      <c r="B18" s="126" t="s">
        <v>522</v>
      </c>
      <c r="C18" s="121">
        <v>30</v>
      </c>
      <c r="D18" s="122">
        <v>38</v>
      </c>
      <c r="E18" s="111">
        <f t="shared" si="0"/>
        <v>68</v>
      </c>
      <c r="F18" s="112" t="s">
        <v>523</v>
      </c>
      <c r="G18" s="123">
        <v>30</v>
      </c>
      <c r="H18" s="124">
        <v>10</v>
      </c>
      <c r="I18" s="124">
        <v>10</v>
      </c>
      <c r="J18" s="124">
        <v>10</v>
      </c>
      <c r="K18" s="124">
        <v>9</v>
      </c>
      <c r="L18" s="124">
        <v>5</v>
      </c>
      <c r="M18" s="124">
        <v>10</v>
      </c>
      <c r="N18" s="124"/>
      <c r="O18" s="115">
        <f t="shared" si="1"/>
        <v>84</v>
      </c>
      <c r="P18" s="116">
        <f t="shared" si="2"/>
        <v>152</v>
      </c>
      <c r="Q18" s="116">
        <v>13</v>
      </c>
      <c r="R18" s="117">
        <f t="shared" si="3"/>
        <v>0.76</v>
      </c>
      <c r="S18" s="118" t="s">
        <v>26</v>
      </c>
      <c r="T18" s="119" t="s">
        <v>524</v>
      </c>
      <c r="U18" s="119" t="s">
        <v>115</v>
      </c>
      <c r="V18" s="119" t="s">
        <v>78</v>
      </c>
      <c r="W18" s="128" t="s">
        <v>237</v>
      </c>
    </row>
    <row r="19" spans="1:23" ht="18.75" x14ac:dyDescent="0.25">
      <c r="A19" s="9">
        <v>35</v>
      </c>
      <c r="B19" s="126" t="s">
        <v>493</v>
      </c>
      <c r="C19" s="121">
        <v>38</v>
      </c>
      <c r="D19" s="122">
        <v>34</v>
      </c>
      <c r="E19" s="111">
        <f t="shared" si="0"/>
        <v>72</v>
      </c>
      <c r="F19" s="112" t="s">
        <v>525</v>
      </c>
      <c r="G19" s="123">
        <v>24</v>
      </c>
      <c r="H19" s="124">
        <v>8</v>
      </c>
      <c r="I19" s="124">
        <v>10</v>
      </c>
      <c r="J19" s="124">
        <v>10</v>
      </c>
      <c r="K19" s="124">
        <v>10</v>
      </c>
      <c r="L19" s="124">
        <v>0</v>
      </c>
      <c r="M19" s="124">
        <v>10</v>
      </c>
      <c r="N19" s="124">
        <v>8</v>
      </c>
      <c r="O19" s="115">
        <f t="shared" si="1"/>
        <v>80</v>
      </c>
      <c r="P19" s="116">
        <f t="shared" si="2"/>
        <v>152</v>
      </c>
      <c r="Q19" s="116">
        <v>13</v>
      </c>
      <c r="R19" s="117">
        <f t="shared" si="3"/>
        <v>0.76</v>
      </c>
      <c r="S19" s="118" t="s">
        <v>26</v>
      </c>
      <c r="T19" s="119" t="s">
        <v>526</v>
      </c>
      <c r="U19" s="119" t="s">
        <v>527</v>
      </c>
      <c r="V19" s="119" t="s">
        <v>375</v>
      </c>
      <c r="W19" s="125" t="s">
        <v>44</v>
      </c>
    </row>
    <row r="20" spans="1:23" ht="18.75" x14ac:dyDescent="0.3">
      <c r="A20" s="9">
        <v>43</v>
      </c>
      <c r="B20" s="108" t="s">
        <v>528</v>
      </c>
      <c r="C20" s="121">
        <v>40</v>
      </c>
      <c r="D20" s="122">
        <v>26</v>
      </c>
      <c r="E20" s="111">
        <f t="shared" si="0"/>
        <v>66</v>
      </c>
      <c r="F20" s="112" t="s">
        <v>529</v>
      </c>
      <c r="G20" s="123">
        <v>27</v>
      </c>
      <c r="H20" s="124">
        <v>10</v>
      </c>
      <c r="I20" s="124">
        <v>10</v>
      </c>
      <c r="J20" s="124">
        <v>10</v>
      </c>
      <c r="K20" s="124">
        <v>9</v>
      </c>
      <c r="L20" s="124">
        <v>10</v>
      </c>
      <c r="M20" s="124">
        <v>5</v>
      </c>
      <c r="N20" s="124">
        <v>4</v>
      </c>
      <c r="O20" s="115">
        <f t="shared" si="1"/>
        <v>85</v>
      </c>
      <c r="P20" s="116">
        <f t="shared" si="2"/>
        <v>151</v>
      </c>
      <c r="Q20" s="116">
        <v>14</v>
      </c>
      <c r="R20" s="117">
        <f t="shared" si="3"/>
        <v>0.755</v>
      </c>
      <c r="S20" s="118" t="s">
        <v>26</v>
      </c>
      <c r="T20" s="119" t="s">
        <v>530</v>
      </c>
      <c r="U20" s="119" t="s">
        <v>531</v>
      </c>
      <c r="V20" s="119" t="s">
        <v>532</v>
      </c>
      <c r="W20" s="125" t="s">
        <v>533</v>
      </c>
    </row>
    <row r="21" spans="1:23" ht="18.75" x14ac:dyDescent="0.3">
      <c r="A21" s="9">
        <v>17</v>
      </c>
      <c r="B21" s="108" t="s">
        <v>497</v>
      </c>
      <c r="C21" s="121">
        <v>38</v>
      </c>
      <c r="D21" s="122">
        <v>32</v>
      </c>
      <c r="E21" s="111">
        <f t="shared" si="0"/>
        <v>70</v>
      </c>
      <c r="F21" s="112" t="s">
        <v>528</v>
      </c>
      <c r="G21" s="123">
        <v>27</v>
      </c>
      <c r="H21" s="124">
        <v>10</v>
      </c>
      <c r="I21" s="124">
        <v>6</v>
      </c>
      <c r="J21" s="124">
        <v>10</v>
      </c>
      <c r="K21" s="124">
        <v>10</v>
      </c>
      <c r="L21" s="124">
        <v>0</v>
      </c>
      <c r="M21" s="124">
        <v>10</v>
      </c>
      <c r="N21" s="124">
        <v>6</v>
      </c>
      <c r="O21" s="115">
        <f t="shared" si="1"/>
        <v>79</v>
      </c>
      <c r="P21" s="116">
        <f t="shared" si="2"/>
        <v>149</v>
      </c>
      <c r="Q21" s="116">
        <v>15</v>
      </c>
      <c r="R21" s="117">
        <f t="shared" si="3"/>
        <v>0.745</v>
      </c>
      <c r="S21" s="118" t="s">
        <v>26</v>
      </c>
      <c r="T21" s="119" t="s">
        <v>534</v>
      </c>
      <c r="U21" s="119" t="s">
        <v>535</v>
      </c>
      <c r="V21" s="119" t="s">
        <v>49</v>
      </c>
      <c r="W21" s="125" t="s">
        <v>44</v>
      </c>
    </row>
    <row r="22" spans="1:23" ht="18.75" x14ac:dyDescent="0.25">
      <c r="A22" s="35">
        <v>31</v>
      </c>
      <c r="B22" s="131" t="s">
        <v>536</v>
      </c>
      <c r="C22" s="132">
        <v>26</v>
      </c>
      <c r="D22" s="133">
        <v>24</v>
      </c>
      <c r="E22" s="134">
        <f t="shared" si="0"/>
        <v>50</v>
      </c>
      <c r="F22" s="135" t="s">
        <v>537</v>
      </c>
      <c r="G22" s="136">
        <v>30</v>
      </c>
      <c r="H22" s="137">
        <v>10</v>
      </c>
      <c r="I22" s="137">
        <v>10</v>
      </c>
      <c r="J22" s="137">
        <v>5</v>
      </c>
      <c r="K22" s="137">
        <v>8</v>
      </c>
      <c r="L22" s="137">
        <v>10</v>
      </c>
      <c r="M22" s="137">
        <v>10</v>
      </c>
      <c r="N22" s="137">
        <v>10</v>
      </c>
      <c r="O22" s="138">
        <f t="shared" si="1"/>
        <v>93</v>
      </c>
      <c r="P22" s="139">
        <f t="shared" si="2"/>
        <v>143</v>
      </c>
      <c r="Q22" s="139">
        <v>16</v>
      </c>
      <c r="R22" s="140">
        <f t="shared" si="3"/>
        <v>0.71499999999999997</v>
      </c>
      <c r="S22" s="141" t="s">
        <v>85</v>
      </c>
      <c r="T22" s="142" t="s">
        <v>538</v>
      </c>
      <c r="U22" s="142" t="s">
        <v>539</v>
      </c>
      <c r="V22" s="142" t="s">
        <v>54</v>
      </c>
      <c r="W22" s="143" t="s">
        <v>249</v>
      </c>
    </row>
    <row r="23" spans="1:23" ht="18.75" x14ac:dyDescent="0.25">
      <c r="A23" s="35">
        <v>21</v>
      </c>
      <c r="B23" s="131" t="s">
        <v>540</v>
      </c>
      <c r="C23" s="132">
        <v>28</v>
      </c>
      <c r="D23" s="133">
        <v>34</v>
      </c>
      <c r="E23" s="134">
        <f t="shared" si="0"/>
        <v>62</v>
      </c>
      <c r="F23" s="135" t="s">
        <v>522</v>
      </c>
      <c r="G23" s="136">
        <v>30</v>
      </c>
      <c r="H23" s="137">
        <v>0</v>
      </c>
      <c r="I23" s="137">
        <v>8</v>
      </c>
      <c r="J23" s="137">
        <v>10</v>
      </c>
      <c r="K23" s="137">
        <v>10</v>
      </c>
      <c r="L23" s="137">
        <v>5</v>
      </c>
      <c r="M23" s="137">
        <v>5</v>
      </c>
      <c r="N23" s="137">
        <v>10</v>
      </c>
      <c r="O23" s="138">
        <f t="shared" si="1"/>
        <v>78</v>
      </c>
      <c r="P23" s="139">
        <f t="shared" si="2"/>
        <v>140</v>
      </c>
      <c r="Q23" s="139">
        <v>17</v>
      </c>
      <c r="R23" s="140">
        <f t="shared" si="3"/>
        <v>0.7</v>
      </c>
      <c r="S23" s="141" t="s">
        <v>85</v>
      </c>
      <c r="T23" s="142" t="s">
        <v>541</v>
      </c>
      <c r="U23" s="142" t="s">
        <v>316</v>
      </c>
      <c r="V23" s="142" t="s">
        <v>54</v>
      </c>
      <c r="W23" s="143" t="s">
        <v>23</v>
      </c>
    </row>
    <row r="24" spans="1:23" ht="18.75" x14ac:dyDescent="0.25">
      <c r="A24" s="35">
        <v>4</v>
      </c>
      <c r="B24" s="131" t="s">
        <v>542</v>
      </c>
      <c r="C24" s="132">
        <v>36</v>
      </c>
      <c r="D24" s="133">
        <v>18</v>
      </c>
      <c r="E24" s="134">
        <f t="shared" si="0"/>
        <v>54</v>
      </c>
      <c r="F24" s="135" t="s">
        <v>543</v>
      </c>
      <c r="G24" s="144">
        <v>30</v>
      </c>
      <c r="H24" s="133">
        <v>7</v>
      </c>
      <c r="I24" s="133">
        <v>7</v>
      </c>
      <c r="J24" s="133">
        <v>10</v>
      </c>
      <c r="K24" s="133">
        <v>6</v>
      </c>
      <c r="L24" s="133">
        <v>10</v>
      </c>
      <c r="M24" s="133">
        <v>5</v>
      </c>
      <c r="N24" s="133">
        <v>10</v>
      </c>
      <c r="O24" s="138">
        <f t="shared" si="1"/>
        <v>85</v>
      </c>
      <c r="P24" s="139">
        <f t="shared" si="2"/>
        <v>139</v>
      </c>
      <c r="Q24" s="139">
        <v>18</v>
      </c>
      <c r="R24" s="140">
        <f t="shared" si="3"/>
        <v>0.69499999999999995</v>
      </c>
      <c r="S24" s="141" t="s">
        <v>85</v>
      </c>
      <c r="T24" s="142" t="s">
        <v>544</v>
      </c>
      <c r="U24" s="142" t="s">
        <v>545</v>
      </c>
      <c r="V24" s="142" t="s">
        <v>122</v>
      </c>
      <c r="W24" s="143" t="s">
        <v>546</v>
      </c>
    </row>
    <row r="25" spans="1:23" ht="18.75" x14ac:dyDescent="0.3">
      <c r="A25" s="35">
        <v>42</v>
      </c>
      <c r="B25" s="145" t="s">
        <v>547</v>
      </c>
      <c r="C25" s="132">
        <v>30</v>
      </c>
      <c r="D25" s="133">
        <v>24</v>
      </c>
      <c r="E25" s="134">
        <f t="shared" si="0"/>
        <v>54</v>
      </c>
      <c r="F25" s="135" t="s">
        <v>536</v>
      </c>
      <c r="G25" s="136">
        <v>30</v>
      </c>
      <c r="H25" s="137">
        <v>10</v>
      </c>
      <c r="I25" s="137">
        <v>10</v>
      </c>
      <c r="J25" s="137">
        <v>10</v>
      </c>
      <c r="K25" s="137">
        <v>9</v>
      </c>
      <c r="L25" s="137">
        <v>10</v>
      </c>
      <c r="M25" s="137">
        <v>5</v>
      </c>
      <c r="N25" s="137">
        <v>0</v>
      </c>
      <c r="O25" s="138">
        <f t="shared" si="1"/>
        <v>84</v>
      </c>
      <c r="P25" s="139">
        <f t="shared" si="2"/>
        <v>138</v>
      </c>
      <c r="Q25" s="139">
        <v>19</v>
      </c>
      <c r="R25" s="140">
        <f t="shared" si="3"/>
        <v>0.69</v>
      </c>
      <c r="S25" s="141" t="s">
        <v>85</v>
      </c>
      <c r="T25" s="142" t="s">
        <v>548</v>
      </c>
      <c r="U25" s="142" t="s">
        <v>549</v>
      </c>
      <c r="V25" s="142" t="s">
        <v>210</v>
      </c>
      <c r="W25" s="143" t="s">
        <v>533</v>
      </c>
    </row>
    <row r="26" spans="1:23" ht="18.75" x14ac:dyDescent="0.25">
      <c r="A26" s="35">
        <v>7</v>
      </c>
      <c r="B26" s="131" t="s">
        <v>550</v>
      </c>
      <c r="C26" s="132">
        <v>30</v>
      </c>
      <c r="D26" s="133">
        <v>26</v>
      </c>
      <c r="E26" s="134">
        <f t="shared" si="0"/>
        <v>56</v>
      </c>
      <c r="F26" s="135" t="s">
        <v>551</v>
      </c>
      <c r="G26" s="144">
        <v>30</v>
      </c>
      <c r="H26" s="133">
        <v>0</v>
      </c>
      <c r="I26" s="133">
        <v>10</v>
      </c>
      <c r="J26" s="133">
        <v>10</v>
      </c>
      <c r="K26" s="133">
        <v>10</v>
      </c>
      <c r="L26" s="133">
        <v>5</v>
      </c>
      <c r="M26" s="133">
        <v>10</v>
      </c>
      <c r="N26" s="133">
        <v>6</v>
      </c>
      <c r="O26" s="138">
        <f t="shared" si="1"/>
        <v>81</v>
      </c>
      <c r="P26" s="139">
        <f t="shared" si="2"/>
        <v>137</v>
      </c>
      <c r="Q26" s="139">
        <v>20</v>
      </c>
      <c r="R26" s="140">
        <f t="shared" si="3"/>
        <v>0.68500000000000005</v>
      </c>
      <c r="S26" s="141" t="s">
        <v>85</v>
      </c>
      <c r="T26" s="142" t="s">
        <v>552</v>
      </c>
      <c r="U26" s="142" t="s">
        <v>304</v>
      </c>
      <c r="V26" s="142" t="s">
        <v>385</v>
      </c>
      <c r="W26" s="143" t="s">
        <v>553</v>
      </c>
    </row>
    <row r="27" spans="1:23" ht="18.75" x14ac:dyDescent="0.3">
      <c r="A27" s="35">
        <v>22</v>
      </c>
      <c r="B27" s="145" t="s">
        <v>554</v>
      </c>
      <c r="C27" s="132">
        <v>32</v>
      </c>
      <c r="D27" s="133">
        <v>22</v>
      </c>
      <c r="E27" s="134">
        <f t="shared" si="0"/>
        <v>54</v>
      </c>
      <c r="F27" s="135" t="s">
        <v>476</v>
      </c>
      <c r="G27" s="136">
        <v>30</v>
      </c>
      <c r="H27" s="137">
        <v>8</v>
      </c>
      <c r="I27" s="137">
        <v>6</v>
      </c>
      <c r="J27" s="137">
        <v>10</v>
      </c>
      <c r="K27" s="137">
        <v>8</v>
      </c>
      <c r="L27" s="137">
        <v>10</v>
      </c>
      <c r="M27" s="137">
        <v>10</v>
      </c>
      <c r="N27" s="137">
        <v>0</v>
      </c>
      <c r="O27" s="138">
        <f t="shared" si="1"/>
        <v>82</v>
      </c>
      <c r="P27" s="139">
        <f t="shared" si="2"/>
        <v>136</v>
      </c>
      <c r="Q27" s="139">
        <v>21</v>
      </c>
      <c r="R27" s="140">
        <f t="shared" si="3"/>
        <v>0.68</v>
      </c>
      <c r="S27" s="141" t="s">
        <v>85</v>
      </c>
      <c r="T27" s="142" t="s">
        <v>555</v>
      </c>
      <c r="U27" s="142" t="s">
        <v>168</v>
      </c>
      <c r="V27" s="142" t="s">
        <v>54</v>
      </c>
      <c r="W27" s="143" t="s">
        <v>380</v>
      </c>
    </row>
    <row r="28" spans="1:23" ht="18.75" x14ac:dyDescent="0.25">
      <c r="A28" s="35">
        <v>38</v>
      </c>
      <c r="B28" s="131" t="s">
        <v>473</v>
      </c>
      <c r="C28" s="132">
        <v>26</v>
      </c>
      <c r="D28" s="133">
        <v>26</v>
      </c>
      <c r="E28" s="134">
        <f t="shared" si="0"/>
        <v>52</v>
      </c>
      <c r="F28" s="135" t="s">
        <v>556</v>
      </c>
      <c r="G28" s="136">
        <v>30</v>
      </c>
      <c r="H28" s="137">
        <v>6</v>
      </c>
      <c r="I28" s="137">
        <v>10</v>
      </c>
      <c r="J28" s="137">
        <v>10</v>
      </c>
      <c r="K28" s="137">
        <v>9</v>
      </c>
      <c r="L28" s="137">
        <v>5</v>
      </c>
      <c r="M28" s="137">
        <v>5</v>
      </c>
      <c r="N28" s="137">
        <v>8</v>
      </c>
      <c r="O28" s="138">
        <f t="shared" si="1"/>
        <v>83</v>
      </c>
      <c r="P28" s="139">
        <f t="shared" si="2"/>
        <v>135</v>
      </c>
      <c r="Q28" s="139">
        <v>22</v>
      </c>
      <c r="R28" s="140">
        <f t="shared" si="3"/>
        <v>0.67500000000000004</v>
      </c>
      <c r="S28" s="141" t="s">
        <v>85</v>
      </c>
      <c r="T28" s="142" t="s">
        <v>557</v>
      </c>
      <c r="U28" s="142" t="s">
        <v>558</v>
      </c>
      <c r="V28" s="142" t="s">
        <v>559</v>
      </c>
      <c r="W28" s="143" t="s">
        <v>130</v>
      </c>
    </row>
    <row r="29" spans="1:23" ht="18.75" x14ac:dyDescent="0.25">
      <c r="A29" s="35">
        <v>39</v>
      </c>
      <c r="B29" s="131" t="s">
        <v>537</v>
      </c>
      <c r="C29" s="146">
        <v>33</v>
      </c>
      <c r="D29" s="147">
        <v>16</v>
      </c>
      <c r="E29" s="134">
        <f t="shared" si="0"/>
        <v>49</v>
      </c>
      <c r="F29" s="135" t="s">
        <v>542</v>
      </c>
      <c r="G29" s="148">
        <v>30</v>
      </c>
      <c r="H29" s="149">
        <v>6</v>
      </c>
      <c r="I29" s="149">
        <v>10</v>
      </c>
      <c r="J29" s="149">
        <v>10</v>
      </c>
      <c r="K29" s="149">
        <v>8</v>
      </c>
      <c r="L29" s="149">
        <v>5</v>
      </c>
      <c r="M29" s="149">
        <v>10</v>
      </c>
      <c r="N29" s="149">
        <v>4</v>
      </c>
      <c r="O29" s="138">
        <f t="shared" si="1"/>
        <v>83</v>
      </c>
      <c r="P29" s="139">
        <f t="shared" si="2"/>
        <v>132</v>
      </c>
      <c r="Q29" s="139">
        <v>23</v>
      </c>
      <c r="R29" s="140">
        <f t="shared" si="3"/>
        <v>0.66</v>
      </c>
      <c r="S29" s="141" t="s">
        <v>85</v>
      </c>
      <c r="T29" s="142" t="s">
        <v>560</v>
      </c>
      <c r="U29" s="142" t="s">
        <v>561</v>
      </c>
      <c r="V29" s="142" t="s">
        <v>116</v>
      </c>
      <c r="W29" s="150" t="s">
        <v>100</v>
      </c>
    </row>
    <row r="30" spans="1:23" ht="18.75" x14ac:dyDescent="0.3">
      <c r="A30" s="35">
        <v>3</v>
      </c>
      <c r="B30" s="145" t="s">
        <v>482</v>
      </c>
      <c r="C30" s="132">
        <v>30</v>
      </c>
      <c r="D30" s="133">
        <v>22</v>
      </c>
      <c r="E30" s="134">
        <f t="shared" si="0"/>
        <v>52</v>
      </c>
      <c r="F30" s="135" t="s">
        <v>540</v>
      </c>
      <c r="G30" s="136">
        <v>30</v>
      </c>
      <c r="H30" s="137"/>
      <c r="I30" s="137">
        <v>10</v>
      </c>
      <c r="J30" s="137">
        <v>10</v>
      </c>
      <c r="K30" s="137">
        <v>8</v>
      </c>
      <c r="L30" s="137">
        <v>0</v>
      </c>
      <c r="M30" s="137">
        <v>10</v>
      </c>
      <c r="N30" s="137">
        <v>10</v>
      </c>
      <c r="O30" s="138">
        <f t="shared" si="1"/>
        <v>78</v>
      </c>
      <c r="P30" s="139">
        <f t="shared" si="2"/>
        <v>130</v>
      </c>
      <c r="Q30" s="139">
        <v>24</v>
      </c>
      <c r="R30" s="140">
        <f t="shared" si="3"/>
        <v>0.65</v>
      </c>
      <c r="S30" s="141" t="s">
        <v>85</v>
      </c>
      <c r="T30" s="142" t="s">
        <v>562</v>
      </c>
      <c r="U30" s="142" t="s">
        <v>199</v>
      </c>
      <c r="V30" s="142" t="s">
        <v>137</v>
      </c>
      <c r="W30" s="143" t="s">
        <v>563</v>
      </c>
    </row>
    <row r="31" spans="1:23" ht="18.75" x14ac:dyDescent="0.3">
      <c r="A31" s="35">
        <v>2</v>
      </c>
      <c r="B31" s="145" t="s">
        <v>564</v>
      </c>
      <c r="C31" s="132">
        <v>33</v>
      </c>
      <c r="D31" s="133">
        <v>20</v>
      </c>
      <c r="E31" s="134">
        <f t="shared" si="0"/>
        <v>53</v>
      </c>
      <c r="F31" s="135" t="s">
        <v>565</v>
      </c>
      <c r="G31" s="136">
        <v>30</v>
      </c>
      <c r="H31" s="137">
        <v>5</v>
      </c>
      <c r="I31" s="137">
        <v>0</v>
      </c>
      <c r="J31" s="137">
        <v>9</v>
      </c>
      <c r="K31" s="137">
        <v>9</v>
      </c>
      <c r="L31" s="137">
        <v>5</v>
      </c>
      <c r="M31" s="137">
        <v>10</v>
      </c>
      <c r="N31" s="137">
        <v>6</v>
      </c>
      <c r="O31" s="138">
        <f t="shared" si="1"/>
        <v>74</v>
      </c>
      <c r="P31" s="139">
        <f t="shared" si="2"/>
        <v>127</v>
      </c>
      <c r="Q31" s="139">
        <v>25</v>
      </c>
      <c r="R31" s="140">
        <f t="shared" si="3"/>
        <v>0.63500000000000001</v>
      </c>
      <c r="S31" s="141" t="s">
        <v>85</v>
      </c>
      <c r="T31" s="142" t="s">
        <v>566</v>
      </c>
      <c r="U31" s="142" t="s">
        <v>567</v>
      </c>
      <c r="V31" s="142" t="s">
        <v>568</v>
      </c>
      <c r="W31" s="150" t="s">
        <v>100</v>
      </c>
    </row>
    <row r="32" spans="1:23" ht="18.75" x14ac:dyDescent="0.3">
      <c r="A32" s="35">
        <v>26</v>
      </c>
      <c r="B32" s="145" t="s">
        <v>565</v>
      </c>
      <c r="C32" s="132">
        <v>28</v>
      </c>
      <c r="D32" s="133">
        <v>28</v>
      </c>
      <c r="E32" s="134">
        <f t="shared" si="0"/>
        <v>56</v>
      </c>
      <c r="F32" s="135" t="s">
        <v>547</v>
      </c>
      <c r="G32" s="136">
        <v>27</v>
      </c>
      <c r="H32" s="137">
        <v>2</v>
      </c>
      <c r="I32" s="137">
        <v>10</v>
      </c>
      <c r="J32" s="137">
        <v>9</v>
      </c>
      <c r="K32" s="137">
        <v>5</v>
      </c>
      <c r="L32" s="137">
        <v>5</v>
      </c>
      <c r="M32" s="137">
        <v>5</v>
      </c>
      <c r="N32" s="137">
        <v>8</v>
      </c>
      <c r="O32" s="138">
        <f t="shared" si="1"/>
        <v>71</v>
      </c>
      <c r="P32" s="139">
        <f t="shared" si="2"/>
        <v>127</v>
      </c>
      <c r="Q32" s="139">
        <v>25</v>
      </c>
      <c r="R32" s="140">
        <f t="shared" si="3"/>
        <v>0.63500000000000001</v>
      </c>
      <c r="S32" s="141" t="s">
        <v>85</v>
      </c>
      <c r="T32" s="142" t="s">
        <v>569</v>
      </c>
      <c r="U32" s="142" t="s">
        <v>518</v>
      </c>
      <c r="V32" s="142" t="s">
        <v>385</v>
      </c>
      <c r="W32" s="143" t="s">
        <v>570</v>
      </c>
    </row>
    <row r="33" spans="1:23" ht="18.75" x14ac:dyDescent="0.3">
      <c r="A33" s="35">
        <v>23</v>
      </c>
      <c r="B33" s="145" t="s">
        <v>571</v>
      </c>
      <c r="C33" s="132">
        <v>38</v>
      </c>
      <c r="D33" s="133">
        <v>26</v>
      </c>
      <c r="E33" s="134">
        <f t="shared" si="0"/>
        <v>64</v>
      </c>
      <c r="F33" s="135" t="s">
        <v>550</v>
      </c>
      <c r="G33" s="136">
        <v>27</v>
      </c>
      <c r="H33" s="137">
        <v>0</v>
      </c>
      <c r="I33" s="137">
        <v>5</v>
      </c>
      <c r="J33" s="137">
        <v>10</v>
      </c>
      <c r="K33" s="137">
        <v>8</v>
      </c>
      <c r="L33" s="137"/>
      <c r="M33" s="137">
        <v>10</v>
      </c>
      <c r="N33" s="137">
        <v>0</v>
      </c>
      <c r="O33" s="138">
        <f t="shared" si="1"/>
        <v>60</v>
      </c>
      <c r="P33" s="139">
        <f t="shared" si="2"/>
        <v>124</v>
      </c>
      <c r="Q33" s="139">
        <v>26</v>
      </c>
      <c r="R33" s="140">
        <f t="shared" si="3"/>
        <v>0.62</v>
      </c>
      <c r="S33" s="141" t="s">
        <v>85</v>
      </c>
      <c r="T33" s="142" t="s">
        <v>572</v>
      </c>
      <c r="U33" s="142" t="s">
        <v>573</v>
      </c>
      <c r="V33" s="142" t="s">
        <v>174</v>
      </c>
      <c r="W33" s="143" t="s">
        <v>291</v>
      </c>
    </row>
    <row r="34" spans="1:23" ht="18.75" x14ac:dyDescent="0.3">
      <c r="A34" s="35">
        <v>6</v>
      </c>
      <c r="B34" s="145" t="s">
        <v>574</v>
      </c>
      <c r="C34" s="132">
        <v>24</v>
      </c>
      <c r="D34" s="133">
        <v>18</v>
      </c>
      <c r="E34" s="134">
        <f t="shared" si="0"/>
        <v>42</v>
      </c>
      <c r="F34" s="135" t="s">
        <v>575</v>
      </c>
      <c r="G34" s="136">
        <v>30</v>
      </c>
      <c r="H34" s="137">
        <v>4</v>
      </c>
      <c r="I34" s="137">
        <v>10</v>
      </c>
      <c r="J34" s="137">
        <v>9</v>
      </c>
      <c r="K34" s="137">
        <v>10</v>
      </c>
      <c r="L34" s="137">
        <v>5</v>
      </c>
      <c r="M34" s="137">
        <v>10</v>
      </c>
      <c r="N34" s="137">
        <v>0</v>
      </c>
      <c r="O34" s="138">
        <f t="shared" si="1"/>
        <v>78</v>
      </c>
      <c r="P34" s="139">
        <f t="shared" si="2"/>
        <v>120</v>
      </c>
      <c r="Q34" s="139">
        <v>27</v>
      </c>
      <c r="R34" s="140">
        <f t="shared" si="3"/>
        <v>0.6</v>
      </c>
      <c r="S34" s="141" t="s">
        <v>85</v>
      </c>
      <c r="T34" s="142" t="s">
        <v>576</v>
      </c>
      <c r="U34" s="142" t="s">
        <v>107</v>
      </c>
      <c r="V34" s="142" t="s">
        <v>95</v>
      </c>
      <c r="W34" s="150" t="s">
        <v>100</v>
      </c>
    </row>
    <row r="35" spans="1:23" ht="18.75" x14ac:dyDescent="0.25">
      <c r="A35" s="35">
        <v>18</v>
      </c>
      <c r="B35" s="131" t="s">
        <v>489</v>
      </c>
      <c r="C35" s="132">
        <v>23</v>
      </c>
      <c r="D35" s="133">
        <v>26</v>
      </c>
      <c r="E35" s="134">
        <f t="shared" si="0"/>
        <v>49</v>
      </c>
      <c r="F35" s="135" t="s">
        <v>516</v>
      </c>
      <c r="G35" s="136">
        <v>30</v>
      </c>
      <c r="H35" s="137">
        <v>2</v>
      </c>
      <c r="I35" s="137">
        <v>10</v>
      </c>
      <c r="J35" s="137">
        <v>4</v>
      </c>
      <c r="K35" s="137">
        <v>10</v>
      </c>
      <c r="L35" s="137">
        <v>5</v>
      </c>
      <c r="M35" s="137">
        <v>10</v>
      </c>
      <c r="N35" s="137">
        <v>0</v>
      </c>
      <c r="O35" s="138">
        <f t="shared" si="1"/>
        <v>71</v>
      </c>
      <c r="P35" s="139">
        <f t="shared" si="2"/>
        <v>120</v>
      </c>
      <c r="Q35" s="139">
        <v>27</v>
      </c>
      <c r="R35" s="140">
        <f t="shared" si="3"/>
        <v>0.6</v>
      </c>
      <c r="S35" s="141" t="s">
        <v>85</v>
      </c>
      <c r="T35" s="142" t="s">
        <v>577</v>
      </c>
      <c r="U35" s="142" t="s">
        <v>578</v>
      </c>
      <c r="V35" s="142" t="s">
        <v>54</v>
      </c>
      <c r="W35" s="143" t="s">
        <v>219</v>
      </c>
    </row>
    <row r="36" spans="1:23" ht="18.75" x14ac:dyDescent="0.3">
      <c r="A36" s="35">
        <v>36</v>
      </c>
      <c r="B36" s="145" t="s">
        <v>579</v>
      </c>
      <c r="C36" s="132">
        <v>26</v>
      </c>
      <c r="D36" s="133">
        <v>24</v>
      </c>
      <c r="E36" s="134">
        <f t="shared" si="0"/>
        <v>50</v>
      </c>
      <c r="F36" s="135" t="s">
        <v>580</v>
      </c>
      <c r="G36" s="136">
        <v>30</v>
      </c>
      <c r="H36" s="137">
        <v>3</v>
      </c>
      <c r="I36" s="137">
        <v>4</v>
      </c>
      <c r="J36" s="137">
        <v>5</v>
      </c>
      <c r="K36" s="137">
        <v>8</v>
      </c>
      <c r="L36" s="137">
        <v>0</v>
      </c>
      <c r="M36" s="137">
        <v>10</v>
      </c>
      <c r="N36" s="137">
        <v>8</v>
      </c>
      <c r="O36" s="138">
        <f t="shared" si="1"/>
        <v>68</v>
      </c>
      <c r="P36" s="139">
        <f t="shared" si="2"/>
        <v>118</v>
      </c>
      <c r="Q36" s="139">
        <v>28</v>
      </c>
      <c r="R36" s="140">
        <f t="shared" si="3"/>
        <v>0.59</v>
      </c>
      <c r="S36" s="141" t="s">
        <v>85</v>
      </c>
      <c r="T36" s="142" t="s">
        <v>581</v>
      </c>
      <c r="U36" s="142" t="s">
        <v>582</v>
      </c>
      <c r="V36" s="142" t="s">
        <v>186</v>
      </c>
      <c r="W36" s="150" t="s">
        <v>100</v>
      </c>
    </row>
    <row r="37" spans="1:23" ht="18.75" x14ac:dyDescent="0.3">
      <c r="A37" s="35">
        <v>33</v>
      </c>
      <c r="B37" s="145" t="s">
        <v>477</v>
      </c>
      <c r="C37" s="132">
        <v>19</v>
      </c>
      <c r="D37" s="133">
        <v>22</v>
      </c>
      <c r="E37" s="134">
        <f t="shared" si="0"/>
        <v>41</v>
      </c>
      <c r="F37" s="135" t="s">
        <v>583</v>
      </c>
      <c r="G37" s="136">
        <v>30</v>
      </c>
      <c r="H37" s="137"/>
      <c r="I37" s="137">
        <v>9</v>
      </c>
      <c r="J37" s="137">
        <v>10</v>
      </c>
      <c r="K37" s="137">
        <v>8</v>
      </c>
      <c r="L37" s="137">
        <v>5</v>
      </c>
      <c r="M37" s="137">
        <v>5</v>
      </c>
      <c r="N37" s="137">
        <v>6</v>
      </c>
      <c r="O37" s="138">
        <f t="shared" si="1"/>
        <v>73</v>
      </c>
      <c r="P37" s="139">
        <f t="shared" si="2"/>
        <v>114</v>
      </c>
      <c r="Q37" s="139">
        <v>29</v>
      </c>
      <c r="R37" s="140">
        <f t="shared" si="3"/>
        <v>0.56999999999999995</v>
      </c>
      <c r="S37" s="141" t="s">
        <v>85</v>
      </c>
      <c r="T37" s="142" t="s">
        <v>584</v>
      </c>
      <c r="U37" s="142" t="s">
        <v>585</v>
      </c>
      <c r="V37" s="142" t="s">
        <v>49</v>
      </c>
      <c r="W37" s="143" t="s">
        <v>130</v>
      </c>
    </row>
    <row r="38" spans="1:23" ht="18.75" x14ac:dyDescent="0.25">
      <c r="A38" s="35">
        <v>44</v>
      </c>
      <c r="B38" s="131" t="s">
        <v>485</v>
      </c>
      <c r="C38" s="132">
        <v>18</v>
      </c>
      <c r="D38" s="133">
        <v>22</v>
      </c>
      <c r="E38" s="134">
        <f t="shared" si="0"/>
        <v>40</v>
      </c>
      <c r="F38" s="135" t="s">
        <v>586</v>
      </c>
      <c r="G38" s="136">
        <v>30</v>
      </c>
      <c r="H38" s="137">
        <v>9</v>
      </c>
      <c r="I38" s="137">
        <v>6</v>
      </c>
      <c r="J38" s="137">
        <v>10</v>
      </c>
      <c r="K38" s="137">
        <v>6</v>
      </c>
      <c r="L38" s="137">
        <v>5</v>
      </c>
      <c r="M38" s="137">
        <v>5</v>
      </c>
      <c r="N38" s="137">
        <v>0</v>
      </c>
      <c r="O38" s="138">
        <f t="shared" si="1"/>
        <v>71</v>
      </c>
      <c r="P38" s="139">
        <f t="shared" si="2"/>
        <v>111</v>
      </c>
      <c r="Q38" s="139">
        <v>30</v>
      </c>
      <c r="R38" s="140">
        <f t="shared" si="3"/>
        <v>0.55500000000000005</v>
      </c>
      <c r="S38" s="141" t="s">
        <v>85</v>
      </c>
      <c r="T38" s="142" t="s">
        <v>587</v>
      </c>
      <c r="U38" s="142" t="s">
        <v>549</v>
      </c>
      <c r="V38" s="142" t="s">
        <v>588</v>
      </c>
      <c r="W38" s="151" t="s">
        <v>589</v>
      </c>
    </row>
    <row r="39" spans="1:23" ht="18.75" x14ac:dyDescent="0.3">
      <c r="A39" s="35">
        <v>40</v>
      </c>
      <c r="B39" s="145" t="s">
        <v>512</v>
      </c>
      <c r="C39" s="132">
        <v>34</v>
      </c>
      <c r="D39" s="133">
        <v>22</v>
      </c>
      <c r="E39" s="134">
        <f t="shared" si="0"/>
        <v>56</v>
      </c>
      <c r="F39" s="135" t="s">
        <v>564</v>
      </c>
      <c r="G39" s="136">
        <v>10</v>
      </c>
      <c r="H39" s="137">
        <v>0</v>
      </c>
      <c r="I39" s="137">
        <v>9</v>
      </c>
      <c r="J39" s="137">
        <v>10</v>
      </c>
      <c r="K39" s="137">
        <v>8</v>
      </c>
      <c r="L39" s="137">
        <v>5</v>
      </c>
      <c r="M39" s="137">
        <v>10</v>
      </c>
      <c r="N39" s="137">
        <v>2</v>
      </c>
      <c r="O39" s="138">
        <f t="shared" si="1"/>
        <v>54</v>
      </c>
      <c r="P39" s="139">
        <f t="shared" si="2"/>
        <v>110</v>
      </c>
      <c r="Q39" s="139">
        <v>31</v>
      </c>
      <c r="R39" s="140">
        <f t="shared" si="3"/>
        <v>0.55000000000000004</v>
      </c>
      <c r="S39" s="141" t="s">
        <v>85</v>
      </c>
      <c r="T39" s="142" t="s">
        <v>590</v>
      </c>
      <c r="U39" s="142" t="s">
        <v>591</v>
      </c>
      <c r="V39" s="142" t="s">
        <v>43</v>
      </c>
      <c r="W39" s="143" t="s">
        <v>130</v>
      </c>
    </row>
    <row r="40" spans="1:23" ht="18.75" x14ac:dyDescent="0.3">
      <c r="A40" s="35">
        <v>11</v>
      </c>
      <c r="B40" s="145" t="s">
        <v>592</v>
      </c>
      <c r="C40" s="132">
        <v>31</v>
      </c>
      <c r="D40" s="133">
        <v>20</v>
      </c>
      <c r="E40" s="134">
        <f t="shared" si="0"/>
        <v>51</v>
      </c>
      <c r="F40" s="135" t="s">
        <v>519</v>
      </c>
      <c r="G40" s="136">
        <v>10</v>
      </c>
      <c r="H40" s="137">
        <v>0</v>
      </c>
      <c r="I40" s="137">
        <v>7</v>
      </c>
      <c r="J40" s="137">
        <v>10</v>
      </c>
      <c r="K40" s="137">
        <v>8</v>
      </c>
      <c r="L40" s="137">
        <v>10</v>
      </c>
      <c r="M40" s="137">
        <v>5</v>
      </c>
      <c r="N40" s="137">
        <v>2</v>
      </c>
      <c r="O40" s="138">
        <f t="shared" si="1"/>
        <v>52</v>
      </c>
      <c r="P40" s="139">
        <f t="shared" si="2"/>
        <v>103</v>
      </c>
      <c r="Q40" s="139">
        <v>32</v>
      </c>
      <c r="R40" s="140">
        <f t="shared" si="3"/>
        <v>0.51500000000000001</v>
      </c>
      <c r="S40" s="141" t="s">
        <v>85</v>
      </c>
      <c r="T40" s="142" t="s">
        <v>593</v>
      </c>
      <c r="U40" s="142" t="s">
        <v>299</v>
      </c>
      <c r="V40" s="142" t="s">
        <v>594</v>
      </c>
      <c r="W40" s="143" t="s">
        <v>130</v>
      </c>
    </row>
    <row r="41" spans="1:23" ht="18.75" x14ac:dyDescent="0.25">
      <c r="A41" s="92">
        <v>45</v>
      </c>
      <c r="B41" s="152" t="s">
        <v>595</v>
      </c>
      <c r="C41" s="153">
        <v>25</v>
      </c>
      <c r="D41" s="154">
        <v>26</v>
      </c>
      <c r="E41" s="155">
        <f t="shared" si="0"/>
        <v>51</v>
      </c>
      <c r="F41" s="156" t="s">
        <v>596</v>
      </c>
      <c r="G41" s="157">
        <v>10</v>
      </c>
      <c r="H41" s="158"/>
      <c r="I41" s="158">
        <v>10</v>
      </c>
      <c r="J41" s="158">
        <v>10</v>
      </c>
      <c r="K41" s="158">
        <v>5</v>
      </c>
      <c r="L41" s="158">
        <v>5</v>
      </c>
      <c r="M41" s="158"/>
      <c r="N41" s="158">
        <v>8</v>
      </c>
      <c r="O41" s="159">
        <f t="shared" si="1"/>
        <v>48</v>
      </c>
      <c r="P41" s="160">
        <f t="shared" si="2"/>
        <v>99</v>
      </c>
      <c r="Q41" s="139">
        <v>33</v>
      </c>
      <c r="R41" s="161">
        <f t="shared" si="3"/>
        <v>0.495</v>
      </c>
      <c r="S41" s="162" t="s">
        <v>85</v>
      </c>
      <c r="T41" s="163" t="s">
        <v>597</v>
      </c>
      <c r="U41" s="163" t="s">
        <v>598</v>
      </c>
      <c r="V41" s="163" t="s">
        <v>49</v>
      </c>
      <c r="W41" s="164" t="s">
        <v>283</v>
      </c>
    </row>
    <row r="42" spans="1:23" ht="18.75" x14ac:dyDescent="0.3">
      <c r="A42" s="35">
        <v>37</v>
      </c>
      <c r="B42" s="145" t="s">
        <v>504</v>
      </c>
      <c r="C42" s="132">
        <v>38</v>
      </c>
      <c r="D42" s="133">
        <v>22</v>
      </c>
      <c r="E42" s="134">
        <f t="shared" si="0"/>
        <v>60</v>
      </c>
      <c r="F42" s="135" t="s">
        <v>579</v>
      </c>
      <c r="G42" s="136"/>
      <c r="H42" s="137"/>
      <c r="I42" s="137">
        <v>10</v>
      </c>
      <c r="J42" s="137">
        <v>9</v>
      </c>
      <c r="K42" s="137"/>
      <c r="L42" s="137">
        <v>0</v>
      </c>
      <c r="M42" s="137">
        <v>5</v>
      </c>
      <c r="N42" s="137">
        <v>10</v>
      </c>
      <c r="O42" s="138">
        <f t="shared" si="1"/>
        <v>34</v>
      </c>
      <c r="P42" s="139">
        <f t="shared" si="2"/>
        <v>94</v>
      </c>
      <c r="Q42" s="139">
        <v>34</v>
      </c>
      <c r="R42" s="140">
        <f t="shared" si="3"/>
        <v>0.47</v>
      </c>
      <c r="S42" s="141" t="s">
        <v>85</v>
      </c>
      <c r="T42" s="142" t="s">
        <v>599</v>
      </c>
      <c r="U42" s="142" t="s">
        <v>600</v>
      </c>
      <c r="V42" s="142" t="s">
        <v>601</v>
      </c>
      <c r="W42" s="151" t="s">
        <v>96</v>
      </c>
    </row>
    <row r="43" spans="1:23" ht="18.75" x14ac:dyDescent="0.3">
      <c r="A43" s="35">
        <v>9</v>
      </c>
      <c r="B43" s="145" t="s">
        <v>580</v>
      </c>
      <c r="C43" s="132">
        <v>14</v>
      </c>
      <c r="D43" s="133">
        <v>20</v>
      </c>
      <c r="E43" s="134">
        <f t="shared" si="0"/>
        <v>34</v>
      </c>
      <c r="F43" s="135" t="s">
        <v>592</v>
      </c>
      <c r="G43" s="144"/>
      <c r="H43" s="133"/>
      <c r="I43" s="133">
        <v>10</v>
      </c>
      <c r="J43" s="133">
        <v>10</v>
      </c>
      <c r="K43" s="133">
        <v>10</v>
      </c>
      <c r="L43" s="133">
        <v>10</v>
      </c>
      <c r="M43" s="133">
        <v>10</v>
      </c>
      <c r="N43" s="133">
        <v>2</v>
      </c>
      <c r="O43" s="138">
        <f t="shared" si="1"/>
        <v>52</v>
      </c>
      <c r="P43" s="139">
        <f t="shared" si="2"/>
        <v>86</v>
      </c>
      <c r="Q43" s="139">
        <v>35</v>
      </c>
      <c r="R43" s="140">
        <f t="shared" si="3"/>
        <v>0.43</v>
      </c>
      <c r="S43" s="141" t="s">
        <v>85</v>
      </c>
      <c r="T43" s="142" t="s">
        <v>602</v>
      </c>
      <c r="U43" s="142" t="s">
        <v>603</v>
      </c>
      <c r="V43" s="142" t="s">
        <v>412</v>
      </c>
      <c r="W43" s="143" t="s">
        <v>283</v>
      </c>
    </row>
    <row r="44" spans="1:23" ht="18.75" x14ac:dyDescent="0.25">
      <c r="A44" s="35">
        <v>28</v>
      </c>
      <c r="B44" s="131" t="s">
        <v>551</v>
      </c>
      <c r="C44" s="132">
        <v>25</v>
      </c>
      <c r="D44" s="133">
        <v>24</v>
      </c>
      <c r="E44" s="134">
        <f t="shared" si="0"/>
        <v>49</v>
      </c>
      <c r="F44" s="135" t="s">
        <v>481</v>
      </c>
      <c r="G44" s="136">
        <v>0</v>
      </c>
      <c r="H44" s="137"/>
      <c r="I44" s="137">
        <v>0</v>
      </c>
      <c r="J44" s="137">
        <v>5</v>
      </c>
      <c r="K44" s="137"/>
      <c r="L44" s="137">
        <v>5</v>
      </c>
      <c r="M44" s="137">
        <v>10</v>
      </c>
      <c r="N44" s="137">
        <v>8</v>
      </c>
      <c r="O44" s="138">
        <f t="shared" si="1"/>
        <v>28</v>
      </c>
      <c r="P44" s="139">
        <f t="shared" si="2"/>
        <v>77</v>
      </c>
      <c r="Q44" s="139">
        <v>36</v>
      </c>
      <c r="R44" s="140">
        <f t="shared" si="3"/>
        <v>0.38500000000000001</v>
      </c>
      <c r="S44" s="141" t="s">
        <v>85</v>
      </c>
      <c r="T44" s="142" t="s">
        <v>604</v>
      </c>
      <c r="U44" s="142" t="s">
        <v>605</v>
      </c>
      <c r="V44" s="142" t="s">
        <v>90</v>
      </c>
      <c r="W44" s="143" t="s">
        <v>283</v>
      </c>
    </row>
    <row r="45" spans="1:23" ht="18.75" x14ac:dyDescent="0.3">
      <c r="A45" s="35">
        <v>19</v>
      </c>
      <c r="B45" s="145" t="s">
        <v>556</v>
      </c>
      <c r="C45" s="132">
        <v>18</v>
      </c>
      <c r="D45" s="133">
        <v>14</v>
      </c>
      <c r="E45" s="134">
        <f t="shared" si="0"/>
        <v>32</v>
      </c>
      <c r="F45" s="135" t="s">
        <v>488</v>
      </c>
      <c r="G45" s="136">
        <v>10</v>
      </c>
      <c r="H45" s="137">
        <v>0</v>
      </c>
      <c r="I45" s="137">
        <v>3</v>
      </c>
      <c r="J45" s="137">
        <v>10</v>
      </c>
      <c r="K45" s="137">
        <v>8</v>
      </c>
      <c r="L45" s="137">
        <v>5</v>
      </c>
      <c r="M45" s="137"/>
      <c r="N45" s="137">
        <v>6</v>
      </c>
      <c r="O45" s="138">
        <f t="shared" si="1"/>
        <v>42</v>
      </c>
      <c r="P45" s="139">
        <f t="shared" si="2"/>
        <v>74</v>
      </c>
      <c r="Q45" s="139">
        <v>37</v>
      </c>
      <c r="R45" s="140">
        <f t="shared" si="3"/>
        <v>0.37</v>
      </c>
      <c r="S45" s="141" t="s">
        <v>85</v>
      </c>
      <c r="T45" s="142" t="s">
        <v>606</v>
      </c>
      <c r="U45" s="142" t="s">
        <v>58</v>
      </c>
      <c r="V45" s="142" t="s">
        <v>49</v>
      </c>
      <c r="W45" s="143" t="s">
        <v>109</v>
      </c>
    </row>
    <row r="46" spans="1:23" ht="18.75" x14ac:dyDescent="0.25">
      <c r="A46" s="35">
        <v>24</v>
      </c>
      <c r="B46" s="131" t="s">
        <v>607</v>
      </c>
      <c r="C46" s="132">
        <v>32</v>
      </c>
      <c r="D46" s="133">
        <v>26</v>
      </c>
      <c r="E46" s="134">
        <f t="shared" si="0"/>
        <v>58</v>
      </c>
      <c r="F46" s="135" t="s">
        <v>608</v>
      </c>
      <c r="G46" s="144"/>
      <c r="H46" s="133"/>
      <c r="I46" s="133"/>
      <c r="J46" s="133"/>
      <c r="K46" s="133"/>
      <c r="L46" s="133"/>
      <c r="M46" s="133"/>
      <c r="N46" s="133"/>
      <c r="O46" s="138">
        <f t="shared" si="1"/>
        <v>0</v>
      </c>
      <c r="P46" s="139">
        <f t="shared" si="2"/>
        <v>58</v>
      </c>
      <c r="Q46" s="139">
        <v>38</v>
      </c>
      <c r="R46" s="140">
        <f t="shared" si="3"/>
        <v>0.28999999999999998</v>
      </c>
      <c r="S46" s="141" t="s">
        <v>85</v>
      </c>
      <c r="T46" s="142" t="s">
        <v>609</v>
      </c>
      <c r="U46" s="142" t="s">
        <v>610</v>
      </c>
      <c r="V46" s="142" t="s">
        <v>186</v>
      </c>
      <c r="W46" s="143" t="s">
        <v>283</v>
      </c>
    </row>
    <row r="47" spans="1:23" ht="18.75" x14ac:dyDescent="0.3">
      <c r="A47" s="35">
        <v>27</v>
      </c>
      <c r="B47" s="145" t="s">
        <v>611</v>
      </c>
      <c r="C47" s="132">
        <v>29</v>
      </c>
      <c r="D47" s="133">
        <v>26</v>
      </c>
      <c r="E47" s="134">
        <f t="shared" si="0"/>
        <v>55</v>
      </c>
      <c r="F47" s="135" t="s">
        <v>507</v>
      </c>
      <c r="G47" s="136"/>
      <c r="H47" s="137"/>
      <c r="I47" s="137"/>
      <c r="J47" s="137"/>
      <c r="K47" s="137"/>
      <c r="L47" s="137"/>
      <c r="M47" s="137"/>
      <c r="N47" s="137"/>
      <c r="O47" s="138">
        <f t="shared" si="1"/>
        <v>0</v>
      </c>
      <c r="P47" s="139">
        <f t="shared" si="2"/>
        <v>55</v>
      </c>
      <c r="Q47" s="139">
        <v>39</v>
      </c>
      <c r="R47" s="140">
        <f t="shared" si="3"/>
        <v>0.27500000000000002</v>
      </c>
      <c r="S47" s="141" t="s">
        <v>85</v>
      </c>
      <c r="T47" s="142" t="s">
        <v>612</v>
      </c>
      <c r="U47" s="142" t="s">
        <v>613</v>
      </c>
      <c r="V47" s="142" t="s">
        <v>300</v>
      </c>
      <c r="W47" s="143" t="s">
        <v>614</v>
      </c>
    </row>
    <row r="48" spans="1:23" ht="18.75" x14ac:dyDescent="0.3">
      <c r="A48" s="35">
        <v>5</v>
      </c>
      <c r="B48" s="145" t="s">
        <v>523</v>
      </c>
      <c r="C48" s="132">
        <v>27</v>
      </c>
      <c r="D48" s="133">
        <v>20</v>
      </c>
      <c r="E48" s="134">
        <f t="shared" si="0"/>
        <v>47</v>
      </c>
      <c r="F48" s="135" t="s">
        <v>608</v>
      </c>
      <c r="G48" s="136"/>
      <c r="H48" s="137"/>
      <c r="I48" s="137"/>
      <c r="J48" s="137"/>
      <c r="K48" s="137"/>
      <c r="L48" s="137"/>
      <c r="M48" s="137"/>
      <c r="N48" s="137"/>
      <c r="O48" s="138">
        <f t="shared" si="1"/>
        <v>0</v>
      </c>
      <c r="P48" s="139">
        <f t="shared" si="2"/>
        <v>47</v>
      </c>
      <c r="Q48" s="139">
        <v>40</v>
      </c>
      <c r="R48" s="140">
        <f t="shared" si="3"/>
        <v>0.23499999999999999</v>
      </c>
      <c r="S48" s="141" t="s">
        <v>85</v>
      </c>
      <c r="T48" s="142" t="s">
        <v>615</v>
      </c>
      <c r="U48" s="142" t="s">
        <v>268</v>
      </c>
      <c r="V48" s="142" t="s">
        <v>49</v>
      </c>
      <c r="W48" s="143" t="s">
        <v>614</v>
      </c>
    </row>
    <row r="49" spans="1:23" ht="18.75" x14ac:dyDescent="0.3">
      <c r="A49" s="35">
        <v>1</v>
      </c>
      <c r="B49" s="145" t="s">
        <v>616</v>
      </c>
      <c r="C49" s="132">
        <v>16</v>
      </c>
      <c r="D49" s="133">
        <v>20</v>
      </c>
      <c r="E49" s="134">
        <f t="shared" si="0"/>
        <v>36</v>
      </c>
      <c r="F49" s="135" t="s">
        <v>608</v>
      </c>
      <c r="G49" s="136"/>
      <c r="H49" s="137"/>
      <c r="I49" s="137"/>
      <c r="J49" s="137"/>
      <c r="K49" s="137"/>
      <c r="L49" s="137"/>
      <c r="M49" s="137"/>
      <c r="N49" s="137"/>
      <c r="O49" s="138">
        <f t="shared" si="1"/>
        <v>0</v>
      </c>
      <c r="P49" s="139">
        <f t="shared" si="2"/>
        <v>36</v>
      </c>
      <c r="Q49" s="139">
        <v>41</v>
      </c>
      <c r="R49" s="140">
        <f t="shared" si="3"/>
        <v>0.18</v>
      </c>
      <c r="S49" s="141" t="s">
        <v>85</v>
      </c>
      <c r="T49" s="142" t="s">
        <v>617</v>
      </c>
      <c r="U49" s="142" t="s">
        <v>618</v>
      </c>
      <c r="V49" s="142" t="s">
        <v>49</v>
      </c>
      <c r="W49" s="143" t="s">
        <v>614</v>
      </c>
    </row>
  </sheetData>
  <sheetProtection password="C0DB" sheet="1" objects="1" scenarios="1" sort="0" autoFilter="0"/>
  <autoFilter ref="A4:W4"/>
  <mergeCells count="16">
    <mergeCell ref="F3:F4"/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G3:N3"/>
    <mergeCell ref="O3:O4"/>
    <mergeCell ref="P3:P4"/>
    <mergeCell ref="Q3:Q4"/>
    <mergeCell ref="R3:R4"/>
    <mergeCell ref="S3:S4"/>
  </mergeCells>
  <pageMargins left="0.7" right="0.7" top="0.75" bottom="0.75" header="0.3" footer="0.3"/>
  <ignoredErrors>
    <ignoredError sqref="B6:F4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3"/>
  <sheetViews>
    <sheetView tabSelected="1" zoomScaleNormal="100" workbookViewId="0">
      <selection activeCell="P16" sqref="P16"/>
    </sheetView>
  </sheetViews>
  <sheetFormatPr defaultRowHeight="15" x14ac:dyDescent="0.25"/>
  <cols>
    <col min="1" max="1" width="3.7109375" customWidth="1"/>
    <col min="2" max="2" width="13.85546875" customWidth="1"/>
    <col min="3" max="3" width="12" customWidth="1"/>
    <col min="4" max="4" width="8" customWidth="1"/>
    <col min="5" max="5" width="6.140625" style="8" customWidth="1"/>
    <col min="6" max="6" width="12.7109375" style="2" customWidth="1"/>
    <col min="7" max="14" width="4.140625" customWidth="1"/>
    <col min="15" max="15" width="6.140625" customWidth="1"/>
    <col min="16" max="16" width="7.7109375" customWidth="1"/>
    <col min="17" max="17" width="5.7109375" customWidth="1"/>
    <col min="18" max="18" width="11.5703125" customWidth="1"/>
    <col min="19" max="19" width="8.85546875" customWidth="1"/>
    <col min="20" max="20" width="10" customWidth="1"/>
    <col min="21" max="21" width="8.85546875" customWidth="1"/>
    <col min="22" max="22" width="12.28515625" customWidth="1"/>
    <col min="23" max="23" width="32.42578125" style="65" customWidth="1"/>
  </cols>
  <sheetData>
    <row r="1" spans="1:23" ht="15.75" x14ac:dyDescent="0.25">
      <c r="A1" s="1" t="s">
        <v>619</v>
      </c>
    </row>
    <row r="2" spans="1:23" ht="16.5" thickBot="1" x14ac:dyDescent="0.3">
      <c r="A2" s="4" t="s">
        <v>1</v>
      </c>
    </row>
    <row r="3" spans="1:23" x14ac:dyDescent="0.25">
      <c r="A3" s="197" t="s">
        <v>2</v>
      </c>
      <c r="B3" s="195" t="s">
        <v>3</v>
      </c>
      <c r="C3" s="198" t="s">
        <v>4</v>
      </c>
      <c r="D3" s="200" t="s">
        <v>5</v>
      </c>
      <c r="E3" s="200" t="s">
        <v>6</v>
      </c>
      <c r="F3" s="195" t="s">
        <v>7</v>
      </c>
      <c r="G3" s="198" t="s">
        <v>8</v>
      </c>
      <c r="H3" s="200"/>
      <c r="I3" s="200"/>
      <c r="J3" s="200"/>
      <c r="K3" s="200"/>
      <c r="L3" s="200"/>
      <c r="M3" s="200"/>
      <c r="N3" s="200"/>
      <c r="O3" s="200" t="s">
        <v>6</v>
      </c>
      <c r="P3" s="210" t="s">
        <v>9</v>
      </c>
      <c r="Q3" s="210" t="s">
        <v>10</v>
      </c>
      <c r="R3" s="204" t="s">
        <v>11</v>
      </c>
      <c r="S3" s="212" t="s">
        <v>12</v>
      </c>
      <c r="T3" s="202" t="s">
        <v>13</v>
      </c>
      <c r="U3" s="204" t="s">
        <v>14</v>
      </c>
      <c r="V3" s="206" t="s">
        <v>15</v>
      </c>
      <c r="W3" s="210" t="s">
        <v>16</v>
      </c>
    </row>
    <row r="4" spans="1:23" x14ac:dyDescent="0.25">
      <c r="A4" s="197"/>
      <c r="B4" s="214"/>
      <c r="C4" s="199"/>
      <c r="D4" s="201"/>
      <c r="E4" s="201"/>
      <c r="F4" s="214"/>
      <c r="G4" s="6">
        <v>1</v>
      </c>
      <c r="H4" s="7">
        <v>2</v>
      </c>
      <c r="I4" s="7">
        <v>3</v>
      </c>
      <c r="J4" s="7">
        <v>4</v>
      </c>
      <c r="K4" s="7">
        <v>5</v>
      </c>
      <c r="L4" s="7">
        <v>6</v>
      </c>
      <c r="M4" s="7">
        <v>7</v>
      </c>
      <c r="N4" s="7">
        <v>8</v>
      </c>
      <c r="O4" s="201"/>
      <c r="P4" s="211"/>
      <c r="Q4" s="211"/>
      <c r="R4" s="205"/>
      <c r="S4" s="213"/>
      <c r="T4" s="203"/>
      <c r="U4" s="205"/>
      <c r="V4" s="207"/>
      <c r="W4" s="211"/>
    </row>
    <row r="5" spans="1:23" ht="16.5" customHeight="1" x14ac:dyDescent="0.25">
      <c r="A5" s="9">
        <v>1</v>
      </c>
      <c r="B5" s="24" t="s">
        <v>620</v>
      </c>
      <c r="C5" s="11">
        <v>52</v>
      </c>
      <c r="D5" s="12">
        <v>34</v>
      </c>
      <c r="E5" s="16">
        <f t="shared" ref="E5:E53" si="0">SUM(C5:D5)</f>
        <v>86</v>
      </c>
      <c r="F5" s="165" t="s">
        <v>621</v>
      </c>
      <c r="G5" s="69">
        <v>30</v>
      </c>
      <c r="H5" s="15">
        <v>10</v>
      </c>
      <c r="I5" s="15">
        <v>6</v>
      </c>
      <c r="J5" s="15">
        <v>10</v>
      </c>
      <c r="K5" s="15">
        <v>8</v>
      </c>
      <c r="L5" s="15">
        <v>5</v>
      </c>
      <c r="M5" s="15">
        <v>10</v>
      </c>
      <c r="N5" s="15">
        <v>10</v>
      </c>
      <c r="O5" s="16">
        <f t="shared" ref="O5:O53" si="1">SUM(G5:N5)</f>
        <v>89</v>
      </c>
      <c r="P5" s="17">
        <f t="shared" ref="P5:P53" si="2">SUM(E5,O5)</f>
        <v>175</v>
      </c>
      <c r="Q5" s="17">
        <v>1</v>
      </c>
      <c r="R5" s="18">
        <f t="shared" ref="R5:R53" si="3">P5/200</f>
        <v>0.875</v>
      </c>
      <c r="S5" s="19" t="s">
        <v>19</v>
      </c>
      <c r="T5" s="20" t="s">
        <v>622</v>
      </c>
      <c r="U5" s="34" t="s">
        <v>168</v>
      </c>
      <c r="V5" s="30" t="s">
        <v>421</v>
      </c>
      <c r="W5" s="30" t="s">
        <v>211</v>
      </c>
    </row>
    <row r="6" spans="1:23" ht="16.5" customHeight="1" x14ac:dyDescent="0.25">
      <c r="A6" s="9">
        <v>2</v>
      </c>
      <c r="B6" s="24" t="s">
        <v>623</v>
      </c>
      <c r="C6" s="25">
        <v>49</v>
      </c>
      <c r="D6" s="26">
        <v>32</v>
      </c>
      <c r="E6" s="16">
        <f t="shared" si="0"/>
        <v>81</v>
      </c>
      <c r="F6" s="165" t="s">
        <v>624</v>
      </c>
      <c r="G6" s="67">
        <v>30</v>
      </c>
      <c r="H6" s="28">
        <v>7</v>
      </c>
      <c r="I6" s="28">
        <v>10</v>
      </c>
      <c r="J6" s="28">
        <v>5</v>
      </c>
      <c r="K6" s="28">
        <v>8</v>
      </c>
      <c r="L6" s="28">
        <v>5</v>
      </c>
      <c r="M6" s="28">
        <v>10</v>
      </c>
      <c r="N6" s="28">
        <v>10</v>
      </c>
      <c r="O6" s="16">
        <f t="shared" si="1"/>
        <v>85</v>
      </c>
      <c r="P6" s="17">
        <f t="shared" si="2"/>
        <v>166</v>
      </c>
      <c r="Q6" s="17">
        <v>2</v>
      </c>
      <c r="R6" s="18">
        <f t="shared" si="3"/>
        <v>0.83</v>
      </c>
      <c r="S6" s="19" t="s">
        <v>26</v>
      </c>
      <c r="T6" s="29" t="s">
        <v>625</v>
      </c>
      <c r="U6" s="22" t="s">
        <v>299</v>
      </c>
      <c r="V6" s="30" t="s">
        <v>43</v>
      </c>
      <c r="W6" s="30" t="s">
        <v>44</v>
      </c>
    </row>
    <row r="7" spans="1:23" ht="16.5" customHeight="1" x14ac:dyDescent="0.25">
      <c r="A7" s="9">
        <v>3</v>
      </c>
      <c r="B7" s="24" t="s">
        <v>626</v>
      </c>
      <c r="C7" s="25">
        <v>42</v>
      </c>
      <c r="D7" s="26">
        <v>30</v>
      </c>
      <c r="E7" s="16">
        <f t="shared" si="0"/>
        <v>72</v>
      </c>
      <c r="F7" s="165" t="s">
        <v>627</v>
      </c>
      <c r="G7" s="67">
        <v>30</v>
      </c>
      <c r="H7" s="28">
        <v>10</v>
      </c>
      <c r="I7" s="28">
        <v>8</v>
      </c>
      <c r="J7" s="28">
        <v>10</v>
      </c>
      <c r="K7" s="28">
        <v>10</v>
      </c>
      <c r="L7" s="28">
        <v>5</v>
      </c>
      <c r="M7" s="28">
        <v>10</v>
      </c>
      <c r="N7" s="28">
        <v>10</v>
      </c>
      <c r="O7" s="16">
        <f t="shared" si="1"/>
        <v>93</v>
      </c>
      <c r="P7" s="17">
        <f t="shared" si="2"/>
        <v>165</v>
      </c>
      <c r="Q7" s="17">
        <v>3</v>
      </c>
      <c r="R7" s="18">
        <f t="shared" si="3"/>
        <v>0.82499999999999996</v>
      </c>
      <c r="S7" s="19" t="s">
        <v>26</v>
      </c>
      <c r="T7" s="29" t="s">
        <v>628</v>
      </c>
      <c r="U7" s="22" t="s">
        <v>87</v>
      </c>
      <c r="V7" s="30" t="s">
        <v>116</v>
      </c>
      <c r="W7" s="30" t="s">
        <v>44</v>
      </c>
    </row>
    <row r="8" spans="1:23" ht="16.5" customHeight="1" x14ac:dyDescent="0.25">
      <c r="A8" s="9">
        <v>4</v>
      </c>
      <c r="B8" s="24" t="s">
        <v>629</v>
      </c>
      <c r="C8" s="25">
        <v>52</v>
      </c>
      <c r="D8" s="26">
        <v>36</v>
      </c>
      <c r="E8" s="16">
        <f t="shared" si="0"/>
        <v>88</v>
      </c>
      <c r="F8" s="165" t="s">
        <v>630</v>
      </c>
      <c r="G8" s="67">
        <v>20</v>
      </c>
      <c r="H8" s="28">
        <v>8</v>
      </c>
      <c r="I8" s="28">
        <v>10</v>
      </c>
      <c r="J8" s="28">
        <v>10</v>
      </c>
      <c r="K8" s="28">
        <v>5</v>
      </c>
      <c r="L8" s="28">
        <v>5</v>
      </c>
      <c r="M8" s="28">
        <v>5</v>
      </c>
      <c r="N8" s="28">
        <v>8</v>
      </c>
      <c r="O8" s="16">
        <f t="shared" si="1"/>
        <v>71</v>
      </c>
      <c r="P8" s="17">
        <f t="shared" si="2"/>
        <v>159</v>
      </c>
      <c r="Q8" s="17">
        <v>4</v>
      </c>
      <c r="R8" s="18">
        <f t="shared" si="3"/>
        <v>0.79500000000000004</v>
      </c>
      <c r="S8" s="19" t="s">
        <v>26</v>
      </c>
      <c r="T8" s="29" t="s">
        <v>631</v>
      </c>
      <c r="U8" s="22" t="s">
        <v>103</v>
      </c>
      <c r="V8" s="30" t="s">
        <v>632</v>
      </c>
      <c r="W8" s="30" t="s">
        <v>447</v>
      </c>
    </row>
    <row r="9" spans="1:23" ht="16.5" customHeight="1" x14ac:dyDescent="0.25">
      <c r="A9" s="9">
        <v>5</v>
      </c>
      <c r="B9" s="24" t="s">
        <v>633</v>
      </c>
      <c r="C9" s="25">
        <v>34</v>
      </c>
      <c r="D9" s="26">
        <v>36</v>
      </c>
      <c r="E9" s="16">
        <f t="shared" si="0"/>
        <v>70</v>
      </c>
      <c r="F9" s="165" t="s">
        <v>634</v>
      </c>
      <c r="G9" s="67">
        <v>30</v>
      </c>
      <c r="H9" s="28">
        <v>3</v>
      </c>
      <c r="I9" s="28">
        <v>10</v>
      </c>
      <c r="J9" s="28">
        <v>10</v>
      </c>
      <c r="K9" s="28">
        <v>10</v>
      </c>
      <c r="L9" s="28">
        <v>5</v>
      </c>
      <c r="M9" s="28">
        <v>10</v>
      </c>
      <c r="N9" s="28">
        <v>8</v>
      </c>
      <c r="O9" s="16">
        <f t="shared" si="1"/>
        <v>86</v>
      </c>
      <c r="P9" s="17">
        <f t="shared" si="2"/>
        <v>156</v>
      </c>
      <c r="Q9" s="17">
        <v>5</v>
      </c>
      <c r="R9" s="18">
        <f t="shared" si="3"/>
        <v>0.78</v>
      </c>
      <c r="S9" s="19" t="s">
        <v>26</v>
      </c>
      <c r="T9" s="29" t="s">
        <v>635</v>
      </c>
      <c r="U9" s="22" t="s">
        <v>168</v>
      </c>
      <c r="V9" s="30" t="s">
        <v>375</v>
      </c>
      <c r="W9" s="30" t="s">
        <v>23</v>
      </c>
    </row>
    <row r="10" spans="1:23" ht="16.5" customHeight="1" x14ac:dyDescent="0.25">
      <c r="A10" s="9">
        <v>6</v>
      </c>
      <c r="B10" s="24" t="s">
        <v>636</v>
      </c>
      <c r="C10" s="25">
        <v>35</v>
      </c>
      <c r="D10" s="26">
        <v>28</v>
      </c>
      <c r="E10" s="16">
        <f t="shared" si="0"/>
        <v>63</v>
      </c>
      <c r="F10" s="165" t="s">
        <v>637</v>
      </c>
      <c r="G10" s="67">
        <v>30</v>
      </c>
      <c r="H10" s="28">
        <v>10</v>
      </c>
      <c r="I10" s="28">
        <v>10</v>
      </c>
      <c r="J10" s="28">
        <v>10</v>
      </c>
      <c r="K10" s="28">
        <v>10</v>
      </c>
      <c r="L10" s="28">
        <v>0</v>
      </c>
      <c r="M10" s="28">
        <v>10</v>
      </c>
      <c r="N10" s="28">
        <v>10</v>
      </c>
      <c r="O10" s="16">
        <f t="shared" si="1"/>
        <v>90</v>
      </c>
      <c r="P10" s="17">
        <f t="shared" si="2"/>
        <v>153</v>
      </c>
      <c r="Q10" s="17">
        <v>6</v>
      </c>
      <c r="R10" s="18">
        <f t="shared" si="3"/>
        <v>0.76500000000000001</v>
      </c>
      <c r="S10" s="19" t="s">
        <v>26</v>
      </c>
      <c r="T10" s="29" t="s">
        <v>638</v>
      </c>
      <c r="U10" s="22" t="s">
        <v>639</v>
      </c>
      <c r="V10" s="30" t="s">
        <v>39</v>
      </c>
      <c r="W10" s="30" t="s">
        <v>44</v>
      </c>
    </row>
    <row r="11" spans="1:23" ht="16.5" customHeight="1" x14ac:dyDescent="0.25">
      <c r="A11" s="9">
        <v>7</v>
      </c>
      <c r="B11" s="24" t="s">
        <v>640</v>
      </c>
      <c r="C11" s="25">
        <v>40</v>
      </c>
      <c r="D11" s="26">
        <v>36</v>
      </c>
      <c r="E11" s="16">
        <f t="shared" si="0"/>
        <v>76</v>
      </c>
      <c r="F11" s="165" t="s">
        <v>641</v>
      </c>
      <c r="G11" s="67">
        <v>20</v>
      </c>
      <c r="H11" s="28">
        <v>9</v>
      </c>
      <c r="I11" s="28">
        <v>9</v>
      </c>
      <c r="J11" s="28">
        <v>10</v>
      </c>
      <c r="K11" s="28">
        <v>9</v>
      </c>
      <c r="L11" s="28">
        <v>5</v>
      </c>
      <c r="M11" s="28">
        <v>5</v>
      </c>
      <c r="N11" s="28">
        <v>10</v>
      </c>
      <c r="O11" s="16">
        <f t="shared" si="1"/>
        <v>77</v>
      </c>
      <c r="P11" s="17">
        <f t="shared" si="2"/>
        <v>153</v>
      </c>
      <c r="Q11" s="17">
        <v>6</v>
      </c>
      <c r="R11" s="18">
        <f t="shared" si="3"/>
        <v>0.76500000000000001</v>
      </c>
      <c r="S11" s="19" t="s">
        <v>26</v>
      </c>
      <c r="T11" s="29" t="s">
        <v>642</v>
      </c>
      <c r="U11" s="22" t="s">
        <v>168</v>
      </c>
      <c r="V11" s="30" t="s">
        <v>59</v>
      </c>
      <c r="W11" s="30" t="s">
        <v>44</v>
      </c>
    </row>
    <row r="12" spans="1:23" ht="16.5" customHeight="1" x14ac:dyDescent="0.25">
      <c r="A12" s="9">
        <v>8</v>
      </c>
      <c r="B12" s="24" t="s">
        <v>643</v>
      </c>
      <c r="C12" s="25">
        <v>32</v>
      </c>
      <c r="D12" s="26">
        <v>22</v>
      </c>
      <c r="E12" s="16">
        <f t="shared" si="0"/>
        <v>54</v>
      </c>
      <c r="F12" s="165" t="s">
        <v>633</v>
      </c>
      <c r="G12" s="67">
        <v>30</v>
      </c>
      <c r="H12" s="28">
        <v>10</v>
      </c>
      <c r="I12" s="28">
        <v>10</v>
      </c>
      <c r="J12" s="28">
        <v>9</v>
      </c>
      <c r="K12" s="28">
        <v>9</v>
      </c>
      <c r="L12" s="28">
        <v>10</v>
      </c>
      <c r="M12" s="28">
        <v>10</v>
      </c>
      <c r="N12" s="28">
        <v>6</v>
      </c>
      <c r="O12" s="16">
        <f t="shared" si="1"/>
        <v>94</v>
      </c>
      <c r="P12" s="17">
        <f t="shared" si="2"/>
        <v>148</v>
      </c>
      <c r="Q12" s="17">
        <v>7</v>
      </c>
      <c r="R12" s="18">
        <f t="shared" si="3"/>
        <v>0.74</v>
      </c>
      <c r="S12" s="19" t="s">
        <v>26</v>
      </c>
      <c r="T12" s="29" t="s">
        <v>644</v>
      </c>
      <c r="U12" s="22" t="s">
        <v>645</v>
      </c>
      <c r="V12" s="30" t="s">
        <v>157</v>
      </c>
      <c r="W12" s="30" t="s">
        <v>646</v>
      </c>
    </row>
    <row r="13" spans="1:23" ht="16.5" customHeight="1" x14ac:dyDescent="0.25">
      <c r="A13" s="9">
        <v>9</v>
      </c>
      <c r="B13" s="24" t="s">
        <v>647</v>
      </c>
      <c r="C13" s="25">
        <v>49</v>
      </c>
      <c r="D13" s="26">
        <v>32</v>
      </c>
      <c r="E13" s="16">
        <f t="shared" si="0"/>
        <v>81</v>
      </c>
      <c r="F13" s="165" t="s">
        <v>648</v>
      </c>
      <c r="G13" s="67">
        <v>30</v>
      </c>
      <c r="H13" s="28">
        <v>8</v>
      </c>
      <c r="I13" s="28">
        <v>8</v>
      </c>
      <c r="J13" s="28">
        <v>8</v>
      </c>
      <c r="K13" s="28">
        <v>7</v>
      </c>
      <c r="L13" s="28">
        <v>0</v>
      </c>
      <c r="M13" s="28">
        <v>4</v>
      </c>
      <c r="N13" s="28">
        <v>0</v>
      </c>
      <c r="O13" s="16">
        <f t="shared" si="1"/>
        <v>65</v>
      </c>
      <c r="P13" s="17">
        <f t="shared" si="2"/>
        <v>146</v>
      </c>
      <c r="Q13" s="17">
        <v>8</v>
      </c>
      <c r="R13" s="18">
        <f t="shared" si="3"/>
        <v>0.73</v>
      </c>
      <c r="S13" s="19" t="s">
        <v>26</v>
      </c>
      <c r="T13" s="29" t="s">
        <v>649</v>
      </c>
      <c r="U13" s="22" t="s">
        <v>21</v>
      </c>
      <c r="V13" s="30" t="s">
        <v>144</v>
      </c>
      <c r="W13" s="30" t="s">
        <v>650</v>
      </c>
    </row>
    <row r="14" spans="1:23" ht="16.5" customHeight="1" x14ac:dyDescent="0.25">
      <c r="A14" s="9">
        <v>10</v>
      </c>
      <c r="B14" s="24" t="s">
        <v>651</v>
      </c>
      <c r="C14" s="25">
        <v>32</v>
      </c>
      <c r="D14" s="26">
        <v>24</v>
      </c>
      <c r="E14" s="16">
        <f t="shared" si="0"/>
        <v>56</v>
      </c>
      <c r="F14" s="165" t="s">
        <v>620</v>
      </c>
      <c r="G14" s="67">
        <v>30</v>
      </c>
      <c r="H14" s="28">
        <v>10</v>
      </c>
      <c r="I14" s="28">
        <v>6</v>
      </c>
      <c r="J14" s="28">
        <v>9</v>
      </c>
      <c r="K14" s="28">
        <v>10</v>
      </c>
      <c r="L14" s="28">
        <v>5</v>
      </c>
      <c r="M14" s="28">
        <v>10</v>
      </c>
      <c r="N14" s="28">
        <v>10</v>
      </c>
      <c r="O14" s="16">
        <f t="shared" si="1"/>
        <v>90</v>
      </c>
      <c r="P14" s="17">
        <f t="shared" si="2"/>
        <v>146</v>
      </c>
      <c r="Q14" s="17">
        <v>8</v>
      </c>
      <c r="R14" s="18">
        <f t="shared" si="3"/>
        <v>0.73</v>
      </c>
      <c r="S14" s="19" t="s">
        <v>26</v>
      </c>
      <c r="T14" s="29" t="s">
        <v>652</v>
      </c>
      <c r="U14" s="22" t="s">
        <v>203</v>
      </c>
      <c r="V14" s="30" t="s">
        <v>653</v>
      </c>
      <c r="W14" s="30" t="s">
        <v>44</v>
      </c>
    </row>
    <row r="15" spans="1:23" ht="16.5" customHeight="1" x14ac:dyDescent="0.25">
      <c r="A15" s="9">
        <v>11</v>
      </c>
      <c r="B15" s="24" t="s">
        <v>654</v>
      </c>
      <c r="C15" s="25">
        <v>34</v>
      </c>
      <c r="D15" s="26">
        <v>28</v>
      </c>
      <c r="E15" s="16">
        <f t="shared" si="0"/>
        <v>62</v>
      </c>
      <c r="F15" s="165" t="s">
        <v>655</v>
      </c>
      <c r="G15" s="67">
        <v>30</v>
      </c>
      <c r="H15" s="28">
        <v>6</v>
      </c>
      <c r="I15" s="28">
        <v>10</v>
      </c>
      <c r="J15" s="28">
        <v>9</v>
      </c>
      <c r="K15" s="28">
        <v>6</v>
      </c>
      <c r="L15" s="28">
        <v>5</v>
      </c>
      <c r="M15" s="28">
        <v>10</v>
      </c>
      <c r="N15" s="28">
        <v>8</v>
      </c>
      <c r="O15" s="16">
        <f t="shared" si="1"/>
        <v>84</v>
      </c>
      <c r="P15" s="17">
        <f t="shared" si="2"/>
        <v>146</v>
      </c>
      <c r="Q15" s="17">
        <v>8</v>
      </c>
      <c r="R15" s="18">
        <f t="shared" si="3"/>
        <v>0.73</v>
      </c>
      <c r="S15" s="19" t="s">
        <v>26</v>
      </c>
      <c r="T15" s="29" t="s">
        <v>656</v>
      </c>
      <c r="U15" s="22" t="s">
        <v>107</v>
      </c>
      <c r="V15" s="30" t="s">
        <v>122</v>
      </c>
      <c r="W15" s="30" t="s">
        <v>100</v>
      </c>
    </row>
    <row r="16" spans="1:23" ht="16.5" customHeight="1" x14ac:dyDescent="0.25">
      <c r="A16" s="9">
        <v>12</v>
      </c>
      <c r="B16" s="24" t="s">
        <v>630</v>
      </c>
      <c r="C16" s="11">
        <v>31</v>
      </c>
      <c r="D16" s="12">
        <v>22</v>
      </c>
      <c r="E16" s="16">
        <f t="shared" si="0"/>
        <v>53</v>
      </c>
      <c r="F16" s="165" t="s">
        <v>657</v>
      </c>
      <c r="G16" s="66">
        <v>30</v>
      </c>
      <c r="H16" s="12">
        <v>8</v>
      </c>
      <c r="I16" s="12">
        <v>10</v>
      </c>
      <c r="J16" s="12">
        <v>9</v>
      </c>
      <c r="K16" s="12">
        <v>10</v>
      </c>
      <c r="L16" s="12">
        <v>10</v>
      </c>
      <c r="M16" s="12">
        <v>10</v>
      </c>
      <c r="N16" s="12">
        <v>6</v>
      </c>
      <c r="O16" s="16">
        <f t="shared" si="1"/>
        <v>93</v>
      </c>
      <c r="P16" s="17">
        <f t="shared" si="2"/>
        <v>146</v>
      </c>
      <c r="Q16" s="17">
        <v>8</v>
      </c>
      <c r="R16" s="18">
        <f t="shared" si="3"/>
        <v>0.73</v>
      </c>
      <c r="S16" s="19" t="s">
        <v>26</v>
      </c>
      <c r="T16" s="20" t="s">
        <v>658</v>
      </c>
      <c r="U16" s="34" t="s">
        <v>659</v>
      </c>
      <c r="V16" s="30" t="s">
        <v>272</v>
      </c>
      <c r="W16" s="30" t="s">
        <v>367</v>
      </c>
    </row>
    <row r="17" spans="1:23" ht="16.5" customHeight="1" x14ac:dyDescent="0.25">
      <c r="A17" s="9">
        <v>13</v>
      </c>
      <c r="B17" s="24" t="s">
        <v>660</v>
      </c>
      <c r="C17" s="25">
        <v>33</v>
      </c>
      <c r="D17" s="26">
        <v>26</v>
      </c>
      <c r="E17" s="16">
        <f t="shared" si="0"/>
        <v>59</v>
      </c>
      <c r="F17" s="165" t="s">
        <v>661</v>
      </c>
      <c r="G17" s="77">
        <v>30</v>
      </c>
      <c r="H17" s="26">
        <v>9</v>
      </c>
      <c r="I17" s="26">
        <v>10</v>
      </c>
      <c r="J17" s="26">
        <v>10</v>
      </c>
      <c r="K17" s="26">
        <v>9</v>
      </c>
      <c r="L17" s="26">
        <v>5</v>
      </c>
      <c r="M17" s="26">
        <v>10</v>
      </c>
      <c r="N17" s="26">
        <v>4</v>
      </c>
      <c r="O17" s="16">
        <f t="shared" si="1"/>
        <v>87</v>
      </c>
      <c r="P17" s="17">
        <f t="shared" si="2"/>
        <v>146</v>
      </c>
      <c r="Q17" s="17">
        <v>8</v>
      </c>
      <c r="R17" s="18">
        <f t="shared" si="3"/>
        <v>0.73</v>
      </c>
      <c r="S17" s="19" t="s">
        <v>26</v>
      </c>
      <c r="T17" s="29" t="s">
        <v>662</v>
      </c>
      <c r="U17" s="22" t="s">
        <v>663</v>
      </c>
      <c r="V17" s="30" t="s">
        <v>64</v>
      </c>
      <c r="W17" s="30" t="s">
        <v>447</v>
      </c>
    </row>
    <row r="18" spans="1:23" ht="16.5" customHeight="1" x14ac:dyDescent="0.25">
      <c r="A18" s="9">
        <v>14</v>
      </c>
      <c r="B18" s="24" t="s">
        <v>664</v>
      </c>
      <c r="C18" s="25">
        <v>27</v>
      </c>
      <c r="D18" s="26">
        <v>30</v>
      </c>
      <c r="E18" s="16">
        <f t="shared" si="0"/>
        <v>57</v>
      </c>
      <c r="F18" s="165" t="s">
        <v>647</v>
      </c>
      <c r="G18" s="77">
        <v>30</v>
      </c>
      <c r="H18" s="26">
        <v>10</v>
      </c>
      <c r="I18" s="26">
        <v>10</v>
      </c>
      <c r="J18" s="26">
        <v>8</v>
      </c>
      <c r="K18" s="26">
        <v>10</v>
      </c>
      <c r="L18" s="26">
        <v>5</v>
      </c>
      <c r="M18" s="26">
        <v>10</v>
      </c>
      <c r="N18" s="26">
        <v>4</v>
      </c>
      <c r="O18" s="16">
        <f t="shared" si="1"/>
        <v>87</v>
      </c>
      <c r="P18" s="17">
        <f t="shared" si="2"/>
        <v>144</v>
      </c>
      <c r="Q18" s="17">
        <v>9</v>
      </c>
      <c r="R18" s="18">
        <f t="shared" si="3"/>
        <v>0.72</v>
      </c>
      <c r="S18" s="19" t="s">
        <v>26</v>
      </c>
      <c r="T18" s="29" t="s">
        <v>665</v>
      </c>
      <c r="U18" s="22" t="s">
        <v>287</v>
      </c>
      <c r="V18" s="30" t="s">
        <v>366</v>
      </c>
      <c r="W18" s="30" t="s">
        <v>65</v>
      </c>
    </row>
    <row r="19" spans="1:23" ht="16.5" customHeight="1" x14ac:dyDescent="0.25">
      <c r="A19" s="9">
        <v>15</v>
      </c>
      <c r="B19" s="24" t="s">
        <v>666</v>
      </c>
      <c r="C19" s="25">
        <v>30</v>
      </c>
      <c r="D19" s="26">
        <v>26</v>
      </c>
      <c r="E19" s="16">
        <f t="shared" si="0"/>
        <v>56</v>
      </c>
      <c r="F19" s="165" t="s">
        <v>667</v>
      </c>
      <c r="G19" s="67">
        <v>30</v>
      </c>
      <c r="H19" s="28">
        <v>1</v>
      </c>
      <c r="I19" s="28">
        <v>10</v>
      </c>
      <c r="J19" s="28">
        <v>10</v>
      </c>
      <c r="K19" s="28">
        <v>10</v>
      </c>
      <c r="L19" s="28">
        <v>10</v>
      </c>
      <c r="M19" s="28">
        <v>10</v>
      </c>
      <c r="N19" s="28">
        <v>6</v>
      </c>
      <c r="O19" s="16">
        <f t="shared" si="1"/>
        <v>87</v>
      </c>
      <c r="P19" s="17">
        <f t="shared" si="2"/>
        <v>143</v>
      </c>
      <c r="Q19" s="17">
        <v>10</v>
      </c>
      <c r="R19" s="18">
        <f t="shared" si="3"/>
        <v>0.71499999999999997</v>
      </c>
      <c r="S19" s="19" t="s">
        <v>26</v>
      </c>
      <c r="T19" s="29" t="s">
        <v>668</v>
      </c>
      <c r="U19" s="22" t="s">
        <v>253</v>
      </c>
      <c r="V19" s="30" t="s">
        <v>169</v>
      </c>
      <c r="W19" s="30" t="s">
        <v>100</v>
      </c>
    </row>
    <row r="20" spans="1:23" ht="16.5" customHeight="1" x14ac:dyDescent="0.25">
      <c r="A20" s="9">
        <v>16</v>
      </c>
      <c r="B20" s="24" t="s">
        <v>648</v>
      </c>
      <c r="C20" s="25">
        <v>29</v>
      </c>
      <c r="D20" s="26">
        <v>26</v>
      </c>
      <c r="E20" s="16">
        <f t="shared" si="0"/>
        <v>55</v>
      </c>
      <c r="F20" s="165" t="s">
        <v>669</v>
      </c>
      <c r="G20" s="67">
        <v>25</v>
      </c>
      <c r="H20" s="28">
        <v>10</v>
      </c>
      <c r="I20" s="28">
        <v>10</v>
      </c>
      <c r="J20" s="28">
        <v>9</v>
      </c>
      <c r="K20" s="28">
        <v>9</v>
      </c>
      <c r="L20" s="28">
        <v>5</v>
      </c>
      <c r="M20" s="28">
        <v>10</v>
      </c>
      <c r="N20" s="28">
        <v>10</v>
      </c>
      <c r="O20" s="16">
        <f t="shared" si="1"/>
        <v>88</v>
      </c>
      <c r="P20" s="17">
        <f t="shared" si="2"/>
        <v>143</v>
      </c>
      <c r="Q20" s="17">
        <v>10</v>
      </c>
      <c r="R20" s="18">
        <f t="shared" si="3"/>
        <v>0.71499999999999997</v>
      </c>
      <c r="S20" s="19" t="s">
        <v>26</v>
      </c>
      <c r="T20" s="29" t="s">
        <v>670</v>
      </c>
      <c r="U20" s="22" t="s">
        <v>89</v>
      </c>
      <c r="V20" s="30" t="s">
        <v>169</v>
      </c>
      <c r="W20" s="30" t="s">
        <v>100</v>
      </c>
    </row>
    <row r="21" spans="1:23" ht="16.5" customHeight="1" x14ac:dyDescent="0.25">
      <c r="A21" s="9">
        <v>17</v>
      </c>
      <c r="B21" s="24" t="s">
        <v>661</v>
      </c>
      <c r="C21" s="25">
        <v>26</v>
      </c>
      <c r="D21" s="26">
        <v>28</v>
      </c>
      <c r="E21" s="16">
        <f t="shared" si="0"/>
        <v>54</v>
      </c>
      <c r="F21" s="165" t="s">
        <v>671</v>
      </c>
      <c r="G21" s="67">
        <v>30</v>
      </c>
      <c r="H21" s="28">
        <v>6</v>
      </c>
      <c r="I21" s="28">
        <v>7</v>
      </c>
      <c r="J21" s="28">
        <v>10</v>
      </c>
      <c r="K21" s="28">
        <v>10</v>
      </c>
      <c r="L21" s="28">
        <v>10</v>
      </c>
      <c r="M21" s="28">
        <v>10</v>
      </c>
      <c r="N21" s="28">
        <v>6</v>
      </c>
      <c r="O21" s="16">
        <f t="shared" si="1"/>
        <v>89</v>
      </c>
      <c r="P21" s="17">
        <f t="shared" si="2"/>
        <v>143</v>
      </c>
      <c r="Q21" s="17">
        <v>10</v>
      </c>
      <c r="R21" s="18">
        <f t="shared" si="3"/>
        <v>0.71499999999999997</v>
      </c>
      <c r="S21" s="19" t="s">
        <v>26</v>
      </c>
      <c r="T21" s="29" t="s">
        <v>672</v>
      </c>
      <c r="U21" s="22" t="s">
        <v>673</v>
      </c>
      <c r="V21" s="30" t="s">
        <v>64</v>
      </c>
      <c r="W21" s="30" t="s">
        <v>23</v>
      </c>
    </row>
    <row r="22" spans="1:23" ht="16.5" customHeight="1" x14ac:dyDescent="0.25">
      <c r="A22" s="9">
        <v>18</v>
      </c>
      <c r="B22" s="24" t="s">
        <v>674</v>
      </c>
      <c r="C22" s="25">
        <v>26</v>
      </c>
      <c r="D22" s="26">
        <v>24</v>
      </c>
      <c r="E22" s="16">
        <f t="shared" si="0"/>
        <v>50</v>
      </c>
      <c r="F22" s="165" t="s">
        <v>636</v>
      </c>
      <c r="G22" s="67">
        <v>30</v>
      </c>
      <c r="H22" s="28">
        <v>10</v>
      </c>
      <c r="I22" s="28">
        <v>10</v>
      </c>
      <c r="J22" s="28">
        <v>8</v>
      </c>
      <c r="K22" s="28">
        <v>10</v>
      </c>
      <c r="L22" s="28">
        <v>0</v>
      </c>
      <c r="M22" s="28">
        <v>10</v>
      </c>
      <c r="N22" s="28">
        <v>10</v>
      </c>
      <c r="O22" s="16">
        <f t="shared" si="1"/>
        <v>88</v>
      </c>
      <c r="P22" s="17">
        <f t="shared" si="2"/>
        <v>138</v>
      </c>
      <c r="Q22" s="17">
        <v>11</v>
      </c>
      <c r="R22" s="18">
        <f t="shared" si="3"/>
        <v>0.69</v>
      </c>
      <c r="S22" s="19" t="s">
        <v>26</v>
      </c>
      <c r="T22" s="29" t="s">
        <v>675</v>
      </c>
      <c r="U22" s="22" t="s">
        <v>253</v>
      </c>
      <c r="V22" s="30" t="s">
        <v>64</v>
      </c>
      <c r="W22" s="30" t="s">
        <v>495</v>
      </c>
    </row>
    <row r="23" spans="1:23" ht="16.5" customHeight="1" x14ac:dyDescent="0.25">
      <c r="A23" s="92">
        <v>19</v>
      </c>
      <c r="B23" s="166" t="s">
        <v>621</v>
      </c>
      <c r="C23" s="167">
        <v>35</v>
      </c>
      <c r="D23" s="168">
        <v>22</v>
      </c>
      <c r="E23" s="169">
        <f t="shared" si="0"/>
        <v>57</v>
      </c>
      <c r="F23" s="170" t="s">
        <v>676</v>
      </c>
      <c r="G23" s="171">
        <v>30</v>
      </c>
      <c r="H23" s="172">
        <v>2</v>
      </c>
      <c r="I23" s="172">
        <v>10</v>
      </c>
      <c r="J23" s="172">
        <v>9</v>
      </c>
      <c r="K23" s="172">
        <v>6</v>
      </c>
      <c r="L23" s="172">
        <v>10</v>
      </c>
      <c r="M23" s="172">
        <v>5</v>
      </c>
      <c r="N23" s="172">
        <v>8</v>
      </c>
      <c r="O23" s="169">
        <f t="shared" si="1"/>
        <v>80</v>
      </c>
      <c r="P23" s="173">
        <f t="shared" si="2"/>
        <v>137</v>
      </c>
      <c r="Q23" s="173">
        <v>12</v>
      </c>
      <c r="R23" s="174">
        <f t="shared" si="3"/>
        <v>0.68500000000000005</v>
      </c>
      <c r="S23" s="175" t="s">
        <v>85</v>
      </c>
      <c r="T23" s="176" t="s">
        <v>677</v>
      </c>
      <c r="U23" s="177" t="s">
        <v>304</v>
      </c>
      <c r="V23" s="178" t="s">
        <v>421</v>
      </c>
      <c r="W23" s="178" t="s">
        <v>533</v>
      </c>
    </row>
    <row r="24" spans="1:23" ht="16.5" customHeight="1" x14ac:dyDescent="0.25">
      <c r="A24" s="9">
        <v>20</v>
      </c>
      <c r="B24" s="36" t="s">
        <v>641</v>
      </c>
      <c r="C24" s="37">
        <v>32</v>
      </c>
      <c r="D24" s="38">
        <v>26</v>
      </c>
      <c r="E24" s="42">
        <f t="shared" si="0"/>
        <v>58</v>
      </c>
      <c r="F24" s="179" t="s">
        <v>678</v>
      </c>
      <c r="G24" s="72">
        <v>17</v>
      </c>
      <c r="H24" s="38"/>
      <c r="I24" s="38">
        <v>10</v>
      </c>
      <c r="J24" s="38">
        <v>10</v>
      </c>
      <c r="K24" s="38">
        <v>10</v>
      </c>
      <c r="L24" s="38">
        <v>10</v>
      </c>
      <c r="M24" s="38">
        <v>10</v>
      </c>
      <c r="N24" s="38">
        <v>10</v>
      </c>
      <c r="O24" s="42">
        <f t="shared" si="1"/>
        <v>77</v>
      </c>
      <c r="P24" s="43">
        <f t="shared" si="2"/>
        <v>135</v>
      </c>
      <c r="Q24" s="43">
        <v>13</v>
      </c>
      <c r="R24" s="44">
        <f t="shared" si="3"/>
        <v>0.67500000000000004</v>
      </c>
      <c r="S24" s="45" t="s">
        <v>85</v>
      </c>
      <c r="T24" s="46" t="s">
        <v>679</v>
      </c>
      <c r="U24" s="47" t="s">
        <v>316</v>
      </c>
      <c r="V24" s="48" t="s">
        <v>54</v>
      </c>
      <c r="W24" s="48" t="s">
        <v>533</v>
      </c>
    </row>
    <row r="25" spans="1:23" ht="16.5" customHeight="1" x14ac:dyDescent="0.25">
      <c r="A25" s="9">
        <v>21</v>
      </c>
      <c r="B25" s="36" t="s">
        <v>657</v>
      </c>
      <c r="C25" s="37">
        <v>21</v>
      </c>
      <c r="D25" s="38">
        <v>32</v>
      </c>
      <c r="E25" s="42">
        <f t="shared" si="0"/>
        <v>53</v>
      </c>
      <c r="F25" s="179" t="s">
        <v>680</v>
      </c>
      <c r="G25" s="70">
        <v>30</v>
      </c>
      <c r="H25" s="41">
        <v>5</v>
      </c>
      <c r="I25" s="41">
        <v>8</v>
      </c>
      <c r="J25" s="41">
        <v>10</v>
      </c>
      <c r="K25" s="41">
        <v>8</v>
      </c>
      <c r="L25" s="41">
        <v>5</v>
      </c>
      <c r="M25" s="41">
        <v>10</v>
      </c>
      <c r="N25" s="41">
        <v>6</v>
      </c>
      <c r="O25" s="42">
        <f t="shared" si="1"/>
        <v>82</v>
      </c>
      <c r="P25" s="43">
        <f t="shared" si="2"/>
        <v>135</v>
      </c>
      <c r="Q25" s="43">
        <v>13</v>
      </c>
      <c r="R25" s="44">
        <f t="shared" si="3"/>
        <v>0.67500000000000004</v>
      </c>
      <c r="S25" s="45" t="s">
        <v>85</v>
      </c>
      <c r="T25" s="46" t="s">
        <v>681</v>
      </c>
      <c r="U25" s="47" t="s">
        <v>28</v>
      </c>
      <c r="V25" s="48" t="s">
        <v>116</v>
      </c>
      <c r="W25" s="48" t="s">
        <v>682</v>
      </c>
    </row>
    <row r="26" spans="1:23" ht="16.5" customHeight="1" x14ac:dyDescent="0.25">
      <c r="A26" s="9">
        <v>22</v>
      </c>
      <c r="B26" s="180" t="s">
        <v>683</v>
      </c>
      <c r="C26" s="181">
        <v>30</v>
      </c>
      <c r="D26" s="182">
        <v>28</v>
      </c>
      <c r="E26" s="183">
        <f t="shared" si="0"/>
        <v>58</v>
      </c>
      <c r="F26" s="184" t="s">
        <v>666</v>
      </c>
      <c r="G26" s="185">
        <v>17</v>
      </c>
      <c r="H26" s="186">
        <v>8</v>
      </c>
      <c r="I26" s="186">
        <v>10</v>
      </c>
      <c r="J26" s="186">
        <v>7</v>
      </c>
      <c r="K26" s="186">
        <v>8</v>
      </c>
      <c r="L26" s="186">
        <v>10</v>
      </c>
      <c r="M26" s="186">
        <v>5</v>
      </c>
      <c r="N26" s="186">
        <v>10</v>
      </c>
      <c r="O26" s="183">
        <f t="shared" si="1"/>
        <v>75</v>
      </c>
      <c r="P26" s="187">
        <f t="shared" si="2"/>
        <v>133</v>
      </c>
      <c r="Q26" s="187">
        <v>14</v>
      </c>
      <c r="R26" s="188">
        <f t="shared" si="3"/>
        <v>0.66500000000000004</v>
      </c>
      <c r="S26" s="189" t="s">
        <v>85</v>
      </c>
      <c r="T26" s="190" t="s">
        <v>684</v>
      </c>
      <c r="U26" s="191" t="s">
        <v>359</v>
      </c>
      <c r="V26" s="192" t="s">
        <v>685</v>
      </c>
      <c r="W26" s="192" t="s">
        <v>380</v>
      </c>
    </row>
    <row r="27" spans="1:23" ht="16.5" customHeight="1" x14ac:dyDescent="0.25">
      <c r="A27" s="9">
        <v>23</v>
      </c>
      <c r="B27" s="36" t="s">
        <v>686</v>
      </c>
      <c r="C27" s="37">
        <v>26</v>
      </c>
      <c r="D27" s="38">
        <v>22</v>
      </c>
      <c r="E27" s="42">
        <f t="shared" si="0"/>
        <v>48</v>
      </c>
      <c r="F27" s="179" t="s">
        <v>687</v>
      </c>
      <c r="G27" s="70">
        <v>30</v>
      </c>
      <c r="H27" s="41">
        <v>8</v>
      </c>
      <c r="I27" s="41">
        <v>10</v>
      </c>
      <c r="J27" s="41">
        <v>8</v>
      </c>
      <c r="K27" s="41">
        <v>9</v>
      </c>
      <c r="L27" s="41">
        <v>10</v>
      </c>
      <c r="M27" s="41">
        <v>5</v>
      </c>
      <c r="N27" s="41">
        <v>4</v>
      </c>
      <c r="O27" s="42">
        <f t="shared" si="1"/>
        <v>84</v>
      </c>
      <c r="P27" s="43">
        <f t="shared" si="2"/>
        <v>132</v>
      </c>
      <c r="Q27" s="43">
        <v>15</v>
      </c>
      <c r="R27" s="44">
        <f t="shared" si="3"/>
        <v>0.66</v>
      </c>
      <c r="S27" s="45" t="s">
        <v>85</v>
      </c>
      <c r="T27" s="46" t="s">
        <v>688</v>
      </c>
      <c r="U27" s="47" t="s">
        <v>203</v>
      </c>
      <c r="V27" s="48" t="s">
        <v>116</v>
      </c>
      <c r="W27" s="48" t="s">
        <v>367</v>
      </c>
    </row>
    <row r="28" spans="1:23" ht="16.5" customHeight="1" x14ac:dyDescent="0.25">
      <c r="A28" s="9">
        <v>24</v>
      </c>
      <c r="B28" s="36" t="s">
        <v>676</v>
      </c>
      <c r="C28" s="37">
        <v>30</v>
      </c>
      <c r="D28" s="38">
        <v>22</v>
      </c>
      <c r="E28" s="42">
        <f t="shared" si="0"/>
        <v>52</v>
      </c>
      <c r="F28" s="179" t="s">
        <v>674</v>
      </c>
      <c r="G28" s="70">
        <v>25</v>
      </c>
      <c r="H28" s="41">
        <v>4</v>
      </c>
      <c r="I28" s="41">
        <v>10</v>
      </c>
      <c r="J28" s="41">
        <v>8</v>
      </c>
      <c r="K28" s="41">
        <v>8</v>
      </c>
      <c r="L28" s="41">
        <v>5</v>
      </c>
      <c r="M28" s="41">
        <v>10</v>
      </c>
      <c r="N28" s="41">
        <v>4</v>
      </c>
      <c r="O28" s="42">
        <f t="shared" si="1"/>
        <v>74</v>
      </c>
      <c r="P28" s="43">
        <f t="shared" si="2"/>
        <v>126</v>
      </c>
      <c r="Q28" s="43">
        <v>16</v>
      </c>
      <c r="R28" s="44">
        <f t="shared" si="3"/>
        <v>0.63</v>
      </c>
      <c r="S28" s="45" t="s">
        <v>85</v>
      </c>
      <c r="T28" s="46" t="s">
        <v>689</v>
      </c>
      <c r="U28" s="47" t="s">
        <v>21</v>
      </c>
      <c r="V28" s="48" t="s">
        <v>690</v>
      </c>
      <c r="W28" s="48" t="s">
        <v>100</v>
      </c>
    </row>
    <row r="29" spans="1:23" ht="16.5" customHeight="1" x14ac:dyDescent="0.25">
      <c r="A29" s="9">
        <v>25</v>
      </c>
      <c r="B29" s="36" t="s">
        <v>691</v>
      </c>
      <c r="C29" s="52">
        <v>33</v>
      </c>
      <c r="D29" s="53">
        <v>30</v>
      </c>
      <c r="E29" s="42">
        <f t="shared" si="0"/>
        <v>63</v>
      </c>
      <c r="F29" s="179" t="s">
        <v>626</v>
      </c>
      <c r="G29" s="107">
        <v>25</v>
      </c>
      <c r="H29" s="53">
        <v>4</v>
      </c>
      <c r="I29" s="53">
        <v>10</v>
      </c>
      <c r="J29" s="53">
        <v>9</v>
      </c>
      <c r="K29" s="53">
        <v>7</v>
      </c>
      <c r="L29" s="53">
        <v>0</v>
      </c>
      <c r="M29" s="53">
        <v>5</v>
      </c>
      <c r="N29" s="53">
        <v>2</v>
      </c>
      <c r="O29" s="42">
        <f t="shared" si="1"/>
        <v>62</v>
      </c>
      <c r="P29" s="43">
        <f t="shared" si="2"/>
        <v>125</v>
      </c>
      <c r="Q29" s="43">
        <v>17</v>
      </c>
      <c r="R29" s="44">
        <f t="shared" si="3"/>
        <v>0.625</v>
      </c>
      <c r="S29" s="45" t="s">
        <v>85</v>
      </c>
      <c r="T29" s="56" t="s">
        <v>692</v>
      </c>
      <c r="U29" s="193" t="s">
        <v>299</v>
      </c>
      <c r="V29" s="48" t="s">
        <v>417</v>
      </c>
      <c r="W29" s="48" t="s">
        <v>570</v>
      </c>
    </row>
    <row r="30" spans="1:23" ht="16.5" customHeight="1" x14ac:dyDescent="0.25">
      <c r="A30" s="9">
        <v>26</v>
      </c>
      <c r="B30" s="36" t="s">
        <v>693</v>
      </c>
      <c r="C30" s="37">
        <v>26</v>
      </c>
      <c r="D30" s="38">
        <v>22</v>
      </c>
      <c r="E30" s="42">
        <f t="shared" si="0"/>
        <v>48</v>
      </c>
      <c r="F30" s="179" t="s">
        <v>694</v>
      </c>
      <c r="G30" s="70">
        <v>30</v>
      </c>
      <c r="H30" s="41">
        <v>3</v>
      </c>
      <c r="I30" s="41">
        <v>10</v>
      </c>
      <c r="J30" s="41">
        <v>10</v>
      </c>
      <c r="K30" s="41">
        <v>10</v>
      </c>
      <c r="L30" s="41">
        <v>5</v>
      </c>
      <c r="M30" s="41">
        <v>5</v>
      </c>
      <c r="N30" s="41">
        <v>2</v>
      </c>
      <c r="O30" s="42">
        <f t="shared" si="1"/>
        <v>75</v>
      </c>
      <c r="P30" s="43">
        <f t="shared" si="2"/>
        <v>123</v>
      </c>
      <c r="Q30" s="43">
        <v>18</v>
      </c>
      <c r="R30" s="44">
        <f t="shared" si="3"/>
        <v>0.61499999999999999</v>
      </c>
      <c r="S30" s="45" t="s">
        <v>85</v>
      </c>
      <c r="T30" s="46" t="s">
        <v>695</v>
      </c>
      <c r="U30" s="47" t="s">
        <v>578</v>
      </c>
      <c r="V30" s="48" t="s">
        <v>169</v>
      </c>
      <c r="W30" s="48" t="s">
        <v>23</v>
      </c>
    </row>
    <row r="31" spans="1:23" ht="16.5" customHeight="1" x14ac:dyDescent="0.25">
      <c r="A31" s="9">
        <v>27</v>
      </c>
      <c r="B31" s="36" t="s">
        <v>667</v>
      </c>
      <c r="C31" s="37">
        <v>30</v>
      </c>
      <c r="D31" s="38">
        <v>22</v>
      </c>
      <c r="E31" s="42">
        <f t="shared" si="0"/>
        <v>52</v>
      </c>
      <c r="F31" s="179" t="s">
        <v>696</v>
      </c>
      <c r="G31" s="70">
        <v>25</v>
      </c>
      <c r="H31" s="41">
        <v>2</v>
      </c>
      <c r="I31" s="41">
        <v>10</v>
      </c>
      <c r="J31" s="41">
        <v>10</v>
      </c>
      <c r="K31" s="41">
        <v>8</v>
      </c>
      <c r="L31" s="41">
        <v>5</v>
      </c>
      <c r="M31" s="41">
        <v>5</v>
      </c>
      <c r="N31" s="41">
        <v>4</v>
      </c>
      <c r="O31" s="42">
        <f t="shared" si="1"/>
        <v>69</v>
      </c>
      <c r="P31" s="43">
        <f t="shared" si="2"/>
        <v>121</v>
      </c>
      <c r="Q31" s="43">
        <v>19</v>
      </c>
      <c r="R31" s="44">
        <f t="shared" si="3"/>
        <v>0.60499999999999998</v>
      </c>
      <c r="S31" s="45" t="s">
        <v>85</v>
      </c>
      <c r="T31" s="46" t="s">
        <v>697</v>
      </c>
      <c r="U31" s="47" t="s">
        <v>698</v>
      </c>
      <c r="V31" s="48" t="s">
        <v>690</v>
      </c>
      <c r="W31" s="48" t="s">
        <v>295</v>
      </c>
    </row>
    <row r="32" spans="1:23" ht="16.5" customHeight="1" x14ac:dyDescent="0.25">
      <c r="A32" s="9">
        <v>28</v>
      </c>
      <c r="B32" s="36" t="s">
        <v>627</v>
      </c>
      <c r="C32" s="37">
        <v>27</v>
      </c>
      <c r="D32" s="38">
        <v>26</v>
      </c>
      <c r="E32" s="42">
        <f t="shared" si="0"/>
        <v>53</v>
      </c>
      <c r="F32" s="179" t="s">
        <v>699</v>
      </c>
      <c r="G32" s="70">
        <v>30</v>
      </c>
      <c r="H32" s="41">
        <v>6</v>
      </c>
      <c r="I32" s="41">
        <v>4</v>
      </c>
      <c r="J32" s="41">
        <v>9</v>
      </c>
      <c r="K32" s="41">
        <v>5</v>
      </c>
      <c r="L32" s="41">
        <v>0</v>
      </c>
      <c r="M32" s="41">
        <v>10</v>
      </c>
      <c r="N32" s="41">
        <v>2</v>
      </c>
      <c r="O32" s="42">
        <f t="shared" si="1"/>
        <v>66</v>
      </c>
      <c r="P32" s="43">
        <f t="shared" si="2"/>
        <v>119</v>
      </c>
      <c r="Q32" s="43">
        <v>20</v>
      </c>
      <c r="R32" s="44">
        <f t="shared" si="3"/>
        <v>0.59499999999999997</v>
      </c>
      <c r="S32" s="45" t="s">
        <v>85</v>
      </c>
      <c r="T32" s="46" t="s">
        <v>700</v>
      </c>
      <c r="U32" s="47" t="s">
        <v>228</v>
      </c>
      <c r="V32" s="48" t="s">
        <v>195</v>
      </c>
      <c r="W32" s="48" t="s">
        <v>100</v>
      </c>
    </row>
    <row r="33" spans="1:23" ht="16.5" customHeight="1" x14ac:dyDescent="0.25">
      <c r="A33" s="9">
        <v>29</v>
      </c>
      <c r="B33" s="36" t="s">
        <v>701</v>
      </c>
      <c r="C33" s="37">
        <v>18</v>
      </c>
      <c r="D33" s="38">
        <v>18</v>
      </c>
      <c r="E33" s="42">
        <f t="shared" si="0"/>
        <v>36</v>
      </c>
      <c r="F33" s="179" t="s">
        <v>683</v>
      </c>
      <c r="G33" s="70">
        <v>30</v>
      </c>
      <c r="H33" s="41">
        <v>2</v>
      </c>
      <c r="I33" s="41">
        <v>9</v>
      </c>
      <c r="J33" s="41">
        <v>9</v>
      </c>
      <c r="K33" s="41">
        <v>9</v>
      </c>
      <c r="L33" s="41">
        <v>5</v>
      </c>
      <c r="M33" s="41">
        <v>5</v>
      </c>
      <c r="N33" s="41">
        <v>10</v>
      </c>
      <c r="O33" s="42">
        <f t="shared" si="1"/>
        <v>79</v>
      </c>
      <c r="P33" s="43">
        <f t="shared" si="2"/>
        <v>115</v>
      </c>
      <c r="Q33" s="43">
        <v>21</v>
      </c>
      <c r="R33" s="44">
        <f t="shared" si="3"/>
        <v>0.57499999999999996</v>
      </c>
      <c r="S33" s="45" t="s">
        <v>85</v>
      </c>
      <c r="T33" s="46" t="s">
        <v>702</v>
      </c>
      <c r="U33" s="47" t="s">
        <v>146</v>
      </c>
      <c r="V33" s="48" t="s">
        <v>186</v>
      </c>
      <c r="W33" s="48" t="s">
        <v>703</v>
      </c>
    </row>
    <row r="34" spans="1:23" ht="16.5" customHeight="1" x14ac:dyDescent="0.25">
      <c r="A34" s="9">
        <v>30</v>
      </c>
      <c r="B34" s="36" t="s">
        <v>704</v>
      </c>
      <c r="C34" s="37">
        <v>25</v>
      </c>
      <c r="D34" s="38">
        <v>22</v>
      </c>
      <c r="E34" s="42">
        <f t="shared" si="0"/>
        <v>47</v>
      </c>
      <c r="F34" s="179" t="s">
        <v>660</v>
      </c>
      <c r="G34" s="70">
        <v>17</v>
      </c>
      <c r="H34" s="41"/>
      <c r="I34" s="41">
        <v>10</v>
      </c>
      <c r="J34" s="41">
        <v>5</v>
      </c>
      <c r="K34" s="41">
        <v>8</v>
      </c>
      <c r="L34" s="41">
        <v>10</v>
      </c>
      <c r="M34" s="41">
        <v>10</v>
      </c>
      <c r="N34" s="41">
        <v>8</v>
      </c>
      <c r="O34" s="42">
        <f t="shared" si="1"/>
        <v>68</v>
      </c>
      <c r="P34" s="43">
        <f t="shared" si="2"/>
        <v>115</v>
      </c>
      <c r="Q34" s="43">
        <v>21</v>
      </c>
      <c r="R34" s="44">
        <f t="shared" si="3"/>
        <v>0.57499999999999996</v>
      </c>
      <c r="S34" s="45" t="s">
        <v>85</v>
      </c>
      <c r="T34" s="46" t="s">
        <v>705</v>
      </c>
      <c r="U34" s="47" t="s">
        <v>53</v>
      </c>
      <c r="V34" s="48" t="s">
        <v>129</v>
      </c>
      <c r="W34" s="48" t="s">
        <v>380</v>
      </c>
    </row>
    <row r="35" spans="1:23" ht="16.5" customHeight="1" x14ac:dyDescent="0.25">
      <c r="A35" s="9">
        <v>31</v>
      </c>
      <c r="B35" s="36" t="s">
        <v>706</v>
      </c>
      <c r="C35" s="37">
        <v>20</v>
      </c>
      <c r="D35" s="38">
        <v>26</v>
      </c>
      <c r="E35" s="42">
        <f t="shared" si="0"/>
        <v>46</v>
      </c>
      <c r="F35" s="179" t="s">
        <v>701</v>
      </c>
      <c r="G35" s="70">
        <v>25</v>
      </c>
      <c r="H35" s="41">
        <v>2</v>
      </c>
      <c r="I35" s="41">
        <v>5</v>
      </c>
      <c r="J35" s="41">
        <v>10</v>
      </c>
      <c r="K35" s="41">
        <v>10</v>
      </c>
      <c r="L35" s="41">
        <v>5</v>
      </c>
      <c r="M35" s="41">
        <v>10</v>
      </c>
      <c r="N35" s="41">
        <v>0</v>
      </c>
      <c r="O35" s="42">
        <f t="shared" si="1"/>
        <v>67</v>
      </c>
      <c r="P35" s="43">
        <f t="shared" si="2"/>
        <v>113</v>
      </c>
      <c r="Q35" s="43">
        <v>22</v>
      </c>
      <c r="R35" s="44">
        <f t="shared" si="3"/>
        <v>0.56499999999999995</v>
      </c>
      <c r="S35" s="45" t="s">
        <v>85</v>
      </c>
      <c r="T35" s="46" t="s">
        <v>707</v>
      </c>
      <c r="U35" s="47" t="s">
        <v>425</v>
      </c>
      <c r="V35" s="48" t="s">
        <v>164</v>
      </c>
      <c r="W35" s="48" t="s">
        <v>447</v>
      </c>
    </row>
    <row r="36" spans="1:23" ht="16.5" customHeight="1" x14ac:dyDescent="0.25">
      <c r="A36" s="9">
        <v>32</v>
      </c>
      <c r="B36" s="36" t="s">
        <v>699</v>
      </c>
      <c r="C36" s="37">
        <v>17</v>
      </c>
      <c r="D36" s="38">
        <v>24</v>
      </c>
      <c r="E36" s="42">
        <f t="shared" si="0"/>
        <v>41</v>
      </c>
      <c r="F36" s="179" t="s">
        <v>708</v>
      </c>
      <c r="G36" s="70">
        <v>30</v>
      </c>
      <c r="H36" s="41">
        <v>4</v>
      </c>
      <c r="I36" s="41">
        <v>9</v>
      </c>
      <c r="J36" s="41">
        <v>5</v>
      </c>
      <c r="K36" s="41">
        <v>8</v>
      </c>
      <c r="L36" s="41">
        <v>10</v>
      </c>
      <c r="M36" s="41">
        <v>5</v>
      </c>
      <c r="N36" s="41">
        <v>0</v>
      </c>
      <c r="O36" s="42">
        <f t="shared" si="1"/>
        <v>71</v>
      </c>
      <c r="P36" s="43">
        <f t="shared" si="2"/>
        <v>112</v>
      </c>
      <c r="Q36" s="43">
        <v>23</v>
      </c>
      <c r="R36" s="44">
        <f t="shared" si="3"/>
        <v>0.56000000000000005</v>
      </c>
      <c r="S36" s="45" t="s">
        <v>85</v>
      </c>
      <c r="T36" s="46" t="s">
        <v>709</v>
      </c>
      <c r="U36" s="47" t="s">
        <v>710</v>
      </c>
      <c r="V36" s="48" t="s">
        <v>129</v>
      </c>
      <c r="W36" s="48" t="s">
        <v>711</v>
      </c>
    </row>
    <row r="37" spans="1:23" ht="16.5" customHeight="1" x14ac:dyDescent="0.25">
      <c r="A37" s="9">
        <v>33</v>
      </c>
      <c r="B37" s="36" t="s">
        <v>712</v>
      </c>
      <c r="C37" s="37">
        <v>18</v>
      </c>
      <c r="D37" s="38">
        <v>28</v>
      </c>
      <c r="E37" s="42">
        <f t="shared" si="0"/>
        <v>46</v>
      </c>
      <c r="F37" s="179" t="s">
        <v>713</v>
      </c>
      <c r="G37" s="70">
        <v>30</v>
      </c>
      <c r="H37" s="41">
        <v>4</v>
      </c>
      <c r="I37" s="41">
        <v>0</v>
      </c>
      <c r="J37" s="41">
        <v>10</v>
      </c>
      <c r="K37" s="41">
        <v>10</v>
      </c>
      <c r="L37" s="41">
        <v>5</v>
      </c>
      <c r="M37" s="41">
        <v>5</v>
      </c>
      <c r="N37" s="41">
        <v>2</v>
      </c>
      <c r="O37" s="42">
        <f t="shared" si="1"/>
        <v>66</v>
      </c>
      <c r="P37" s="43">
        <f t="shared" si="2"/>
        <v>112</v>
      </c>
      <c r="Q37" s="43">
        <v>23</v>
      </c>
      <c r="R37" s="44">
        <f t="shared" si="3"/>
        <v>0.56000000000000005</v>
      </c>
      <c r="S37" s="45" t="s">
        <v>85</v>
      </c>
      <c r="T37" s="46" t="s">
        <v>714</v>
      </c>
      <c r="U37" s="47" t="s">
        <v>21</v>
      </c>
      <c r="V37" s="48" t="s">
        <v>116</v>
      </c>
      <c r="W37" s="48" t="s">
        <v>367</v>
      </c>
    </row>
    <row r="38" spans="1:23" ht="16.5" customHeight="1" x14ac:dyDescent="0.25">
      <c r="A38" s="9">
        <v>34</v>
      </c>
      <c r="B38" s="36" t="s">
        <v>715</v>
      </c>
      <c r="C38" s="37">
        <v>27</v>
      </c>
      <c r="D38" s="38">
        <v>18</v>
      </c>
      <c r="E38" s="42">
        <f t="shared" si="0"/>
        <v>45</v>
      </c>
      <c r="F38" s="179" t="s">
        <v>704</v>
      </c>
      <c r="G38" s="70">
        <v>30</v>
      </c>
      <c r="H38" s="41">
        <v>0</v>
      </c>
      <c r="I38" s="41">
        <v>10</v>
      </c>
      <c r="J38" s="41">
        <v>7</v>
      </c>
      <c r="K38" s="41">
        <v>8</v>
      </c>
      <c r="L38" s="41">
        <v>5</v>
      </c>
      <c r="M38" s="41">
        <v>5</v>
      </c>
      <c r="N38" s="41">
        <v>0</v>
      </c>
      <c r="O38" s="42">
        <f t="shared" si="1"/>
        <v>65</v>
      </c>
      <c r="P38" s="43">
        <f t="shared" si="2"/>
        <v>110</v>
      </c>
      <c r="Q38" s="43">
        <v>24</v>
      </c>
      <c r="R38" s="44">
        <f t="shared" si="3"/>
        <v>0.55000000000000004</v>
      </c>
      <c r="S38" s="45" t="s">
        <v>85</v>
      </c>
      <c r="T38" s="46" t="s">
        <v>716</v>
      </c>
      <c r="U38" s="47" t="s">
        <v>299</v>
      </c>
      <c r="V38" s="48" t="s">
        <v>169</v>
      </c>
      <c r="W38" s="48" t="s">
        <v>291</v>
      </c>
    </row>
    <row r="39" spans="1:23" ht="16.5" customHeight="1" x14ac:dyDescent="0.25">
      <c r="A39" s="9">
        <v>35</v>
      </c>
      <c r="B39" s="36" t="s">
        <v>671</v>
      </c>
      <c r="C39" s="37">
        <v>25</v>
      </c>
      <c r="D39" s="38">
        <v>16</v>
      </c>
      <c r="E39" s="42">
        <f t="shared" si="0"/>
        <v>41</v>
      </c>
      <c r="F39" s="179" t="s">
        <v>717</v>
      </c>
      <c r="G39" s="70">
        <v>28</v>
      </c>
      <c r="H39" s="41">
        <v>1</v>
      </c>
      <c r="I39" s="41">
        <v>10</v>
      </c>
      <c r="J39" s="41">
        <v>5</v>
      </c>
      <c r="K39" s="41">
        <v>6</v>
      </c>
      <c r="L39" s="41">
        <v>5</v>
      </c>
      <c r="M39" s="41">
        <v>5</v>
      </c>
      <c r="N39" s="41">
        <v>6</v>
      </c>
      <c r="O39" s="42">
        <f t="shared" si="1"/>
        <v>66</v>
      </c>
      <c r="P39" s="43">
        <f t="shared" si="2"/>
        <v>107</v>
      </c>
      <c r="Q39" s="43">
        <v>25</v>
      </c>
      <c r="R39" s="44">
        <f t="shared" si="3"/>
        <v>0.53500000000000003</v>
      </c>
      <c r="S39" s="45" t="s">
        <v>85</v>
      </c>
      <c r="T39" s="46" t="s">
        <v>718</v>
      </c>
      <c r="U39" s="47" t="s">
        <v>89</v>
      </c>
      <c r="V39" s="48" t="s">
        <v>421</v>
      </c>
      <c r="W39" s="48" t="s">
        <v>719</v>
      </c>
    </row>
    <row r="40" spans="1:23" ht="16.5" customHeight="1" x14ac:dyDescent="0.25">
      <c r="A40" s="9">
        <v>36</v>
      </c>
      <c r="B40" s="36" t="s">
        <v>720</v>
      </c>
      <c r="C40" s="37">
        <v>27</v>
      </c>
      <c r="D40" s="38">
        <v>22</v>
      </c>
      <c r="E40" s="42">
        <f t="shared" si="0"/>
        <v>49</v>
      </c>
      <c r="F40" s="179" t="s">
        <v>721</v>
      </c>
      <c r="G40" s="70">
        <v>25</v>
      </c>
      <c r="H40" s="41">
        <v>10</v>
      </c>
      <c r="I40" s="41">
        <v>9</v>
      </c>
      <c r="J40" s="41"/>
      <c r="K40" s="41"/>
      <c r="L40" s="41">
        <v>0</v>
      </c>
      <c r="M40" s="41">
        <v>5</v>
      </c>
      <c r="N40" s="41">
        <v>2</v>
      </c>
      <c r="O40" s="42">
        <f t="shared" si="1"/>
        <v>51</v>
      </c>
      <c r="P40" s="43">
        <f t="shared" si="2"/>
        <v>100</v>
      </c>
      <c r="Q40" s="43">
        <v>26</v>
      </c>
      <c r="R40" s="44">
        <f t="shared" si="3"/>
        <v>0.5</v>
      </c>
      <c r="S40" s="45" t="s">
        <v>85</v>
      </c>
      <c r="T40" s="46" t="s">
        <v>722</v>
      </c>
      <c r="U40" s="47" t="s">
        <v>723</v>
      </c>
      <c r="V40" s="48" t="s">
        <v>724</v>
      </c>
      <c r="W40" s="48" t="s">
        <v>249</v>
      </c>
    </row>
    <row r="41" spans="1:23" ht="16.5" customHeight="1" x14ac:dyDescent="0.25">
      <c r="A41" s="9">
        <v>37</v>
      </c>
      <c r="B41" s="36" t="s">
        <v>725</v>
      </c>
      <c r="C41" s="37">
        <v>15</v>
      </c>
      <c r="D41" s="38">
        <v>20</v>
      </c>
      <c r="E41" s="42">
        <f t="shared" si="0"/>
        <v>35</v>
      </c>
      <c r="F41" s="179" t="s">
        <v>726</v>
      </c>
      <c r="G41" s="70">
        <v>25</v>
      </c>
      <c r="H41" s="41">
        <v>0</v>
      </c>
      <c r="I41" s="41">
        <v>10</v>
      </c>
      <c r="J41" s="41">
        <v>8</v>
      </c>
      <c r="K41" s="41">
        <v>3</v>
      </c>
      <c r="L41" s="41">
        <v>5</v>
      </c>
      <c r="M41" s="41">
        <v>5</v>
      </c>
      <c r="N41" s="41">
        <v>6</v>
      </c>
      <c r="O41" s="42">
        <f t="shared" si="1"/>
        <v>62</v>
      </c>
      <c r="P41" s="43">
        <f t="shared" si="2"/>
        <v>97</v>
      </c>
      <c r="Q41" s="43">
        <v>27</v>
      </c>
      <c r="R41" s="44">
        <f t="shared" si="3"/>
        <v>0.48499999999999999</v>
      </c>
      <c r="S41" s="45" t="s">
        <v>85</v>
      </c>
      <c r="T41" s="46" t="s">
        <v>727</v>
      </c>
      <c r="U41" s="47" t="s">
        <v>218</v>
      </c>
      <c r="V41" s="194" t="s">
        <v>137</v>
      </c>
      <c r="W41" s="48" t="s">
        <v>291</v>
      </c>
    </row>
    <row r="42" spans="1:23" ht="16.5" customHeight="1" x14ac:dyDescent="0.25">
      <c r="A42" s="9">
        <v>38</v>
      </c>
      <c r="B42" s="36" t="s">
        <v>728</v>
      </c>
      <c r="C42" s="37">
        <v>32</v>
      </c>
      <c r="D42" s="38">
        <v>22</v>
      </c>
      <c r="E42" s="42">
        <f t="shared" si="0"/>
        <v>54</v>
      </c>
      <c r="F42" s="179" t="s">
        <v>728</v>
      </c>
      <c r="G42" s="72">
        <v>17</v>
      </c>
      <c r="H42" s="38">
        <v>0</v>
      </c>
      <c r="I42" s="38">
        <v>0</v>
      </c>
      <c r="J42" s="38">
        <v>10</v>
      </c>
      <c r="K42" s="38">
        <v>4</v>
      </c>
      <c r="L42" s="38">
        <v>0</v>
      </c>
      <c r="M42" s="38">
        <v>5</v>
      </c>
      <c r="N42" s="38">
        <v>6</v>
      </c>
      <c r="O42" s="42">
        <f t="shared" si="1"/>
        <v>42</v>
      </c>
      <c r="P42" s="43">
        <f t="shared" si="2"/>
        <v>96</v>
      </c>
      <c r="Q42" s="43">
        <v>28</v>
      </c>
      <c r="R42" s="44">
        <f t="shared" si="3"/>
        <v>0.48</v>
      </c>
      <c r="S42" s="45" t="s">
        <v>85</v>
      </c>
      <c r="T42" s="46" t="s">
        <v>729</v>
      </c>
      <c r="U42" s="47" t="s">
        <v>730</v>
      </c>
      <c r="V42" s="48" t="s">
        <v>116</v>
      </c>
      <c r="W42" s="48" t="s">
        <v>291</v>
      </c>
    </row>
    <row r="43" spans="1:23" ht="16.5" customHeight="1" x14ac:dyDescent="0.25">
      <c r="A43" s="9">
        <v>39</v>
      </c>
      <c r="B43" s="36" t="s">
        <v>624</v>
      </c>
      <c r="C43" s="37">
        <v>50</v>
      </c>
      <c r="D43" s="38">
        <v>38</v>
      </c>
      <c r="E43" s="42">
        <f t="shared" si="0"/>
        <v>88</v>
      </c>
      <c r="F43" s="179"/>
      <c r="G43" s="70"/>
      <c r="H43" s="41"/>
      <c r="I43" s="41"/>
      <c r="J43" s="41"/>
      <c r="K43" s="41"/>
      <c r="L43" s="41"/>
      <c r="M43" s="41"/>
      <c r="N43" s="41"/>
      <c r="O43" s="42">
        <f t="shared" si="1"/>
        <v>0</v>
      </c>
      <c r="P43" s="43">
        <f t="shared" si="2"/>
        <v>88</v>
      </c>
      <c r="Q43" s="43">
        <v>29</v>
      </c>
      <c r="R43" s="44">
        <f t="shared" si="3"/>
        <v>0.44</v>
      </c>
      <c r="S43" s="45" t="s">
        <v>85</v>
      </c>
      <c r="T43" s="46" t="s">
        <v>731</v>
      </c>
      <c r="U43" s="47" t="s">
        <v>732</v>
      </c>
      <c r="V43" s="48" t="s">
        <v>54</v>
      </c>
      <c r="W43" s="48" t="s">
        <v>733</v>
      </c>
    </row>
    <row r="44" spans="1:23" ht="16.5" customHeight="1" x14ac:dyDescent="0.25">
      <c r="A44" s="9">
        <v>40</v>
      </c>
      <c r="B44" s="36" t="s">
        <v>655</v>
      </c>
      <c r="C44" s="37">
        <v>29</v>
      </c>
      <c r="D44" s="38">
        <v>12</v>
      </c>
      <c r="E44" s="42">
        <f t="shared" si="0"/>
        <v>41</v>
      </c>
      <c r="F44" s="179" t="s">
        <v>712</v>
      </c>
      <c r="G44" s="70"/>
      <c r="H44" s="41"/>
      <c r="I44" s="41">
        <v>10</v>
      </c>
      <c r="J44" s="41">
        <v>8</v>
      </c>
      <c r="K44" s="41">
        <v>9</v>
      </c>
      <c r="L44" s="41">
        <v>5</v>
      </c>
      <c r="M44" s="41">
        <v>5</v>
      </c>
      <c r="N44" s="41">
        <v>8</v>
      </c>
      <c r="O44" s="42">
        <f t="shared" si="1"/>
        <v>45</v>
      </c>
      <c r="P44" s="43">
        <f t="shared" si="2"/>
        <v>86</v>
      </c>
      <c r="Q44" s="43">
        <v>30</v>
      </c>
      <c r="R44" s="44">
        <f t="shared" si="3"/>
        <v>0.43</v>
      </c>
      <c r="S44" s="45" t="s">
        <v>85</v>
      </c>
      <c r="T44" s="46" t="s">
        <v>734</v>
      </c>
      <c r="U44" s="47" t="s">
        <v>735</v>
      </c>
      <c r="V44" s="48" t="s">
        <v>736</v>
      </c>
      <c r="W44" s="48" t="s">
        <v>96</v>
      </c>
    </row>
    <row r="45" spans="1:23" ht="16.5" customHeight="1" x14ac:dyDescent="0.25">
      <c r="A45" s="9">
        <v>41</v>
      </c>
      <c r="B45" s="36" t="s">
        <v>737</v>
      </c>
      <c r="C45" s="37">
        <v>52</v>
      </c>
      <c r="D45" s="38">
        <v>22</v>
      </c>
      <c r="E45" s="42">
        <f t="shared" si="0"/>
        <v>74</v>
      </c>
      <c r="F45" s="179" t="s">
        <v>664</v>
      </c>
      <c r="G45" s="70"/>
      <c r="H45" s="41"/>
      <c r="I45" s="41"/>
      <c r="J45" s="41"/>
      <c r="K45" s="41"/>
      <c r="L45" s="41"/>
      <c r="M45" s="41"/>
      <c r="N45" s="41"/>
      <c r="O45" s="42">
        <f t="shared" si="1"/>
        <v>0</v>
      </c>
      <c r="P45" s="43">
        <f t="shared" si="2"/>
        <v>74</v>
      </c>
      <c r="Q45" s="43">
        <v>31</v>
      </c>
      <c r="R45" s="44">
        <f t="shared" si="3"/>
        <v>0.37</v>
      </c>
      <c r="S45" s="45" t="s">
        <v>85</v>
      </c>
      <c r="T45" s="46" t="s">
        <v>738</v>
      </c>
      <c r="U45" s="47" t="s">
        <v>502</v>
      </c>
      <c r="V45" s="48" t="s">
        <v>49</v>
      </c>
      <c r="W45" s="48" t="s">
        <v>553</v>
      </c>
    </row>
    <row r="46" spans="1:23" ht="16.5" customHeight="1" x14ac:dyDescent="0.25">
      <c r="A46" s="9">
        <v>42</v>
      </c>
      <c r="B46" s="36" t="s">
        <v>708</v>
      </c>
      <c r="C46" s="37">
        <v>14</v>
      </c>
      <c r="D46" s="38">
        <v>16</v>
      </c>
      <c r="E46" s="42">
        <f t="shared" si="0"/>
        <v>30</v>
      </c>
      <c r="F46" s="179" t="s">
        <v>725</v>
      </c>
      <c r="G46" s="70">
        <v>0</v>
      </c>
      <c r="H46" s="41">
        <v>6</v>
      </c>
      <c r="I46" s="41">
        <v>8</v>
      </c>
      <c r="J46" s="41">
        <v>4</v>
      </c>
      <c r="K46" s="41">
        <v>7</v>
      </c>
      <c r="L46" s="41">
        <v>10</v>
      </c>
      <c r="M46" s="41">
        <v>4</v>
      </c>
      <c r="N46" s="41">
        <v>0</v>
      </c>
      <c r="O46" s="42">
        <f t="shared" si="1"/>
        <v>39</v>
      </c>
      <c r="P46" s="43">
        <f t="shared" si="2"/>
        <v>69</v>
      </c>
      <c r="Q46" s="43">
        <v>32</v>
      </c>
      <c r="R46" s="44">
        <f t="shared" si="3"/>
        <v>0.34499999999999997</v>
      </c>
      <c r="S46" s="45" t="s">
        <v>85</v>
      </c>
      <c r="T46" s="46" t="s">
        <v>739</v>
      </c>
      <c r="U46" s="47" t="s">
        <v>673</v>
      </c>
      <c r="V46" s="48" t="s">
        <v>54</v>
      </c>
      <c r="W46" s="48" t="s">
        <v>380</v>
      </c>
    </row>
    <row r="47" spans="1:23" ht="16.5" customHeight="1" x14ac:dyDescent="0.25">
      <c r="A47" s="9">
        <v>43</v>
      </c>
      <c r="B47" s="36" t="s">
        <v>740</v>
      </c>
      <c r="C47" s="37">
        <v>36</v>
      </c>
      <c r="D47" s="38">
        <v>22</v>
      </c>
      <c r="E47" s="42">
        <f t="shared" si="0"/>
        <v>58</v>
      </c>
      <c r="F47" s="179" t="s">
        <v>654</v>
      </c>
      <c r="G47" s="70"/>
      <c r="H47" s="41"/>
      <c r="I47" s="41"/>
      <c r="J47" s="41"/>
      <c r="K47" s="41"/>
      <c r="L47" s="41"/>
      <c r="M47" s="41"/>
      <c r="N47" s="41"/>
      <c r="O47" s="42">
        <f t="shared" si="1"/>
        <v>0</v>
      </c>
      <c r="P47" s="43">
        <f t="shared" si="2"/>
        <v>58</v>
      </c>
      <c r="Q47" s="43">
        <v>33</v>
      </c>
      <c r="R47" s="44">
        <f t="shared" si="3"/>
        <v>0.28999999999999998</v>
      </c>
      <c r="S47" s="45" t="s">
        <v>85</v>
      </c>
      <c r="T47" s="194" t="s">
        <v>741</v>
      </c>
      <c r="U47" s="47" t="s">
        <v>304</v>
      </c>
      <c r="V47" s="48" t="s">
        <v>742</v>
      </c>
      <c r="W47" s="48" t="s">
        <v>614</v>
      </c>
    </row>
    <row r="48" spans="1:23" ht="16.5" customHeight="1" x14ac:dyDescent="0.25">
      <c r="A48" s="9">
        <v>44</v>
      </c>
      <c r="B48" s="36" t="s">
        <v>634</v>
      </c>
      <c r="C48" s="37">
        <v>34</v>
      </c>
      <c r="D48" s="38">
        <v>18</v>
      </c>
      <c r="E48" s="42">
        <f t="shared" si="0"/>
        <v>52</v>
      </c>
      <c r="F48" s="179"/>
      <c r="G48" s="70"/>
      <c r="H48" s="41"/>
      <c r="I48" s="41"/>
      <c r="J48" s="41"/>
      <c r="K48" s="41"/>
      <c r="L48" s="41"/>
      <c r="M48" s="41"/>
      <c r="N48" s="41"/>
      <c r="O48" s="42">
        <f t="shared" si="1"/>
        <v>0</v>
      </c>
      <c r="P48" s="43">
        <f t="shared" si="2"/>
        <v>52</v>
      </c>
      <c r="Q48" s="43">
        <v>34</v>
      </c>
      <c r="R48" s="44">
        <f t="shared" si="3"/>
        <v>0.26</v>
      </c>
      <c r="S48" s="45" t="s">
        <v>85</v>
      </c>
      <c r="T48" s="46" t="s">
        <v>743</v>
      </c>
      <c r="U48" s="47" t="s">
        <v>379</v>
      </c>
      <c r="V48" s="48" t="s">
        <v>49</v>
      </c>
      <c r="W48" s="48" t="s">
        <v>283</v>
      </c>
    </row>
    <row r="49" spans="1:23" ht="16.5" customHeight="1" x14ac:dyDescent="0.25">
      <c r="A49" s="9">
        <v>45</v>
      </c>
      <c r="B49" s="36" t="s">
        <v>744</v>
      </c>
      <c r="C49" s="37">
        <v>20</v>
      </c>
      <c r="D49" s="38">
        <v>26</v>
      </c>
      <c r="E49" s="42">
        <f t="shared" si="0"/>
        <v>46</v>
      </c>
      <c r="F49" s="179" t="s">
        <v>740</v>
      </c>
      <c r="G49" s="70"/>
      <c r="H49" s="41"/>
      <c r="I49" s="41"/>
      <c r="J49" s="41"/>
      <c r="K49" s="41"/>
      <c r="L49" s="41"/>
      <c r="M49" s="41"/>
      <c r="N49" s="41"/>
      <c r="O49" s="42">
        <f t="shared" si="1"/>
        <v>0</v>
      </c>
      <c r="P49" s="43">
        <f t="shared" si="2"/>
        <v>46</v>
      </c>
      <c r="Q49" s="43">
        <v>35</v>
      </c>
      <c r="R49" s="44">
        <f t="shared" si="3"/>
        <v>0.23</v>
      </c>
      <c r="S49" s="45" t="s">
        <v>85</v>
      </c>
      <c r="T49" s="46" t="s">
        <v>745</v>
      </c>
      <c r="U49" s="47" t="s">
        <v>384</v>
      </c>
      <c r="V49" s="48" t="s">
        <v>742</v>
      </c>
      <c r="W49" s="48" t="s">
        <v>380</v>
      </c>
    </row>
    <row r="50" spans="1:23" ht="16.5" customHeight="1" x14ac:dyDescent="0.25">
      <c r="A50" s="9">
        <v>46</v>
      </c>
      <c r="B50" s="36" t="s">
        <v>694</v>
      </c>
      <c r="C50" s="37">
        <v>27</v>
      </c>
      <c r="D50" s="38">
        <v>14</v>
      </c>
      <c r="E50" s="42">
        <f t="shared" si="0"/>
        <v>41</v>
      </c>
      <c r="F50" s="179" t="s">
        <v>693</v>
      </c>
      <c r="G50" s="70"/>
      <c r="H50" s="41"/>
      <c r="I50" s="41"/>
      <c r="J50" s="41"/>
      <c r="K50" s="41"/>
      <c r="L50" s="41"/>
      <c r="M50" s="41"/>
      <c r="N50" s="41"/>
      <c r="O50" s="42">
        <f t="shared" si="1"/>
        <v>0</v>
      </c>
      <c r="P50" s="43">
        <f t="shared" si="2"/>
        <v>41</v>
      </c>
      <c r="Q50" s="43">
        <v>36</v>
      </c>
      <c r="R50" s="44">
        <f t="shared" si="3"/>
        <v>0.20499999999999999</v>
      </c>
      <c r="S50" s="45" t="s">
        <v>85</v>
      </c>
      <c r="T50" s="46" t="s">
        <v>746</v>
      </c>
      <c r="U50" s="47" t="s">
        <v>299</v>
      </c>
      <c r="V50" s="48" t="s">
        <v>43</v>
      </c>
      <c r="W50" s="48" t="s">
        <v>130</v>
      </c>
    </row>
    <row r="51" spans="1:23" ht="16.5" customHeight="1" x14ac:dyDescent="0.25">
      <c r="A51" s="9">
        <v>47</v>
      </c>
      <c r="B51" s="36" t="s">
        <v>687</v>
      </c>
      <c r="C51" s="37">
        <v>19</v>
      </c>
      <c r="D51" s="38">
        <v>22</v>
      </c>
      <c r="E51" s="42">
        <f t="shared" si="0"/>
        <v>41</v>
      </c>
      <c r="F51" s="179" t="s">
        <v>747</v>
      </c>
      <c r="G51" s="70"/>
      <c r="H51" s="41"/>
      <c r="I51" s="41"/>
      <c r="J51" s="41"/>
      <c r="K51" s="41"/>
      <c r="L51" s="41"/>
      <c r="M51" s="41"/>
      <c r="N51" s="41"/>
      <c r="O51" s="42">
        <f t="shared" si="1"/>
        <v>0</v>
      </c>
      <c r="P51" s="43">
        <f t="shared" si="2"/>
        <v>41</v>
      </c>
      <c r="Q51" s="43">
        <v>36</v>
      </c>
      <c r="R51" s="44">
        <f t="shared" si="3"/>
        <v>0.20499999999999999</v>
      </c>
      <c r="S51" s="45" t="s">
        <v>85</v>
      </c>
      <c r="T51" s="46" t="s">
        <v>748</v>
      </c>
      <c r="U51" s="47" t="s">
        <v>749</v>
      </c>
      <c r="V51" s="48" t="s">
        <v>129</v>
      </c>
      <c r="W51" s="48" t="s">
        <v>553</v>
      </c>
    </row>
    <row r="52" spans="1:23" ht="16.5" customHeight="1" x14ac:dyDescent="0.25">
      <c r="A52" s="9">
        <v>48</v>
      </c>
      <c r="B52" s="36" t="s">
        <v>680</v>
      </c>
      <c r="C52" s="37">
        <v>16</v>
      </c>
      <c r="D52" s="38">
        <v>18</v>
      </c>
      <c r="E52" s="42">
        <f t="shared" si="0"/>
        <v>34</v>
      </c>
      <c r="F52" s="179" t="s">
        <v>737</v>
      </c>
      <c r="G52" s="70"/>
      <c r="H52" s="41"/>
      <c r="I52" s="41"/>
      <c r="J52" s="41"/>
      <c r="K52" s="41"/>
      <c r="L52" s="41">
        <v>0</v>
      </c>
      <c r="M52" s="41"/>
      <c r="N52" s="41"/>
      <c r="O52" s="42">
        <f t="shared" si="1"/>
        <v>0</v>
      </c>
      <c r="P52" s="43">
        <f t="shared" si="2"/>
        <v>34</v>
      </c>
      <c r="Q52" s="43">
        <v>37</v>
      </c>
      <c r="R52" s="44">
        <f t="shared" si="3"/>
        <v>0.17</v>
      </c>
      <c r="S52" s="45" t="s">
        <v>85</v>
      </c>
      <c r="T52" s="46" t="s">
        <v>750</v>
      </c>
      <c r="U52" s="47" t="s">
        <v>751</v>
      </c>
      <c r="V52" s="48" t="s">
        <v>129</v>
      </c>
      <c r="W52" s="48" t="s">
        <v>283</v>
      </c>
    </row>
    <row r="53" spans="1:23" ht="16.5" customHeight="1" x14ac:dyDescent="0.25">
      <c r="A53" s="9">
        <v>49</v>
      </c>
      <c r="B53" s="36" t="s">
        <v>678</v>
      </c>
      <c r="C53" s="37">
        <v>19</v>
      </c>
      <c r="D53" s="38">
        <v>14</v>
      </c>
      <c r="E53" s="42">
        <f t="shared" si="0"/>
        <v>33</v>
      </c>
      <c r="F53" s="179" t="s">
        <v>640</v>
      </c>
      <c r="G53" s="70"/>
      <c r="H53" s="41"/>
      <c r="I53" s="41"/>
      <c r="J53" s="41"/>
      <c r="K53" s="41"/>
      <c r="L53" s="41"/>
      <c r="M53" s="41"/>
      <c r="N53" s="41"/>
      <c r="O53" s="42">
        <f t="shared" si="1"/>
        <v>0</v>
      </c>
      <c r="P53" s="43">
        <f t="shared" si="2"/>
        <v>33</v>
      </c>
      <c r="Q53" s="43">
        <v>38</v>
      </c>
      <c r="R53" s="44">
        <f t="shared" si="3"/>
        <v>0.16500000000000001</v>
      </c>
      <c r="S53" s="45" t="s">
        <v>85</v>
      </c>
      <c r="T53" s="46" t="s">
        <v>752</v>
      </c>
      <c r="U53" s="47" t="s">
        <v>199</v>
      </c>
      <c r="V53" s="48" t="s">
        <v>169</v>
      </c>
      <c r="W53" s="48" t="s">
        <v>753</v>
      </c>
    </row>
  </sheetData>
  <sheetProtection password="C0DB" sheet="1" objects="1" scenarios="1" sort="0" autoFilter="0"/>
  <autoFilter ref="A4:W4"/>
  <mergeCells count="16">
    <mergeCell ref="F3:F4"/>
    <mergeCell ref="A3:A4"/>
    <mergeCell ref="B3:B4"/>
    <mergeCell ref="C3:C4"/>
    <mergeCell ref="D3:D4"/>
    <mergeCell ref="E3:E4"/>
    <mergeCell ref="T3:T4"/>
    <mergeCell ref="U3:U4"/>
    <mergeCell ref="V3:V4"/>
    <mergeCell ref="W3:W4"/>
    <mergeCell ref="G3:N3"/>
    <mergeCell ref="O3:O4"/>
    <mergeCell ref="P3:P4"/>
    <mergeCell ref="Q3:Q4"/>
    <mergeCell ref="R3:R4"/>
    <mergeCell ref="S3:S4"/>
  </mergeCells>
  <pageMargins left="0.7" right="0.7" top="0.75" bottom="0.75" header="0.3" footer="0.3"/>
  <ignoredErrors>
    <ignoredError sqref="B5:F5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Итоговый 7</vt:lpstr>
      <vt:lpstr>Итоговый 8</vt:lpstr>
      <vt:lpstr>Итоговый 9</vt:lpstr>
      <vt:lpstr>Итоговый 10</vt:lpstr>
      <vt:lpstr>Итоговый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123321</dc:creator>
  <cp:lastModifiedBy>Чазова Лариса Алексеевна</cp:lastModifiedBy>
  <dcterms:created xsi:type="dcterms:W3CDTF">2017-12-02T20:38:23Z</dcterms:created>
  <dcterms:modified xsi:type="dcterms:W3CDTF">2020-07-17T15:22:36Z</dcterms:modified>
</cp:coreProperties>
</file>