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7905" tabRatio="843" activeTab="0"/>
  </bookViews>
  <sheets>
    <sheet name="ОБЖ" sheetId="1" r:id="rId1"/>
  </sheets>
  <definedNames>
    <definedName name="_xlnm._FilterDatabase" localSheetId="0" hidden="1">'ОБЖ'!$A$7:$Y$7</definedName>
    <definedName name="_xlnm.Print_Titles" localSheetId="0">'ОБЖ'!$5:$7</definedName>
  </definedNames>
  <calcPr fullCalcOnLoad="1"/>
</workbook>
</file>

<file path=xl/sharedStrings.xml><?xml version="1.0" encoding="utf-8"?>
<sst xmlns="http://schemas.openxmlformats.org/spreadsheetml/2006/main" count="1269" uniqueCount="653">
  <si>
    <t>ПРОТОКОЛ</t>
  </si>
  <si>
    <t>шифр</t>
  </si>
  <si>
    <t>место</t>
  </si>
  <si>
    <t>количество баллов за задания*</t>
  </si>
  <si>
    <t>№  п/п</t>
  </si>
  <si>
    <t>класс</t>
  </si>
  <si>
    <t xml:space="preserve">              Школа</t>
  </si>
  <si>
    <t xml:space="preserve">по </t>
  </si>
  <si>
    <t>статус (победитель, призер, участник)</t>
  </si>
  <si>
    <t>Фамилия участника</t>
  </si>
  <si>
    <t>Имя участника</t>
  </si>
  <si>
    <t>Отчество участника</t>
  </si>
  <si>
    <t>практика</t>
  </si>
  <si>
    <t>теория</t>
  </si>
  <si>
    <t>тесты</t>
  </si>
  <si>
    <t>11=01</t>
  </si>
  <si>
    <t>11=02</t>
  </si>
  <si>
    <t>11=03</t>
  </si>
  <si>
    <t>11=04</t>
  </si>
  <si>
    <t>11=05</t>
  </si>
  <si>
    <t>11=06</t>
  </si>
  <si>
    <t>11=07</t>
  </si>
  <si>
    <t>11=08</t>
  </si>
  <si>
    <t>11=09</t>
  </si>
  <si>
    <t>11=10</t>
  </si>
  <si>
    <t>11=11</t>
  </si>
  <si>
    <t>11=12</t>
  </si>
  <si>
    <t>11=13</t>
  </si>
  <si>
    <t>11=14</t>
  </si>
  <si>
    <t>11=15</t>
  </si>
  <si>
    <t>11=16</t>
  </si>
  <si>
    <t>11=17</t>
  </si>
  <si>
    <t>11=18</t>
  </si>
  <si>
    <t>11=19</t>
  </si>
  <si>
    <t>11=20</t>
  </si>
  <si>
    <t>11=21</t>
  </si>
  <si>
    <t>11=22</t>
  </si>
  <si>
    <t>11=23</t>
  </si>
  <si>
    <t>11=24</t>
  </si>
  <si>
    <t>11=25</t>
  </si>
  <si>
    <t>11=26</t>
  </si>
  <si>
    <t>11=27</t>
  </si>
  <si>
    <t>11=28</t>
  </si>
  <si>
    <t>11=29</t>
  </si>
  <si>
    <t>11=30</t>
  </si>
  <si>
    <t>11=31</t>
  </si>
  <si>
    <t>11=32</t>
  </si>
  <si>
    <t>11=33</t>
  </si>
  <si>
    <t>11=34</t>
  </si>
  <si>
    <t>11=35</t>
  </si>
  <si>
    <t>11=36</t>
  </si>
  <si>
    <t>11=37</t>
  </si>
  <si>
    <t>11=38</t>
  </si>
  <si>
    <t>11=39</t>
  </si>
  <si>
    <t>11=40</t>
  </si>
  <si>
    <t>11=41</t>
  </si>
  <si>
    <t>11=42</t>
  </si>
  <si>
    <t>11=43</t>
  </si>
  <si>
    <t>7=01</t>
  </si>
  <si>
    <t>7=02</t>
  </si>
  <si>
    <t>7=03</t>
  </si>
  <si>
    <t>7=04</t>
  </si>
  <si>
    <t>7=05</t>
  </si>
  <si>
    <t>7=06</t>
  </si>
  <si>
    <t>7=07</t>
  </si>
  <si>
    <t>7=08</t>
  </si>
  <si>
    <t>7=09</t>
  </si>
  <si>
    <t>7=10</t>
  </si>
  <si>
    <t>7=11</t>
  </si>
  <si>
    <t>7=12</t>
  </si>
  <si>
    <t>7=13</t>
  </si>
  <si>
    <t>7=14</t>
  </si>
  <si>
    <t>7=15</t>
  </si>
  <si>
    <t>7=16</t>
  </si>
  <si>
    <t>7=18</t>
  </si>
  <si>
    <t>7=19</t>
  </si>
  <si>
    <t>7=20</t>
  </si>
  <si>
    <t>8=01</t>
  </si>
  <si>
    <t>8=02</t>
  </si>
  <si>
    <t>8=03</t>
  </si>
  <si>
    <t>8=04</t>
  </si>
  <si>
    <t>8=05</t>
  </si>
  <si>
    <t>8=06</t>
  </si>
  <si>
    <t>8=07</t>
  </si>
  <si>
    <t>8=08</t>
  </si>
  <si>
    <t>8=09</t>
  </si>
  <si>
    <t>8=10</t>
  </si>
  <si>
    <t>8=11</t>
  </si>
  <si>
    <t>8=12</t>
  </si>
  <si>
    <t>8=13</t>
  </si>
  <si>
    <t>8=14</t>
  </si>
  <si>
    <t>8=15</t>
  </si>
  <si>
    <t>8=16</t>
  </si>
  <si>
    <t>8=17</t>
  </si>
  <si>
    <t>8=18</t>
  </si>
  <si>
    <t>8=19</t>
  </si>
  <si>
    <t>8=20</t>
  </si>
  <si>
    <t>8=21</t>
  </si>
  <si>
    <t>8=22</t>
  </si>
  <si>
    <t>8=23</t>
  </si>
  <si>
    <t>8=24</t>
  </si>
  <si>
    <t>8=25</t>
  </si>
  <si>
    <t>8=26</t>
  </si>
  <si>
    <t>8=27</t>
  </si>
  <si>
    <t>8=28</t>
  </si>
  <si>
    <t>8=29</t>
  </si>
  <si>
    <t>8=30</t>
  </si>
  <si>
    <t>8=31</t>
  </si>
  <si>
    <t>8=32</t>
  </si>
  <si>
    <t>8=33</t>
  </si>
  <si>
    <t>8=34</t>
  </si>
  <si>
    <t>8=35</t>
  </si>
  <si>
    <t>8=36</t>
  </si>
  <si>
    <t>8=37</t>
  </si>
  <si>
    <t>8=38</t>
  </si>
  <si>
    <t>8=39</t>
  </si>
  <si>
    <t>8=40</t>
  </si>
  <si>
    <t>8=41</t>
  </si>
  <si>
    <t>8=42</t>
  </si>
  <si>
    <t>7=21</t>
  </si>
  <si>
    <t>10=01</t>
  </si>
  <si>
    <t>10=02</t>
  </si>
  <si>
    <t>10=03</t>
  </si>
  <si>
    <t>10=04</t>
  </si>
  <si>
    <t>10=05</t>
  </si>
  <si>
    <t>10=06</t>
  </si>
  <si>
    <t>10=07</t>
  </si>
  <si>
    <t>10=08</t>
  </si>
  <si>
    <t>10=09</t>
  </si>
  <si>
    <t>10=10</t>
  </si>
  <si>
    <t>10=11</t>
  </si>
  <si>
    <t>10=12</t>
  </si>
  <si>
    <t>10=13</t>
  </si>
  <si>
    <t>10=14</t>
  </si>
  <si>
    <t>10=15</t>
  </si>
  <si>
    <t>10=16</t>
  </si>
  <si>
    <t>10=17</t>
  </si>
  <si>
    <t>10=18</t>
  </si>
  <si>
    <t>10=19</t>
  </si>
  <si>
    <t>10=20</t>
  </si>
  <si>
    <t>10=21</t>
  </si>
  <si>
    <t>10=22</t>
  </si>
  <si>
    <t>10=23</t>
  </si>
  <si>
    <t>10=24</t>
  </si>
  <si>
    <t>10=25</t>
  </si>
  <si>
    <t>10=26</t>
  </si>
  <si>
    <t>10=27</t>
  </si>
  <si>
    <t>10=28</t>
  </si>
  <si>
    <t>10=29</t>
  </si>
  <si>
    <t>10=30</t>
  </si>
  <si>
    <t>10=31</t>
  </si>
  <si>
    <t>10=32</t>
  </si>
  <si>
    <t>10=33</t>
  </si>
  <si>
    <t>10=34</t>
  </si>
  <si>
    <t>10=35</t>
  </si>
  <si>
    <t>10=36</t>
  </si>
  <si>
    <t>10=37</t>
  </si>
  <si>
    <t>10=38</t>
  </si>
  <si>
    <t>10=39</t>
  </si>
  <si>
    <t>10=40</t>
  </si>
  <si>
    <t>10=41</t>
  </si>
  <si>
    <t>10=42</t>
  </si>
  <si>
    <t>10=43</t>
  </si>
  <si>
    <t>10=44</t>
  </si>
  <si>
    <t>10=45</t>
  </si>
  <si>
    <t>10=46</t>
  </si>
  <si>
    <t>10=47</t>
  </si>
  <si>
    <t>10=48</t>
  </si>
  <si>
    <t>10=49</t>
  </si>
  <si>
    <t>10=50</t>
  </si>
  <si>
    <t>10=51</t>
  </si>
  <si>
    <t>9=01</t>
  </si>
  <si>
    <t>9=02</t>
  </si>
  <si>
    <t>9=03</t>
  </si>
  <si>
    <t>9=04</t>
  </si>
  <si>
    <t>9=05</t>
  </si>
  <si>
    <t>9=06</t>
  </si>
  <si>
    <t>9=07</t>
  </si>
  <si>
    <t>9=08</t>
  </si>
  <si>
    <t>9=09</t>
  </si>
  <si>
    <t>9=10</t>
  </si>
  <si>
    <t>9=11</t>
  </si>
  <si>
    <t>9=12</t>
  </si>
  <si>
    <t>9=13</t>
  </si>
  <si>
    <t>9=14</t>
  </si>
  <si>
    <t>9=15</t>
  </si>
  <si>
    <t>9=16</t>
  </si>
  <si>
    <t>9=17</t>
  </si>
  <si>
    <t>9=18</t>
  </si>
  <si>
    <t>9=19</t>
  </si>
  <si>
    <t>9=20</t>
  </si>
  <si>
    <t>9=21</t>
  </si>
  <si>
    <t>9=22</t>
  </si>
  <si>
    <t>9=23</t>
  </si>
  <si>
    <t>9=24</t>
  </si>
  <si>
    <t>9=25</t>
  </si>
  <si>
    <t>9=26</t>
  </si>
  <si>
    <t>9=27</t>
  </si>
  <si>
    <t>9=28</t>
  </si>
  <si>
    <t>9=29</t>
  </si>
  <si>
    <t>9=30</t>
  </si>
  <si>
    <t>9=31</t>
  </si>
  <si>
    <t>9=32</t>
  </si>
  <si>
    <t>9=33</t>
  </si>
  <si>
    <t>9=34</t>
  </si>
  <si>
    <t>9=35</t>
  </si>
  <si>
    <t>9=36</t>
  </si>
  <si>
    <t>9=37</t>
  </si>
  <si>
    <t>9=38</t>
  </si>
  <si>
    <t>9=39</t>
  </si>
  <si>
    <t>9=40</t>
  </si>
  <si>
    <t>9=41</t>
  </si>
  <si>
    <t>9=42</t>
  </si>
  <si>
    <t>9=43</t>
  </si>
  <si>
    <t>9=44</t>
  </si>
  <si>
    <t>9=45</t>
  </si>
  <si>
    <t>9=46</t>
  </si>
  <si>
    <t>9=47</t>
  </si>
  <si>
    <t>9=48</t>
  </si>
  <si>
    <t>9=49</t>
  </si>
  <si>
    <t>9=50</t>
  </si>
  <si>
    <t>9=51</t>
  </si>
  <si>
    <t>9=52</t>
  </si>
  <si>
    <t>теория (общее количество баллов)</t>
  </si>
  <si>
    <t>практика (общее количество баллов)</t>
  </si>
  <si>
    <t>общее количество баллов</t>
  </si>
  <si>
    <t>% выполнения задания</t>
  </si>
  <si>
    <t>Жуков</t>
  </si>
  <si>
    <t>Тимофей</t>
  </si>
  <si>
    <t>Святославович</t>
  </si>
  <si>
    <t>МАОУ гимназия № 22</t>
  </si>
  <si>
    <t>Карауш</t>
  </si>
  <si>
    <t>Павел</t>
  </si>
  <si>
    <t>Павлович</t>
  </si>
  <si>
    <t>Курлович</t>
  </si>
  <si>
    <t>Дмитриевич</t>
  </si>
  <si>
    <t>Наринян</t>
  </si>
  <si>
    <t>Роберт</t>
  </si>
  <si>
    <t>Арамович</t>
  </si>
  <si>
    <t>Сопилко</t>
  </si>
  <si>
    <t>Артем</t>
  </si>
  <si>
    <t>Олегович</t>
  </si>
  <si>
    <t>Топчий</t>
  </si>
  <si>
    <t>Александр</t>
  </si>
  <si>
    <t>Андреевич</t>
  </si>
  <si>
    <t>Романова</t>
  </si>
  <si>
    <t>Валерия</t>
  </si>
  <si>
    <t>Сергеевна</t>
  </si>
  <si>
    <t>МАОУ СОШ № 2</t>
  </si>
  <si>
    <t>Мальцев</t>
  </si>
  <si>
    <t>Игоревич</t>
  </si>
  <si>
    <t>МАОУ СОШ № 25 с УИОП</t>
  </si>
  <si>
    <t>Пчелкин</t>
  </si>
  <si>
    <t>Антон</t>
  </si>
  <si>
    <t>Скоробогатов</t>
  </si>
  <si>
    <t>Сергей</t>
  </si>
  <si>
    <t>Ибрагимова</t>
  </si>
  <si>
    <t>Александра</t>
  </si>
  <si>
    <t>Владимировна</t>
  </si>
  <si>
    <t>МАОУ СОШ № 33</t>
  </si>
  <si>
    <t>Савченко</t>
  </si>
  <si>
    <t>Андрей</t>
  </si>
  <si>
    <t>Дреева</t>
  </si>
  <si>
    <t>Ксения</t>
  </si>
  <si>
    <t>МАОУ СОШ № 41</t>
  </si>
  <si>
    <t>Кривенко</t>
  </si>
  <si>
    <t>Анастасия</t>
  </si>
  <si>
    <t>Олеговна</t>
  </si>
  <si>
    <t>Пастула</t>
  </si>
  <si>
    <t>Максимовна</t>
  </si>
  <si>
    <t>Пляуга</t>
  </si>
  <si>
    <t>Лидия</t>
  </si>
  <si>
    <t>Алексеевна</t>
  </si>
  <si>
    <t>Булыбенко</t>
  </si>
  <si>
    <t>Виктор</t>
  </si>
  <si>
    <t>Александрович</t>
  </si>
  <si>
    <t>МАОУ ШИЛИ</t>
  </si>
  <si>
    <t xml:space="preserve">Пузик </t>
  </si>
  <si>
    <t>Викторович</t>
  </si>
  <si>
    <t>Степанов</t>
  </si>
  <si>
    <t>Никита</t>
  </si>
  <si>
    <t>Рачинский</t>
  </si>
  <si>
    <t>Михайлович</t>
  </si>
  <si>
    <t>МБОУ СОШ № 10</t>
  </si>
  <si>
    <t>Сироткин</t>
  </si>
  <si>
    <t xml:space="preserve">Александрович </t>
  </si>
  <si>
    <t>МАОУ лицей № 17</t>
  </si>
  <si>
    <t xml:space="preserve">Сизых </t>
  </si>
  <si>
    <t>Андреевна</t>
  </si>
  <si>
    <t>МАОУ лицей № 18</t>
  </si>
  <si>
    <t>Григорьев</t>
  </si>
  <si>
    <t>Дмитрий</t>
  </si>
  <si>
    <t>Алексеевич</t>
  </si>
  <si>
    <t>МАОУ лицей № 23</t>
  </si>
  <si>
    <t>Ермакова</t>
  </si>
  <si>
    <t>Виктория</t>
  </si>
  <si>
    <t>Екатерина</t>
  </si>
  <si>
    <t>Александровна</t>
  </si>
  <si>
    <t>Овсянникова</t>
  </si>
  <si>
    <t>Романович</t>
  </si>
  <si>
    <t>Киреев</t>
  </si>
  <si>
    <t>Иванович</t>
  </si>
  <si>
    <t>Мелик-Пашаев</t>
  </si>
  <si>
    <t>Данил</t>
  </si>
  <si>
    <t>Семенова</t>
  </si>
  <si>
    <t>Ган</t>
  </si>
  <si>
    <t>Евгений</t>
  </si>
  <si>
    <t>МАОУ лицей № 49</t>
  </si>
  <si>
    <t>Мея</t>
  </si>
  <si>
    <t>Дарья</t>
  </si>
  <si>
    <t>Моховикова</t>
  </si>
  <si>
    <t>Владислава</t>
  </si>
  <si>
    <t>Руслановна</t>
  </si>
  <si>
    <t>Полина</t>
  </si>
  <si>
    <t>Гасс</t>
  </si>
  <si>
    <t xml:space="preserve">Катерина </t>
  </si>
  <si>
    <t>Витальевна</t>
  </si>
  <si>
    <t>МАОУ СОШ № 14</t>
  </si>
  <si>
    <t xml:space="preserve">Гайнулова </t>
  </si>
  <si>
    <t>Элеонора</t>
  </si>
  <si>
    <t>Фаритовна</t>
  </si>
  <si>
    <t>МАОУ СОШ № 19</t>
  </si>
  <si>
    <t>Гладкова</t>
  </si>
  <si>
    <t>Карина</t>
  </si>
  <si>
    <t xml:space="preserve">Джураев </t>
  </si>
  <si>
    <t>Далер</t>
  </si>
  <si>
    <t>Бахруддинович</t>
  </si>
  <si>
    <t>Селезнев</t>
  </si>
  <si>
    <t>Владиславович</t>
  </si>
  <si>
    <t xml:space="preserve">Соловей </t>
  </si>
  <si>
    <t>Константин</t>
  </si>
  <si>
    <t>Лагунова</t>
  </si>
  <si>
    <t>Серафима</t>
  </si>
  <si>
    <t>Денисовна</t>
  </si>
  <si>
    <t>Кадашова</t>
  </si>
  <si>
    <t>Луиза</t>
  </si>
  <si>
    <t>Мусеенко</t>
  </si>
  <si>
    <t>Петр</t>
  </si>
  <si>
    <t>Мушайло</t>
  </si>
  <si>
    <t>Игоревна</t>
  </si>
  <si>
    <t xml:space="preserve">Габуров </t>
  </si>
  <si>
    <t>Ярослав</t>
  </si>
  <si>
    <t>МАОУ СОШ № 3</t>
  </si>
  <si>
    <t>Моспан</t>
  </si>
  <si>
    <t>Букова</t>
  </si>
  <si>
    <t>Мария</t>
  </si>
  <si>
    <t>Евгеньевна</t>
  </si>
  <si>
    <t>МАОУ СОШ № 31</t>
  </si>
  <si>
    <t>Долгополов</t>
  </si>
  <si>
    <t>Иван</t>
  </si>
  <si>
    <t>Каргин</t>
  </si>
  <si>
    <t xml:space="preserve">Иван </t>
  </si>
  <si>
    <t xml:space="preserve">Евгеньевич </t>
  </si>
  <si>
    <t>Касаткина</t>
  </si>
  <si>
    <t>Викторовна</t>
  </si>
  <si>
    <t xml:space="preserve">Лоза </t>
  </si>
  <si>
    <t xml:space="preserve">Полина </t>
  </si>
  <si>
    <t>Анатольевна</t>
  </si>
  <si>
    <t>Малахова</t>
  </si>
  <si>
    <t>Николаевна</t>
  </si>
  <si>
    <t>Таноков</t>
  </si>
  <si>
    <t>Тимур</t>
  </si>
  <si>
    <t>Рустамович</t>
  </si>
  <si>
    <t>Хильченко</t>
  </si>
  <si>
    <t>Ходоровская</t>
  </si>
  <si>
    <t xml:space="preserve">Мария </t>
  </si>
  <si>
    <t xml:space="preserve">Чередниченко </t>
  </si>
  <si>
    <t xml:space="preserve">Екатерина </t>
  </si>
  <si>
    <t xml:space="preserve">Николаевна </t>
  </si>
  <si>
    <t xml:space="preserve">Ясковская </t>
  </si>
  <si>
    <t xml:space="preserve">Арина </t>
  </si>
  <si>
    <t xml:space="preserve">Валерьевна </t>
  </si>
  <si>
    <t>Борохов</t>
  </si>
  <si>
    <t>Максимович</t>
  </si>
  <si>
    <t>Евсеев</t>
  </si>
  <si>
    <t>Сергеевич</t>
  </si>
  <si>
    <t>Лесечко</t>
  </si>
  <si>
    <t>Илья</t>
  </si>
  <si>
    <t xml:space="preserve">Кузьмина  </t>
  </si>
  <si>
    <t>МАОУ СОШ № 6 с УИОП</t>
  </si>
  <si>
    <t>Глеб</t>
  </si>
  <si>
    <t>Замотина</t>
  </si>
  <si>
    <t>Яна</t>
  </si>
  <si>
    <t>Юрьевна</t>
  </si>
  <si>
    <t>Носырев</t>
  </si>
  <si>
    <t>Овчинников</t>
  </si>
  <si>
    <t xml:space="preserve">Тур-Гнедич </t>
  </si>
  <si>
    <t>Николай</t>
  </si>
  <si>
    <t>Шульгин</t>
  </si>
  <si>
    <t>Эдуард</t>
  </si>
  <si>
    <t xml:space="preserve">Владимирович </t>
  </si>
  <si>
    <t>Атмажов</t>
  </si>
  <si>
    <t>Евгеньевич</t>
  </si>
  <si>
    <t>ГБОУ КО КШИ "АПКМК"</t>
  </si>
  <si>
    <t>Гайворонский</t>
  </si>
  <si>
    <t>Овсянников</t>
  </si>
  <si>
    <t>Олег</t>
  </si>
  <si>
    <t>Разгуляев</t>
  </si>
  <si>
    <t>Фугаров</t>
  </si>
  <si>
    <t>Алексей</t>
  </si>
  <si>
    <t>Веклюк</t>
  </si>
  <si>
    <t xml:space="preserve">Юрьевна </t>
  </si>
  <si>
    <t>Лагун</t>
  </si>
  <si>
    <t>Диана</t>
  </si>
  <si>
    <t>Валерьевна</t>
  </si>
  <si>
    <t>Шейнина</t>
  </si>
  <si>
    <t>Романовна</t>
  </si>
  <si>
    <t>МАОУ гимназия № 32</t>
  </si>
  <si>
    <t>Петрова</t>
  </si>
  <si>
    <t>Антоновна</t>
  </si>
  <si>
    <t>Бурмистрова</t>
  </si>
  <si>
    <t>Юлия</t>
  </si>
  <si>
    <t>МАОУ гимназия № 40 им. Ю.А. Гагарина</t>
  </si>
  <si>
    <t>Голубкин</t>
  </si>
  <si>
    <t>Гончаров</t>
  </si>
  <si>
    <t>Макар</t>
  </si>
  <si>
    <t>Стельмухов</t>
  </si>
  <si>
    <t>Иванов</t>
  </si>
  <si>
    <t>Егор</t>
  </si>
  <si>
    <t>МАОУ КМЛ</t>
  </si>
  <si>
    <t>Коваленко</t>
  </si>
  <si>
    <t xml:space="preserve">Евгения </t>
  </si>
  <si>
    <t>Дмитриевна</t>
  </si>
  <si>
    <t>МАОУ лицей 35 им. Буткова В.В.</t>
  </si>
  <si>
    <t xml:space="preserve">Петров </t>
  </si>
  <si>
    <t>Лев</t>
  </si>
  <si>
    <t>Юрьевич</t>
  </si>
  <si>
    <t xml:space="preserve">Томин </t>
  </si>
  <si>
    <t>Дерванова</t>
  </si>
  <si>
    <t>Куликова</t>
  </si>
  <si>
    <t>Ярослава</t>
  </si>
  <si>
    <t>Сароко</t>
  </si>
  <si>
    <t>Елизавета</t>
  </si>
  <si>
    <t xml:space="preserve">Амелькин </t>
  </si>
  <si>
    <t>Григорьевич</t>
  </si>
  <si>
    <t>МАОУ ООШ № 15</t>
  </si>
  <si>
    <t>Колокольчева</t>
  </si>
  <si>
    <t>МАОУ СОШ № 11</t>
  </si>
  <si>
    <t>Николайчук</t>
  </si>
  <si>
    <t>Мазеин</t>
  </si>
  <si>
    <t>Вадим</t>
  </si>
  <si>
    <t>Владимирович</t>
  </si>
  <si>
    <t xml:space="preserve">Разаков </t>
  </si>
  <si>
    <t>Анатольевич</t>
  </si>
  <si>
    <t>Бордюгова</t>
  </si>
  <si>
    <t>Диргелите</t>
  </si>
  <si>
    <t>Ионовна</t>
  </si>
  <si>
    <t>Маргарита</t>
  </si>
  <si>
    <t>Филатов</t>
  </si>
  <si>
    <t>Магдыч</t>
  </si>
  <si>
    <t>Асетовна</t>
  </si>
  <si>
    <t>Орлов</t>
  </si>
  <si>
    <t>Эдуардович</t>
  </si>
  <si>
    <t xml:space="preserve">Безверхая </t>
  </si>
  <si>
    <t xml:space="preserve">Дарья </t>
  </si>
  <si>
    <t xml:space="preserve">Олеговна </t>
  </si>
  <si>
    <t xml:space="preserve">Глумова </t>
  </si>
  <si>
    <t xml:space="preserve">Кабишев </t>
  </si>
  <si>
    <t xml:space="preserve">Русланович </t>
  </si>
  <si>
    <t>Никитин</t>
  </si>
  <si>
    <t>Гусинович</t>
  </si>
  <si>
    <t xml:space="preserve">Славин </t>
  </si>
  <si>
    <t xml:space="preserve">Андрей </t>
  </si>
  <si>
    <t xml:space="preserve">Васильевич </t>
  </si>
  <si>
    <t>Багдасарян</t>
  </si>
  <si>
    <t>Леон</t>
  </si>
  <si>
    <t>Каренович</t>
  </si>
  <si>
    <t>Шаханина</t>
  </si>
  <si>
    <t>Антипова</t>
  </si>
  <si>
    <t>Виолетта</t>
  </si>
  <si>
    <t>МАОУ СОШ № 46 с УИОП</t>
  </si>
  <si>
    <t xml:space="preserve">Мусоленко  </t>
  </si>
  <si>
    <t>МАОУ СОШ № 56</t>
  </si>
  <si>
    <t xml:space="preserve">Сухова  </t>
  </si>
  <si>
    <t>Татьяна</t>
  </si>
  <si>
    <t xml:space="preserve">Юрчик </t>
  </si>
  <si>
    <t>Петровна</t>
  </si>
  <si>
    <t xml:space="preserve">Воробьева  </t>
  </si>
  <si>
    <t>Евгения</t>
  </si>
  <si>
    <t xml:space="preserve">Геллерт  </t>
  </si>
  <si>
    <t xml:space="preserve">Гращенков  </t>
  </si>
  <si>
    <t>Евсюков</t>
  </si>
  <si>
    <t xml:space="preserve">Николаевич </t>
  </si>
  <si>
    <t>Игнатюк</t>
  </si>
  <si>
    <t>Кудрявцев</t>
  </si>
  <si>
    <t xml:space="preserve">Сергеевич </t>
  </si>
  <si>
    <t>Локис</t>
  </si>
  <si>
    <t>Пётр</t>
  </si>
  <si>
    <t>Николаевич</t>
  </si>
  <si>
    <t>Майлычко</t>
  </si>
  <si>
    <t>Ильинична</t>
  </si>
  <si>
    <t>Михайлова</t>
  </si>
  <si>
    <t>Константиновна</t>
  </si>
  <si>
    <t>Нехай</t>
  </si>
  <si>
    <t xml:space="preserve">Сергеевна </t>
  </si>
  <si>
    <t>Станислав</t>
  </si>
  <si>
    <t>Вячеславович</t>
  </si>
  <si>
    <t>Игорь</t>
  </si>
  <si>
    <t>Лах</t>
  </si>
  <si>
    <t>Софья</t>
  </si>
  <si>
    <t>Аверьянова</t>
  </si>
  <si>
    <t>Марина</t>
  </si>
  <si>
    <t>Наумова</t>
  </si>
  <si>
    <t>Севастьян</t>
  </si>
  <si>
    <t>Голубева</t>
  </si>
  <si>
    <t>Максим</t>
  </si>
  <si>
    <t>Савинов</t>
  </si>
  <si>
    <t>Михаил</t>
  </si>
  <si>
    <t>Юшко</t>
  </si>
  <si>
    <t>Анна</t>
  </si>
  <si>
    <t>Зайнигабдинов</t>
  </si>
  <si>
    <t>Ко-Сен-Дин</t>
  </si>
  <si>
    <t>Агата</t>
  </si>
  <si>
    <t xml:space="preserve">Александровна </t>
  </si>
  <si>
    <t>Селимжанов</t>
  </si>
  <si>
    <t>Руслан</t>
  </si>
  <si>
    <t>Маратович</t>
  </si>
  <si>
    <t>МАОУ СОШ № 12</t>
  </si>
  <si>
    <t>Борисевич</t>
  </si>
  <si>
    <t>Денис</t>
  </si>
  <si>
    <t>Литвинов</t>
  </si>
  <si>
    <t>Леонид</t>
  </si>
  <si>
    <t>Смирнов</t>
  </si>
  <si>
    <t>Тюленева</t>
  </si>
  <si>
    <t>Оксана</t>
  </si>
  <si>
    <t>Рубенкова</t>
  </si>
  <si>
    <t>Улегин</t>
  </si>
  <si>
    <t>Джугостран</t>
  </si>
  <si>
    <t>Кирилл</t>
  </si>
  <si>
    <t>Конурбаев</t>
  </si>
  <si>
    <t>Эрикович</t>
  </si>
  <si>
    <t xml:space="preserve">Ксендзов </t>
  </si>
  <si>
    <t xml:space="preserve">Дмитрий </t>
  </si>
  <si>
    <t xml:space="preserve">Юрьевич </t>
  </si>
  <si>
    <t xml:space="preserve">Савкина </t>
  </si>
  <si>
    <t>Тимофеев</t>
  </si>
  <si>
    <t>Василий</t>
  </si>
  <si>
    <t>Хивинцев</t>
  </si>
  <si>
    <t>Яблоков</t>
  </si>
  <si>
    <t>Безушко</t>
  </si>
  <si>
    <t>Владислав</t>
  </si>
  <si>
    <t xml:space="preserve">Генералов </t>
  </si>
  <si>
    <t>Роман</t>
  </si>
  <si>
    <t>МАОУ СОШ № 38</t>
  </si>
  <si>
    <t>Верендеев</t>
  </si>
  <si>
    <t>Константинович</t>
  </si>
  <si>
    <t>МАОУ СОШ № 4</t>
  </si>
  <si>
    <t>Паславская</t>
  </si>
  <si>
    <t>Алексеева</t>
  </si>
  <si>
    <t>МАОУ СОШ № 50</t>
  </si>
  <si>
    <t>Кислякова</t>
  </si>
  <si>
    <t>Кретов</t>
  </si>
  <si>
    <t>Данила</t>
  </si>
  <si>
    <t>Шибаев</t>
  </si>
  <si>
    <t>Геннадьевич</t>
  </si>
  <si>
    <t xml:space="preserve">Березкин  </t>
  </si>
  <si>
    <t xml:space="preserve">Власюк  </t>
  </si>
  <si>
    <t xml:space="preserve">Гудков  </t>
  </si>
  <si>
    <t xml:space="preserve">Корчашкина  </t>
  </si>
  <si>
    <t xml:space="preserve">Крестоверов  </t>
  </si>
  <si>
    <t xml:space="preserve">Лукьянов  </t>
  </si>
  <si>
    <t xml:space="preserve">Марков </t>
  </si>
  <si>
    <t>Артемий</t>
  </si>
  <si>
    <t xml:space="preserve">Сердюков  </t>
  </si>
  <si>
    <t>Матвей</t>
  </si>
  <si>
    <t xml:space="preserve">Цветков  </t>
  </si>
  <si>
    <t xml:space="preserve">Челюбеев  </t>
  </si>
  <si>
    <t>Владимир</t>
  </si>
  <si>
    <t xml:space="preserve">Корнева  </t>
  </si>
  <si>
    <t xml:space="preserve">Обух  </t>
  </si>
  <si>
    <t xml:space="preserve">Ятманов  </t>
  </si>
  <si>
    <t xml:space="preserve">Борисов </t>
  </si>
  <si>
    <t>Лежепекова</t>
  </si>
  <si>
    <t xml:space="preserve">Антоновна </t>
  </si>
  <si>
    <t>Перминова</t>
  </si>
  <si>
    <t>Соня</t>
  </si>
  <si>
    <t xml:space="preserve">Артуровна </t>
  </si>
  <si>
    <t xml:space="preserve">Седин </t>
  </si>
  <si>
    <t>Геращенко</t>
  </si>
  <si>
    <t>Жижинов</t>
  </si>
  <si>
    <t>Забара</t>
  </si>
  <si>
    <t>Качков</t>
  </si>
  <si>
    <t>Оржеховский</t>
  </si>
  <si>
    <t>Альбертович</t>
  </si>
  <si>
    <t>Воропаев</t>
  </si>
  <si>
    <t>МАОУ гимназия № 1</t>
  </si>
  <si>
    <t>Халдин</t>
  </si>
  <si>
    <t>Зубакова</t>
  </si>
  <si>
    <t>Соловьёва</t>
  </si>
  <si>
    <t xml:space="preserve">Дмитриевна </t>
  </si>
  <si>
    <t>Новаков</t>
  </si>
  <si>
    <t xml:space="preserve">Савич </t>
  </si>
  <si>
    <t>Вишневский</t>
  </si>
  <si>
    <t xml:space="preserve">Владислав </t>
  </si>
  <si>
    <t>Таньков</t>
  </si>
  <si>
    <t>Трякин</t>
  </si>
  <si>
    <t xml:space="preserve">Виталий </t>
  </si>
  <si>
    <t>Виткорович</t>
  </si>
  <si>
    <t>Коковин</t>
  </si>
  <si>
    <t>Елисеева</t>
  </si>
  <si>
    <t>Князев</t>
  </si>
  <si>
    <t>Горбачев</t>
  </si>
  <si>
    <t>Григорий</t>
  </si>
  <si>
    <t>Марасанов</t>
  </si>
  <si>
    <t>Казюра</t>
  </si>
  <si>
    <t>МАОУ СОШ № 16</t>
  </si>
  <si>
    <t>Буглаева</t>
  </si>
  <si>
    <t xml:space="preserve">Морозова </t>
  </si>
  <si>
    <t>Чубань</t>
  </si>
  <si>
    <t>Александров</t>
  </si>
  <si>
    <t>Артём</t>
  </si>
  <si>
    <t>Ярославович</t>
  </si>
  <si>
    <t>Рубинский</t>
  </si>
  <si>
    <t>Борисович</t>
  </si>
  <si>
    <t>Швебель</t>
  </si>
  <si>
    <t>Даниил</t>
  </si>
  <si>
    <t>Большаков</t>
  </si>
  <si>
    <t>МАОУ СОШ № 24</t>
  </si>
  <si>
    <t>Ермин</t>
  </si>
  <si>
    <t>Вячеслав</t>
  </si>
  <si>
    <t xml:space="preserve">Матрюк </t>
  </si>
  <si>
    <t>МАОУ СОШ № 26</t>
  </si>
  <si>
    <t>Переломов</t>
  </si>
  <si>
    <t>Амилавский</t>
  </si>
  <si>
    <t>МАОУ СОШ № 28</t>
  </si>
  <si>
    <t xml:space="preserve">Волков </t>
  </si>
  <si>
    <t xml:space="preserve">Кирилл </t>
  </si>
  <si>
    <t xml:space="preserve">Игоревич </t>
  </si>
  <si>
    <t>Елена</t>
  </si>
  <si>
    <t>Печуконис</t>
  </si>
  <si>
    <t>Федор</t>
  </si>
  <si>
    <t>Шаброва</t>
  </si>
  <si>
    <t>Варвара</t>
  </si>
  <si>
    <t>Раздобудько</t>
  </si>
  <si>
    <t>Кутернина</t>
  </si>
  <si>
    <t>Эльвира</t>
  </si>
  <si>
    <t>МАОУ СОШ № 43</t>
  </si>
  <si>
    <t xml:space="preserve">Перегудов </t>
  </si>
  <si>
    <t xml:space="preserve">Илья </t>
  </si>
  <si>
    <t xml:space="preserve">Тарасевич  </t>
  </si>
  <si>
    <t xml:space="preserve">Бакун </t>
  </si>
  <si>
    <t>Васильевич</t>
  </si>
  <si>
    <t>МАОУ СОШ № 7</t>
  </si>
  <si>
    <t>Киричук</t>
  </si>
  <si>
    <t xml:space="preserve">Сушков </t>
  </si>
  <si>
    <t xml:space="preserve">Макар </t>
  </si>
  <si>
    <t>победитель</t>
  </si>
  <si>
    <t>призер</t>
  </si>
  <si>
    <t>участник</t>
  </si>
  <si>
    <t>Карецкая</t>
  </si>
  <si>
    <t>Городской округ "Город Калининград"</t>
  </si>
  <si>
    <t>муниципального этапа всероссийской олимпиады школьников</t>
  </si>
  <si>
    <t>основам безопасности жизнедеятельности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</si>
</sst>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8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8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horizontal="center"/>
    </xf>
    <xf numFmtId="10" fontId="48" fillId="0" borderId="11" xfId="0" applyNumberFormat="1" applyFont="1" applyBorder="1" applyAlignment="1">
      <alignment horizontal="center" wrapText="1"/>
    </xf>
    <xf numFmtId="0" fontId="49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0" xfId="54" applyFont="1" applyFill="1" applyBorder="1" applyAlignment="1">
      <alignment horizontal="left"/>
      <protection/>
    </xf>
    <xf numFmtId="0" fontId="49" fillId="0" borderId="10" xfId="0" applyFont="1" applyFill="1" applyBorder="1" applyAlignment="1">
      <alignment horizontal="left" wrapText="1"/>
    </xf>
    <xf numFmtId="49" fontId="49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top"/>
    </xf>
    <xf numFmtId="0" fontId="49" fillId="0" borderId="10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 vertical="center"/>
    </xf>
    <xf numFmtId="0" fontId="49" fillId="0" borderId="11" xfId="0" applyFont="1" applyFill="1" applyBorder="1" applyAlignment="1">
      <alignment/>
    </xf>
    <xf numFmtId="0" fontId="49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33" applyFont="1" applyFill="1" applyBorder="1" applyAlignment="1">
      <alignment/>
      <protection/>
    </xf>
    <xf numFmtId="0" fontId="48" fillId="0" borderId="11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8" fillId="0" borderId="11" xfId="0" applyFont="1" applyBorder="1" applyAlignment="1">
      <alignment horizontal="center" wrapText="1"/>
    </xf>
    <xf numFmtId="0" fontId="48" fillId="0" borderId="11" xfId="0" applyFont="1" applyFill="1" applyBorder="1" applyAlignment="1">
      <alignment horizontal="center" wrapText="1"/>
    </xf>
    <xf numFmtId="0" fontId="48" fillId="13" borderId="11" xfId="0" applyFont="1" applyFill="1" applyBorder="1" applyAlignment="1">
      <alignment horizontal="center" wrapText="1"/>
    </xf>
    <xf numFmtId="0" fontId="48" fillId="13" borderId="10" xfId="0" applyNumberFormat="1" applyFont="1" applyFill="1" applyBorder="1" applyAlignment="1">
      <alignment horizontal="center" wrapText="1"/>
    </xf>
    <xf numFmtId="0" fontId="48" fillId="13" borderId="10" xfId="0" applyFont="1" applyFill="1" applyBorder="1" applyAlignment="1">
      <alignment horizontal="center" wrapText="1"/>
    </xf>
    <xf numFmtId="10" fontId="48" fillId="13" borderId="11" xfId="0" applyNumberFormat="1" applyFont="1" applyFill="1" applyBorder="1" applyAlignment="1">
      <alignment horizontal="center" wrapText="1"/>
    </xf>
    <xf numFmtId="0" fontId="49" fillId="13" borderId="10" xfId="0" applyFont="1" applyFill="1" applyBorder="1" applyAlignment="1">
      <alignment horizontal="left" wrapText="1"/>
    </xf>
    <xf numFmtId="0" fontId="49" fillId="13" borderId="10" xfId="0" applyFont="1" applyFill="1" applyBorder="1" applyAlignment="1">
      <alignment horizontal="left"/>
    </xf>
    <xf numFmtId="0" fontId="49" fillId="13" borderId="10" xfId="0" applyFont="1" applyFill="1" applyBorder="1" applyAlignment="1">
      <alignment/>
    </xf>
    <xf numFmtId="0" fontId="49" fillId="13" borderId="10" xfId="0" applyFont="1" applyFill="1" applyBorder="1" applyAlignment="1">
      <alignment vertical="top" wrapText="1"/>
    </xf>
    <xf numFmtId="0" fontId="49" fillId="13" borderId="10" xfId="0" applyFont="1" applyFill="1" applyBorder="1" applyAlignment="1">
      <alignment horizontal="left" vertical="center" wrapText="1"/>
    </xf>
    <xf numFmtId="0" fontId="49" fillId="13" borderId="10" xfId="0" applyFont="1" applyFill="1" applyBorder="1" applyAlignment="1">
      <alignment vertical="center" wrapText="1"/>
    </xf>
    <xf numFmtId="0" fontId="49" fillId="13" borderId="1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49" fillId="13" borderId="0" xfId="0" applyFont="1" applyFill="1" applyBorder="1" applyAlignment="1">
      <alignment horizontal="left"/>
    </xf>
    <xf numFmtId="0" fontId="48" fillId="13" borderId="10" xfId="0" applyFont="1" applyFill="1" applyBorder="1" applyAlignment="1">
      <alignment horizontal="center"/>
    </xf>
    <xf numFmtId="0" fontId="48" fillId="13" borderId="11" xfId="0" applyFont="1" applyFill="1" applyBorder="1" applyAlignment="1">
      <alignment horizontal="center" vertical="top" wrapText="1"/>
    </xf>
    <xf numFmtId="0" fontId="49" fillId="13" borderId="10" xfId="0" applyFont="1" applyFill="1" applyBorder="1" applyAlignment="1">
      <alignment horizontal="left" vertical="top"/>
    </xf>
    <xf numFmtId="0" fontId="49" fillId="13" borderId="10" xfId="0" applyFont="1" applyFill="1" applyBorder="1" applyAlignment="1">
      <alignment vertical="top"/>
    </xf>
    <xf numFmtId="0" fontId="49" fillId="13" borderId="10" xfId="0" applyFont="1" applyFill="1" applyBorder="1" applyAlignment="1">
      <alignment vertical="center"/>
    </xf>
    <xf numFmtId="0" fontId="49" fillId="13" borderId="10" xfId="0" applyFont="1" applyFill="1" applyBorder="1" applyAlignment="1">
      <alignment horizontal="left" vertical="center"/>
    </xf>
    <xf numFmtId="0" fontId="49" fillId="13" borderId="10" xfId="33" applyFont="1" applyFill="1" applyBorder="1" applyAlignment="1">
      <alignment/>
      <protection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vertical="top"/>
    </xf>
    <xf numFmtId="0" fontId="48" fillId="0" borderId="10" xfId="0" applyFont="1" applyBorder="1" applyAlignment="1">
      <alignment horizontal="center" wrapText="1"/>
    </xf>
    <xf numFmtId="0" fontId="51" fillId="0" borderId="12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8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50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8"/>
  <sheetViews>
    <sheetView tabSelected="1" zoomScalePageLayoutView="0" workbookViewId="0" topLeftCell="A1">
      <selection activeCell="U19" sqref="U19"/>
    </sheetView>
  </sheetViews>
  <sheetFormatPr defaultColWidth="9.140625" defaultRowHeight="15"/>
  <cols>
    <col min="1" max="1" width="5.421875" style="1" customWidth="1"/>
    <col min="2" max="2" width="9.140625" style="1" customWidth="1"/>
    <col min="3" max="9" width="4.8515625" style="1" customWidth="1"/>
    <col min="10" max="10" width="8.140625" style="1" customWidth="1"/>
    <col min="11" max="11" width="10.00390625" style="1" customWidth="1"/>
    <col min="12" max="15" width="5.140625" style="1" customWidth="1"/>
    <col min="16" max="16" width="10.00390625" style="0" customWidth="1"/>
    <col min="17" max="17" width="14.140625" style="0" customWidth="1"/>
    <col min="18" max="18" width="7.7109375" style="0" customWidth="1"/>
    <col min="19" max="19" width="15.140625" style="0" customWidth="1"/>
    <col min="20" max="20" width="15.7109375" style="0" customWidth="1"/>
    <col min="21" max="21" width="18.57421875" style="0" customWidth="1"/>
    <col min="22" max="22" width="16.28125" style="0" customWidth="1"/>
    <col min="23" max="23" width="21.57421875" style="0" customWidth="1"/>
    <col min="24" max="24" width="50.28125" style="2" customWidth="1"/>
    <col min="25" max="25" width="9.8515625" style="1" customWidth="1"/>
  </cols>
  <sheetData>
    <row r="1" spans="1:25" ht="18.7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X1"/>
      <c r="Y1"/>
    </row>
    <row r="2" spans="1:25" ht="18.75">
      <c r="A2" s="70" t="s">
        <v>651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X2"/>
      <c r="Y2"/>
    </row>
    <row r="3" spans="1:25" ht="18.75">
      <c r="A3" s="71" t="s">
        <v>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66" t="s">
        <v>652</v>
      </c>
      <c r="Q3" s="67"/>
      <c r="R3" s="67"/>
      <c r="S3" s="67"/>
      <c r="T3" s="67"/>
      <c r="U3" s="61"/>
      <c r="V3" s="3"/>
      <c r="X3"/>
      <c r="Y3"/>
    </row>
    <row r="4" spans="1:25" ht="18.75">
      <c r="A4" s="73" t="s">
        <v>650</v>
      </c>
      <c r="B4" s="73"/>
      <c r="C4" s="73"/>
      <c r="D4" s="73"/>
      <c r="E4" s="73"/>
      <c r="F4" s="73"/>
      <c r="G4" s="74"/>
      <c r="H4" s="74"/>
      <c r="I4" s="74"/>
      <c r="J4" s="5"/>
      <c r="K4" s="5"/>
      <c r="L4" s="5"/>
      <c r="M4" s="3"/>
      <c r="N4" s="3"/>
      <c r="O4" s="4"/>
      <c r="P4" s="4"/>
      <c r="Q4" s="4"/>
      <c r="R4" s="4"/>
      <c r="S4" s="4"/>
      <c r="T4" s="4"/>
      <c r="U4" s="6"/>
      <c r="V4" s="38"/>
      <c r="X4"/>
      <c r="Y4"/>
    </row>
    <row r="5" spans="1:25" s="52" customFormat="1" ht="18.75" customHeight="1">
      <c r="A5" s="89" t="s">
        <v>4</v>
      </c>
      <c r="B5" s="84" t="s">
        <v>1</v>
      </c>
      <c r="C5" s="72" t="s">
        <v>3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  <c r="P5" s="82" t="s">
        <v>224</v>
      </c>
      <c r="Q5" s="83" t="s">
        <v>225</v>
      </c>
      <c r="R5" s="84" t="s">
        <v>2</v>
      </c>
      <c r="S5" s="84" t="s">
        <v>226</v>
      </c>
      <c r="T5" s="85" t="s">
        <v>8</v>
      </c>
      <c r="U5" s="86" t="s">
        <v>9</v>
      </c>
      <c r="V5" s="87" t="s">
        <v>10</v>
      </c>
      <c r="W5" s="86" t="s">
        <v>11</v>
      </c>
      <c r="X5" s="88" t="s">
        <v>6</v>
      </c>
      <c r="Y5" s="89" t="s">
        <v>5</v>
      </c>
    </row>
    <row r="6" spans="1:25" s="52" customFormat="1" ht="15" customHeight="1">
      <c r="A6" s="95"/>
      <c r="B6" s="84"/>
      <c r="C6" s="64" t="s">
        <v>13</v>
      </c>
      <c r="D6" s="75"/>
      <c r="E6" s="75"/>
      <c r="F6" s="75"/>
      <c r="G6" s="75"/>
      <c r="H6" s="75"/>
      <c r="I6" s="75"/>
      <c r="J6" s="75"/>
      <c r="K6" s="65" t="s">
        <v>223</v>
      </c>
      <c r="L6" s="77" t="s">
        <v>12</v>
      </c>
      <c r="M6" s="78"/>
      <c r="N6" s="78"/>
      <c r="O6" s="79"/>
      <c r="P6" s="82"/>
      <c r="Q6" s="83"/>
      <c r="R6" s="84"/>
      <c r="S6" s="84"/>
      <c r="T6" s="90"/>
      <c r="U6" s="91"/>
      <c r="V6" s="92"/>
      <c r="W6" s="93"/>
      <c r="X6" s="94"/>
      <c r="Y6" s="95"/>
    </row>
    <row r="7" spans="1:25" s="63" customFormat="1" ht="39.75" customHeight="1">
      <c r="A7" s="101"/>
      <c r="B7" s="84"/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  <c r="I7" s="62">
        <v>7</v>
      </c>
      <c r="J7" s="62" t="s">
        <v>14</v>
      </c>
      <c r="K7" s="76"/>
      <c r="L7" s="62">
        <v>1</v>
      </c>
      <c r="M7" s="62">
        <v>2</v>
      </c>
      <c r="N7" s="62">
        <v>3</v>
      </c>
      <c r="O7" s="62">
        <v>4</v>
      </c>
      <c r="P7" s="82"/>
      <c r="Q7" s="83"/>
      <c r="R7" s="84"/>
      <c r="S7" s="84"/>
      <c r="T7" s="96"/>
      <c r="U7" s="97"/>
      <c r="V7" s="98"/>
      <c r="W7" s="99"/>
      <c r="X7" s="100"/>
      <c r="Y7" s="101"/>
    </row>
    <row r="8" spans="1:25" ht="18" customHeight="1">
      <c r="A8" s="41">
        <v>1</v>
      </c>
      <c r="B8" s="42" t="s">
        <v>76</v>
      </c>
      <c r="C8" s="43">
        <v>11</v>
      </c>
      <c r="D8" s="43">
        <v>9</v>
      </c>
      <c r="E8" s="43">
        <v>5</v>
      </c>
      <c r="F8" s="43">
        <v>0</v>
      </c>
      <c r="G8" s="81"/>
      <c r="H8" s="81"/>
      <c r="I8" s="81"/>
      <c r="J8" s="43">
        <v>58</v>
      </c>
      <c r="K8" s="43">
        <f>C8+D8+E8+F8+J8</f>
        <v>83</v>
      </c>
      <c r="L8" s="43">
        <v>30</v>
      </c>
      <c r="M8" s="43">
        <v>24</v>
      </c>
      <c r="N8" s="43">
        <v>30</v>
      </c>
      <c r="O8" s="81"/>
      <c r="P8" s="43">
        <f>L8+M8+N8+O8</f>
        <v>84</v>
      </c>
      <c r="Q8" s="43">
        <f>K8+P8</f>
        <v>167</v>
      </c>
      <c r="R8" s="43">
        <v>1</v>
      </c>
      <c r="S8" s="44">
        <f>Q8/200</f>
        <v>0.835</v>
      </c>
      <c r="T8" s="41" t="s">
        <v>646</v>
      </c>
      <c r="U8" s="45" t="s">
        <v>279</v>
      </c>
      <c r="V8" s="45" t="s">
        <v>280</v>
      </c>
      <c r="W8" s="45" t="s">
        <v>241</v>
      </c>
      <c r="X8" s="46" t="s">
        <v>276</v>
      </c>
      <c r="Y8" s="41">
        <v>7</v>
      </c>
    </row>
    <row r="9" spans="1:25" ht="18" customHeight="1">
      <c r="A9" s="41">
        <v>2</v>
      </c>
      <c r="B9" s="42" t="s">
        <v>68</v>
      </c>
      <c r="C9" s="43">
        <v>3</v>
      </c>
      <c r="D9" s="43">
        <v>9</v>
      </c>
      <c r="E9" s="43">
        <v>5</v>
      </c>
      <c r="F9" s="43">
        <v>1</v>
      </c>
      <c r="G9" s="81"/>
      <c r="H9" s="81"/>
      <c r="I9" s="81"/>
      <c r="J9" s="43">
        <v>50</v>
      </c>
      <c r="K9" s="43">
        <f>C9+D9+E9+F9+J9</f>
        <v>68</v>
      </c>
      <c r="L9" s="43">
        <v>30</v>
      </c>
      <c r="M9" s="43">
        <v>28</v>
      </c>
      <c r="N9" s="43">
        <v>30</v>
      </c>
      <c r="O9" s="81"/>
      <c r="P9" s="43">
        <f>L9+M9+N9+O9</f>
        <v>88</v>
      </c>
      <c r="Q9" s="43">
        <f>K9+P9</f>
        <v>156</v>
      </c>
      <c r="R9" s="43">
        <v>2</v>
      </c>
      <c r="S9" s="44">
        <f>Q9/200</f>
        <v>0.78</v>
      </c>
      <c r="T9" s="41" t="s">
        <v>647</v>
      </c>
      <c r="U9" s="47" t="s">
        <v>273</v>
      </c>
      <c r="V9" s="47" t="s">
        <v>274</v>
      </c>
      <c r="W9" s="47" t="s">
        <v>275</v>
      </c>
      <c r="X9" s="46" t="s">
        <v>276</v>
      </c>
      <c r="Y9" s="41">
        <v>7</v>
      </c>
    </row>
    <row r="10" spans="1:25" ht="18" customHeight="1">
      <c r="A10" s="41">
        <v>3</v>
      </c>
      <c r="B10" s="42" t="s">
        <v>69</v>
      </c>
      <c r="C10" s="43">
        <v>0</v>
      </c>
      <c r="D10" s="43">
        <v>9</v>
      </c>
      <c r="E10" s="43">
        <v>2</v>
      </c>
      <c r="F10" s="43">
        <v>2</v>
      </c>
      <c r="G10" s="81"/>
      <c r="H10" s="81"/>
      <c r="I10" s="81"/>
      <c r="J10" s="43">
        <v>54</v>
      </c>
      <c r="K10" s="43">
        <f>C10+D10+E10+F10+J10</f>
        <v>67</v>
      </c>
      <c r="L10" s="43">
        <v>30</v>
      </c>
      <c r="M10" s="43">
        <v>24</v>
      </c>
      <c r="N10" s="43">
        <v>30</v>
      </c>
      <c r="O10" s="81"/>
      <c r="P10" s="43">
        <f>L10+M10+N10+O10</f>
        <v>84</v>
      </c>
      <c r="Q10" s="43">
        <f>K10+P10</f>
        <v>151</v>
      </c>
      <c r="R10" s="43">
        <v>3</v>
      </c>
      <c r="S10" s="44">
        <f>Q10/200</f>
        <v>0.755</v>
      </c>
      <c r="T10" s="41" t="s">
        <v>647</v>
      </c>
      <c r="U10" s="48" t="s">
        <v>277</v>
      </c>
      <c r="V10" s="48" t="s">
        <v>228</v>
      </c>
      <c r="W10" s="48" t="s">
        <v>278</v>
      </c>
      <c r="X10" s="46" t="s">
        <v>276</v>
      </c>
      <c r="Y10" s="41">
        <v>7</v>
      </c>
    </row>
    <row r="11" spans="1:25" ht="18" customHeight="1">
      <c r="A11" s="41">
        <v>4</v>
      </c>
      <c r="B11" s="42" t="s">
        <v>70</v>
      </c>
      <c r="C11" s="43">
        <v>0</v>
      </c>
      <c r="D11" s="43">
        <v>9</v>
      </c>
      <c r="E11" s="43">
        <v>1</v>
      </c>
      <c r="F11" s="43">
        <v>2</v>
      </c>
      <c r="G11" s="81"/>
      <c r="H11" s="81"/>
      <c r="I11" s="81"/>
      <c r="J11" s="43">
        <v>40</v>
      </c>
      <c r="K11" s="43">
        <f>C11+D11+E11+F11+J11</f>
        <v>52</v>
      </c>
      <c r="L11" s="43">
        <v>30</v>
      </c>
      <c r="M11" s="43">
        <v>34</v>
      </c>
      <c r="N11" s="43">
        <v>30</v>
      </c>
      <c r="O11" s="81"/>
      <c r="P11" s="43">
        <f>L11+M11+N11+O11</f>
        <v>94</v>
      </c>
      <c r="Q11" s="43">
        <f>K11+P11</f>
        <v>146</v>
      </c>
      <c r="R11" s="43">
        <v>4</v>
      </c>
      <c r="S11" s="44">
        <f>Q11/200</f>
        <v>0.73</v>
      </c>
      <c r="T11" s="41" t="s">
        <v>647</v>
      </c>
      <c r="U11" s="47" t="s">
        <v>245</v>
      </c>
      <c r="V11" s="47" t="s">
        <v>246</v>
      </c>
      <c r="W11" s="47" t="s">
        <v>247</v>
      </c>
      <c r="X11" s="46" t="s">
        <v>248</v>
      </c>
      <c r="Y11" s="41">
        <v>7</v>
      </c>
    </row>
    <row r="12" spans="1:25" ht="18" customHeight="1">
      <c r="A12" s="41">
        <v>5</v>
      </c>
      <c r="B12" s="42" t="s">
        <v>61</v>
      </c>
      <c r="C12" s="43">
        <v>0</v>
      </c>
      <c r="D12" s="43">
        <v>9</v>
      </c>
      <c r="E12" s="43">
        <v>3</v>
      </c>
      <c r="F12" s="43">
        <v>0</v>
      </c>
      <c r="G12" s="81"/>
      <c r="H12" s="81"/>
      <c r="I12" s="81"/>
      <c r="J12" s="43">
        <v>38</v>
      </c>
      <c r="K12" s="43">
        <f>C12+D12+E12+F12+J12</f>
        <v>50</v>
      </c>
      <c r="L12" s="43">
        <v>30</v>
      </c>
      <c r="M12" s="43">
        <v>36</v>
      </c>
      <c r="N12" s="43">
        <v>28</v>
      </c>
      <c r="O12" s="81"/>
      <c r="P12" s="43">
        <f>L12+M12+N12+O12</f>
        <v>94</v>
      </c>
      <c r="Q12" s="43">
        <f>K12+P12</f>
        <v>144</v>
      </c>
      <c r="R12" s="43">
        <v>5</v>
      </c>
      <c r="S12" s="44">
        <f>Q12/200</f>
        <v>0.72</v>
      </c>
      <c r="T12" s="41" t="s">
        <v>647</v>
      </c>
      <c r="U12" s="49" t="s">
        <v>262</v>
      </c>
      <c r="V12" s="49" t="s">
        <v>263</v>
      </c>
      <c r="W12" s="49" t="s">
        <v>247</v>
      </c>
      <c r="X12" s="46" t="s">
        <v>264</v>
      </c>
      <c r="Y12" s="41">
        <v>7</v>
      </c>
    </row>
    <row r="13" spans="1:25" ht="18" customHeight="1">
      <c r="A13" s="41">
        <v>6</v>
      </c>
      <c r="B13" s="42" t="s">
        <v>73</v>
      </c>
      <c r="C13" s="43">
        <v>0</v>
      </c>
      <c r="D13" s="43">
        <v>9</v>
      </c>
      <c r="E13" s="43">
        <v>0</v>
      </c>
      <c r="F13" s="43">
        <v>1</v>
      </c>
      <c r="G13" s="81"/>
      <c r="H13" s="81"/>
      <c r="I13" s="81"/>
      <c r="J13" s="43">
        <v>32</v>
      </c>
      <c r="K13" s="43">
        <f>C13+D13+E13+F13+J13</f>
        <v>42</v>
      </c>
      <c r="L13" s="43">
        <v>30</v>
      </c>
      <c r="M13" s="43">
        <v>34</v>
      </c>
      <c r="N13" s="43">
        <v>30</v>
      </c>
      <c r="O13" s="81"/>
      <c r="P13" s="43">
        <f>L13+M13+N13+O13</f>
        <v>94</v>
      </c>
      <c r="Q13" s="43">
        <f>K13+P13</f>
        <v>136</v>
      </c>
      <c r="R13" s="43">
        <v>6</v>
      </c>
      <c r="S13" s="44">
        <f>Q13/200</f>
        <v>0.68</v>
      </c>
      <c r="T13" s="41" t="s">
        <v>647</v>
      </c>
      <c r="U13" s="49" t="s">
        <v>256</v>
      </c>
      <c r="V13" s="50" t="s">
        <v>257</v>
      </c>
      <c r="W13" s="50" t="s">
        <v>258</v>
      </c>
      <c r="X13" s="46" t="s">
        <v>259</v>
      </c>
      <c r="Y13" s="41">
        <v>7</v>
      </c>
    </row>
    <row r="14" spans="1:25" ht="18" customHeight="1">
      <c r="A14" s="41">
        <v>7</v>
      </c>
      <c r="B14" s="42" t="s">
        <v>66</v>
      </c>
      <c r="C14" s="43">
        <v>0</v>
      </c>
      <c r="D14" s="43">
        <v>9</v>
      </c>
      <c r="E14" s="43">
        <v>3</v>
      </c>
      <c r="F14" s="43">
        <v>3</v>
      </c>
      <c r="G14" s="81"/>
      <c r="H14" s="81"/>
      <c r="I14" s="81"/>
      <c r="J14" s="43">
        <v>34</v>
      </c>
      <c r="K14" s="43">
        <f>C14+D14+E14+F14+J14</f>
        <v>49</v>
      </c>
      <c r="L14" s="43">
        <v>30</v>
      </c>
      <c r="M14" s="43">
        <v>28</v>
      </c>
      <c r="N14" s="43">
        <v>27</v>
      </c>
      <c r="O14" s="81"/>
      <c r="P14" s="43">
        <f>L14+M14+N14+O14</f>
        <v>85</v>
      </c>
      <c r="Q14" s="43">
        <f>K14+P14</f>
        <v>134</v>
      </c>
      <c r="R14" s="43">
        <v>7</v>
      </c>
      <c r="S14" s="44">
        <f>Q14/200</f>
        <v>0.67</v>
      </c>
      <c r="T14" s="41" t="s">
        <v>647</v>
      </c>
      <c r="U14" s="51" t="s">
        <v>227</v>
      </c>
      <c r="V14" s="51" t="s">
        <v>228</v>
      </c>
      <c r="W14" s="51" t="s">
        <v>229</v>
      </c>
      <c r="X14" s="46" t="s">
        <v>230</v>
      </c>
      <c r="Y14" s="41">
        <v>7</v>
      </c>
    </row>
    <row r="15" spans="1:25" ht="18" customHeight="1">
      <c r="A15" s="41">
        <v>8</v>
      </c>
      <c r="B15" s="42" t="s">
        <v>62</v>
      </c>
      <c r="C15" s="43">
        <v>0</v>
      </c>
      <c r="D15" s="43">
        <v>9</v>
      </c>
      <c r="E15" s="43">
        <v>3</v>
      </c>
      <c r="F15" s="43">
        <v>2</v>
      </c>
      <c r="G15" s="81"/>
      <c r="H15" s="81"/>
      <c r="I15" s="81"/>
      <c r="J15" s="43">
        <v>36</v>
      </c>
      <c r="K15" s="43">
        <f>C15+D15+E15+F15+J15</f>
        <v>50</v>
      </c>
      <c r="L15" s="43">
        <v>30</v>
      </c>
      <c r="M15" s="43">
        <v>24</v>
      </c>
      <c r="N15" s="43">
        <v>28</v>
      </c>
      <c r="O15" s="81"/>
      <c r="P15" s="43">
        <f>L15+M15+N15+O15</f>
        <v>82</v>
      </c>
      <c r="Q15" s="43">
        <f>K15+P15</f>
        <v>132</v>
      </c>
      <c r="R15" s="43">
        <v>8</v>
      </c>
      <c r="S15" s="44">
        <f>Q15/200</f>
        <v>0.66</v>
      </c>
      <c r="T15" s="41" t="s">
        <v>647</v>
      </c>
      <c r="U15" s="47" t="s">
        <v>270</v>
      </c>
      <c r="V15" s="47" t="s">
        <v>271</v>
      </c>
      <c r="W15" s="47" t="s">
        <v>272</v>
      </c>
      <c r="X15" s="46" t="s">
        <v>264</v>
      </c>
      <c r="Y15" s="41">
        <v>7</v>
      </c>
    </row>
    <row r="16" spans="1:25" ht="18" customHeight="1">
      <c r="A16" s="19">
        <v>9</v>
      </c>
      <c r="B16" s="11" t="s">
        <v>64</v>
      </c>
      <c r="C16" s="18">
        <v>0</v>
      </c>
      <c r="D16" s="18">
        <v>9</v>
      </c>
      <c r="E16" s="18">
        <v>2</v>
      </c>
      <c r="F16" s="18">
        <v>0</v>
      </c>
      <c r="G16" s="81"/>
      <c r="H16" s="81"/>
      <c r="I16" s="81"/>
      <c r="J16" s="18">
        <v>42</v>
      </c>
      <c r="K16" s="9">
        <f>C16+D16+E16+F16+J16</f>
        <v>53</v>
      </c>
      <c r="L16" s="18">
        <v>30</v>
      </c>
      <c r="M16" s="18">
        <v>14</v>
      </c>
      <c r="N16" s="18">
        <v>28</v>
      </c>
      <c r="O16" s="81"/>
      <c r="P16" s="9">
        <f>L16+M16+N16+O16</f>
        <v>72</v>
      </c>
      <c r="Q16" s="9">
        <f>K16+P16</f>
        <v>125</v>
      </c>
      <c r="R16" s="7">
        <v>9</v>
      </c>
      <c r="S16" s="14">
        <f>Q16/200</f>
        <v>0.625</v>
      </c>
      <c r="T16" s="7" t="s">
        <v>648</v>
      </c>
      <c r="U16" s="21" t="s">
        <v>234</v>
      </c>
      <c r="V16" s="21" t="s">
        <v>232</v>
      </c>
      <c r="W16" s="21" t="s">
        <v>235</v>
      </c>
      <c r="X16" s="21" t="s">
        <v>230</v>
      </c>
      <c r="Y16" s="39">
        <v>7</v>
      </c>
    </row>
    <row r="17" spans="1:25" ht="18" customHeight="1">
      <c r="A17" s="19">
        <v>10</v>
      </c>
      <c r="B17" s="11" t="s">
        <v>58</v>
      </c>
      <c r="C17" s="18">
        <v>0</v>
      </c>
      <c r="D17" s="18">
        <v>3</v>
      </c>
      <c r="E17" s="18">
        <v>2</v>
      </c>
      <c r="F17" s="18">
        <v>0</v>
      </c>
      <c r="G17" s="81"/>
      <c r="H17" s="81"/>
      <c r="I17" s="81"/>
      <c r="J17" s="18">
        <v>48</v>
      </c>
      <c r="K17" s="9">
        <f>C17+D17+E17+F17+J17</f>
        <v>53</v>
      </c>
      <c r="L17" s="18">
        <v>30</v>
      </c>
      <c r="M17" s="18">
        <v>16</v>
      </c>
      <c r="N17" s="18">
        <v>25</v>
      </c>
      <c r="O17" s="81"/>
      <c r="P17" s="9">
        <f>L17+M17+N17+O17</f>
        <v>71</v>
      </c>
      <c r="Q17" s="9">
        <f>K17+P17</f>
        <v>124</v>
      </c>
      <c r="R17" s="7">
        <v>10</v>
      </c>
      <c r="S17" s="14">
        <f>Q17/200</f>
        <v>0.62</v>
      </c>
      <c r="T17" s="17" t="s">
        <v>648</v>
      </c>
      <c r="U17" s="22" t="s">
        <v>252</v>
      </c>
      <c r="V17" s="22" t="s">
        <v>253</v>
      </c>
      <c r="W17" s="22" t="s">
        <v>250</v>
      </c>
      <c r="X17" s="21" t="s">
        <v>251</v>
      </c>
      <c r="Y17" s="39">
        <v>7</v>
      </c>
    </row>
    <row r="18" spans="1:25" ht="18" customHeight="1">
      <c r="A18" s="19">
        <v>11</v>
      </c>
      <c r="B18" s="11" t="s">
        <v>72</v>
      </c>
      <c r="C18" s="18">
        <v>0</v>
      </c>
      <c r="D18" s="18">
        <v>3</v>
      </c>
      <c r="E18" s="18">
        <v>2</v>
      </c>
      <c r="F18" s="18">
        <v>0</v>
      </c>
      <c r="G18" s="81"/>
      <c r="H18" s="81"/>
      <c r="I18" s="81"/>
      <c r="J18" s="18">
        <v>28</v>
      </c>
      <c r="K18" s="9">
        <f>C18+D18+E18+F18+J18</f>
        <v>33</v>
      </c>
      <c r="L18" s="18">
        <v>30</v>
      </c>
      <c r="M18" s="18">
        <v>31</v>
      </c>
      <c r="N18" s="18">
        <v>30</v>
      </c>
      <c r="O18" s="81"/>
      <c r="P18" s="9">
        <f>L18+M18+N18+O18</f>
        <v>91</v>
      </c>
      <c r="Q18" s="9">
        <f>K18+P18</f>
        <v>124</v>
      </c>
      <c r="R18" s="7">
        <v>10</v>
      </c>
      <c r="S18" s="14">
        <f>Q18/200</f>
        <v>0.62</v>
      </c>
      <c r="T18" s="17" t="s">
        <v>648</v>
      </c>
      <c r="U18" s="21" t="s">
        <v>260</v>
      </c>
      <c r="V18" s="21" t="s">
        <v>261</v>
      </c>
      <c r="W18" s="21" t="s">
        <v>241</v>
      </c>
      <c r="X18" s="21" t="s">
        <v>259</v>
      </c>
      <c r="Y18" s="39">
        <v>7</v>
      </c>
    </row>
    <row r="19" spans="1:25" ht="18" customHeight="1">
      <c r="A19" s="19">
        <v>12</v>
      </c>
      <c r="B19" s="11" t="s">
        <v>67</v>
      </c>
      <c r="C19" s="18">
        <v>0</v>
      </c>
      <c r="D19" s="18">
        <v>3</v>
      </c>
      <c r="E19" s="18">
        <v>3</v>
      </c>
      <c r="F19" s="18">
        <v>1</v>
      </c>
      <c r="G19" s="81"/>
      <c r="H19" s="81"/>
      <c r="I19" s="81"/>
      <c r="J19" s="18">
        <v>44</v>
      </c>
      <c r="K19" s="9">
        <f>C19+D19+E19+F19+J19</f>
        <v>51</v>
      </c>
      <c r="L19" s="18">
        <v>30</v>
      </c>
      <c r="M19" s="18">
        <v>24</v>
      </c>
      <c r="N19" s="18">
        <v>18</v>
      </c>
      <c r="O19" s="81"/>
      <c r="P19" s="9">
        <f>L19+M19+N19+O19</f>
        <v>72</v>
      </c>
      <c r="Q19" s="9">
        <f>K19+P19</f>
        <v>123</v>
      </c>
      <c r="R19" s="7">
        <v>11</v>
      </c>
      <c r="S19" s="14">
        <f>Q19/200</f>
        <v>0.615</v>
      </c>
      <c r="T19" s="17" t="s">
        <v>648</v>
      </c>
      <c r="U19" s="24" t="s">
        <v>249</v>
      </c>
      <c r="V19" s="24" t="s">
        <v>240</v>
      </c>
      <c r="W19" s="24" t="s">
        <v>250</v>
      </c>
      <c r="X19" s="25" t="s">
        <v>251</v>
      </c>
      <c r="Y19" s="39">
        <v>7</v>
      </c>
    </row>
    <row r="20" spans="1:25" ht="18" customHeight="1">
      <c r="A20" s="19">
        <v>13</v>
      </c>
      <c r="B20" s="11" t="s">
        <v>74</v>
      </c>
      <c r="C20" s="18">
        <v>0</v>
      </c>
      <c r="D20" s="18">
        <v>9</v>
      </c>
      <c r="E20" s="18">
        <v>3</v>
      </c>
      <c r="F20" s="18">
        <v>0</v>
      </c>
      <c r="G20" s="81"/>
      <c r="H20" s="81"/>
      <c r="I20" s="81"/>
      <c r="J20" s="18">
        <v>38</v>
      </c>
      <c r="K20" s="9">
        <f>C20+D20+E20+F20+J20</f>
        <v>50</v>
      </c>
      <c r="L20" s="18">
        <v>30</v>
      </c>
      <c r="M20" s="18">
        <v>21</v>
      </c>
      <c r="N20" s="18">
        <v>18</v>
      </c>
      <c r="O20" s="81"/>
      <c r="P20" s="9">
        <f>L20+M20+N20+O20</f>
        <v>69</v>
      </c>
      <c r="Q20" s="9">
        <f>K20+P20</f>
        <v>119</v>
      </c>
      <c r="R20" s="7">
        <v>12</v>
      </c>
      <c r="S20" s="14">
        <f>Q20/200</f>
        <v>0.595</v>
      </c>
      <c r="T20" s="17" t="s">
        <v>648</v>
      </c>
      <c r="U20" s="22" t="s">
        <v>254</v>
      </c>
      <c r="V20" s="22" t="s">
        <v>255</v>
      </c>
      <c r="W20" s="22" t="s">
        <v>235</v>
      </c>
      <c r="X20" s="21" t="s">
        <v>251</v>
      </c>
      <c r="Y20" s="39">
        <v>7</v>
      </c>
    </row>
    <row r="21" spans="1:25" ht="18" customHeight="1">
      <c r="A21" s="19">
        <v>14</v>
      </c>
      <c r="B21" s="11" t="s">
        <v>75</v>
      </c>
      <c r="C21" s="18">
        <v>0</v>
      </c>
      <c r="D21" s="18">
        <v>3</v>
      </c>
      <c r="E21" s="18">
        <v>2</v>
      </c>
      <c r="F21" s="18">
        <v>0</v>
      </c>
      <c r="G21" s="81"/>
      <c r="H21" s="81"/>
      <c r="I21" s="81"/>
      <c r="J21" s="18">
        <v>40</v>
      </c>
      <c r="K21" s="9">
        <f>C21+D21+E21+F21+J21</f>
        <v>45</v>
      </c>
      <c r="L21" s="18">
        <v>30</v>
      </c>
      <c r="M21" s="18">
        <v>14</v>
      </c>
      <c r="N21" s="18">
        <v>30</v>
      </c>
      <c r="O21" s="81"/>
      <c r="P21" s="9">
        <f>L21+M21+N21+O21</f>
        <v>74</v>
      </c>
      <c r="Q21" s="9">
        <f>K21+P21</f>
        <v>119</v>
      </c>
      <c r="R21" s="7">
        <v>12</v>
      </c>
      <c r="S21" s="14">
        <f>Q21/200</f>
        <v>0.595</v>
      </c>
      <c r="T21" s="17" t="s">
        <v>648</v>
      </c>
      <c r="U21" s="22" t="s">
        <v>239</v>
      </c>
      <c r="V21" s="22" t="s">
        <v>240</v>
      </c>
      <c r="W21" s="22" t="s">
        <v>241</v>
      </c>
      <c r="X21" s="21" t="s">
        <v>230</v>
      </c>
      <c r="Y21" s="39">
        <v>7</v>
      </c>
    </row>
    <row r="22" spans="1:25" ht="18" customHeight="1">
      <c r="A22" s="19">
        <v>15</v>
      </c>
      <c r="B22" s="11" t="s">
        <v>59</v>
      </c>
      <c r="C22" s="18">
        <v>0</v>
      </c>
      <c r="D22" s="18">
        <v>3</v>
      </c>
      <c r="E22" s="18">
        <v>1</v>
      </c>
      <c r="F22" s="18">
        <v>0</v>
      </c>
      <c r="G22" s="81"/>
      <c r="H22" s="81"/>
      <c r="I22" s="81"/>
      <c r="J22" s="18">
        <v>38</v>
      </c>
      <c r="K22" s="9">
        <f>C22+D22+E22+F22+J22</f>
        <v>42</v>
      </c>
      <c r="L22" s="18">
        <v>30</v>
      </c>
      <c r="M22" s="18">
        <v>14</v>
      </c>
      <c r="N22" s="18">
        <v>25</v>
      </c>
      <c r="O22" s="81"/>
      <c r="P22" s="9">
        <f>L22+M22+N22+O22</f>
        <v>69</v>
      </c>
      <c r="Q22" s="9">
        <f>K22+P22</f>
        <v>111</v>
      </c>
      <c r="R22" s="7">
        <v>13</v>
      </c>
      <c r="S22" s="14">
        <f>Q22/200</f>
        <v>0.555</v>
      </c>
      <c r="T22" s="17" t="s">
        <v>648</v>
      </c>
      <c r="U22" s="28" t="s">
        <v>281</v>
      </c>
      <c r="V22" s="28" t="s">
        <v>280</v>
      </c>
      <c r="W22" s="28" t="s">
        <v>282</v>
      </c>
      <c r="X22" s="20" t="s">
        <v>283</v>
      </c>
      <c r="Y22" s="39">
        <v>7</v>
      </c>
    </row>
    <row r="23" spans="1:25" ht="18" customHeight="1">
      <c r="A23" s="19">
        <v>16</v>
      </c>
      <c r="B23" s="11" t="s">
        <v>119</v>
      </c>
      <c r="C23" s="18">
        <v>0</v>
      </c>
      <c r="D23" s="18">
        <v>3</v>
      </c>
      <c r="E23" s="18">
        <v>2</v>
      </c>
      <c r="F23" s="18">
        <v>0</v>
      </c>
      <c r="G23" s="81"/>
      <c r="H23" s="81"/>
      <c r="I23" s="81"/>
      <c r="J23" s="18">
        <v>40</v>
      </c>
      <c r="K23" s="9">
        <f>C23+D23+E23+F23+J23</f>
        <v>45</v>
      </c>
      <c r="L23" s="18">
        <v>30</v>
      </c>
      <c r="M23" s="18">
        <v>14</v>
      </c>
      <c r="N23" s="18">
        <v>20</v>
      </c>
      <c r="O23" s="81"/>
      <c r="P23" s="9">
        <f>L23+M23+N23+O23</f>
        <v>64</v>
      </c>
      <c r="Q23" s="9">
        <f>K23+P23</f>
        <v>109</v>
      </c>
      <c r="R23" s="7">
        <v>14</v>
      </c>
      <c r="S23" s="14">
        <f>Q23/200</f>
        <v>0.545</v>
      </c>
      <c r="T23" s="17" t="s">
        <v>648</v>
      </c>
      <c r="U23" s="23" t="s">
        <v>242</v>
      </c>
      <c r="V23" s="23" t="s">
        <v>243</v>
      </c>
      <c r="W23" s="23" t="s">
        <v>244</v>
      </c>
      <c r="X23" s="21" t="s">
        <v>230</v>
      </c>
      <c r="Y23" s="39">
        <v>7</v>
      </c>
    </row>
    <row r="24" spans="1:25" ht="18" customHeight="1">
      <c r="A24" s="19">
        <v>17</v>
      </c>
      <c r="B24" s="11" t="s">
        <v>71</v>
      </c>
      <c r="C24" s="18">
        <v>0</v>
      </c>
      <c r="D24" s="18">
        <v>9</v>
      </c>
      <c r="E24" s="18">
        <v>2</v>
      </c>
      <c r="F24" s="18">
        <v>0</v>
      </c>
      <c r="G24" s="81"/>
      <c r="H24" s="81"/>
      <c r="I24" s="81"/>
      <c r="J24" s="18">
        <v>38</v>
      </c>
      <c r="K24" s="9">
        <f>C24+D24+E24+F24+J24</f>
        <v>49</v>
      </c>
      <c r="L24" s="18">
        <v>0</v>
      </c>
      <c r="M24" s="18">
        <v>28</v>
      </c>
      <c r="N24" s="18">
        <v>26</v>
      </c>
      <c r="O24" s="81"/>
      <c r="P24" s="9">
        <f>L24+M24+N24+O24</f>
        <v>54</v>
      </c>
      <c r="Q24" s="9">
        <f>K24+P24</f>
        <v>103</v>
      </c>
      <c r="R24" s="7">
        <v>15</v>
      </c>
      <c r="S24" s="14">
        <f>Q24/200</f>
        <v>0.515</v>
      </c>
      <c r="T24" s="17" t="s">
        <v>648</v>
      </c>
      <c r="U24" s="15" t="s">
        <v>268</v>
      </c>
      <c r="V24" s="15" t="s">
        <v>246</v>
      </c>
      <c r="W24" s="15" t="s">
        <v>269</v>
      </c>
      <c r="X24" s="26" t="s">
        <v>264</v>
      </c>
      <c r="Y24" s="39">
        <v>7</v>
      </c>
    </row>
    <row r="25" spans="1:25" ht="18" customHeight="1">
      <c r="A25" s="19">
        <v>18</v>
      </c>
      <c r="B25" s="11" t="s">
        <v>65</v>
      </c>
      <c r="C25" s="18">
        <v>0</v>
      </c>
      <c r="D25" s="18">
        <v>9</v>
      </c>
      <c r="E25" s="18">
        <v>0</v>
      </c>
      <c r="F25" s="18">
        <v>2</v>
      </c>
      <c r="G25" s="81"/>
      <c r="H25" s="81"/>
      <c r="I25" s="81"/>
      <c r="J25" s="18">
        <v>38</v>
      </c>
      <c r="K25" s="9">
        <f>C25+D25+E25+F25+J25</f>
        <v>49</v>
      </c>
      <c r="L25" s="18">
        <v>0</v>
      </c>
      <c r="M25" s="18">
        <v>16</v>
      </c>
      <c r="N25" s="18">
        <v>26</v>
      </c>
      <c r="O25" s="81"/>
      <c r="P25" s="9">
        <f>L25+M25+N25+O25</f>
        <v>42</v>
      </c>
      <c r="Q25" s="9">
        <f>K25+P25</f>
        <v>91</v>
      </c>
      <c r="R25" s="7">
        <v>16</v>
      </c>
      <c r="S25" s="14">
        <f>Q25/200</f>
        <v>0.455</v>
      </c>
      <c r="T25" s="17" t="s">
        <v>648</v>
      </c>
      <c r="U25" s="22" t="s">
        <v>231</v>
      </c>
      <c r="V25" s="22" t="s">
        <v>232</v>
      </c>
      <c r="W25" s="22" t="s">
        <v>233</v>
      </c>
      <c r="X25" s="21" t="s">
        <v>230</v>
      </c>
      <c r="Y25" s="39">
        <v>7</v>
      </c>
    </row>
    <row r="26" spans="1:25" ht="18" customHeight="1">
      <c r="A26" s="19">
        <v>19</v>
      </c>
      <c r="B26" s="11" t="s">
        <v>60</v>
      </c>
      <c r="C26" s="18">
        <v>0</v>
      </c>
      <c r="D26" s="18">
        <v>9</v>
      </c>
      <c r="E26" s="18">
        <v>2</v>
      </c>
      <c r="F26" s="18">
        <v>0</v>
      </c>
      <c r="G26" s="81"/>
      <c r="H26" s="81"/>
      <c r="I26" s="81"/>
      <c r="J26" s="18">
        <v>26</v>
      </c>
      <c r="K26" s="9">
        <f>C26+D26+E26+F26+J26</f>
        <v>37</v>
      </c>
      <c r="L26" s="18">
        <v>0</v>
      </c>
      <c r="M26" s="18">
        <v>26</v>
      </c>
      <c r="N26" s="18">
        <v>26</v>
      </c>
      <c r="O26" s="81"/>
      <c r="P26" s="9">
        <f>L26+M26+N26+O26</f>
        <v>52</v>
      </c>
      <c r="Q26" s="9">
        <f>K26+P26</f>
        <v>89</v>
      </c>
      <c r="R26" s="7">
        <v>17</v>
      </c>
      <c r="S26" s="14">
        <f>Q26/200</f>
        <v>0.445</v>
      </c>
      <c r="T26" s="17" t="s">
        <v>648</v>
      </c>
      <c r="U26" s="22" t="s">
        <v>265</v>
      </c>
      <c r="V26" s="22" t="s">
        <v>266</v>
      </c>
      <c r="W26" s="22" t="s">
        <v>267</v>
      </c>
      <c r="X26" s="21" t="s">
        <v>264</v>
      </c>
      <c r="Y26" s="39">
        <v>7</v>
      </c>
    </row>
    <row r="27" spans="1:25" ht="18" customHeight="1">
      <c r="A27" s="19">
        <v>20</v>
      </c>
      <c r="B27" s="11" t="s">
        <v>63</v>
      </c>
      <c r="C27" s="18">
        <v>0</v>
      </c>
      <c r="D27" s="18">
        <v>3</v>
      </c>
      <c r="E27" s="18">
        <v>2</v>
      </c>
      <c r="F27" s="18">
        <v>3</v>
      </c>
      <c r="G27" s="81"/>
      <c r="H27" s="81"/>
      <c r="I27" s="81"/>
      <c r="J27" s="18">
        <v>38</v>
      </c>
      <c r="K27" s="9">
        <f>C27+D27+E27+F27+J27</f>
        <v>46</v>
      </c>
      <c r="L27" s="18">
        <v>0</v>
      </c>
      <c r="M27" s="18">
        <v>16</v>
      </c>
      <c r="N27" s="18">
        <v>24</v>
      </c>
      <c r="O27" s="81"/>
      <c r="P27" s="9">
        <f>L27+M27+N27+O27</f>
        <v>40</v>
      </c>
      <c r="Q27" s="9">
        <f>K27+P27</f>
        <v>86</v>
      </c>
      <c r="R27" s="7">
        <v>18</v>
      </c>
      <c r="S27" s="14">
        <f>Q27/200</f>
        <v>0.43</v>
      </c>
      <c r="T27" s="17" t="s">
        <v>648</v>
      </c>
      <c r="U27" s="22" t="s">
        <v>236</v>
      </c>
      <c r="V27" s="22" t="s">
        <v>237</v>
      </c>
      <c r="W27" s="22" t="s">
        <v>238</v>
      </c>
      <c r="X27" s="21" t="s">
        <v>230</v>
      </c>
      <c r="Y27" s="39">
        <v>7</v>
      </c>
    </row>
    <row r="28" spans="1:25" ht="18" customHeight="1">
      <c r="A28" s="41">
        <v>1</v>
      </c>
      <c r="B28" s="43" t="s">
        <v>114</v>
      </c>
      <c r="C28" s="54">
        <v>9</v>
      </c>
      <c r="D28" s="54">
        <v>9</v>
      </c>
      <c r="E28" s="54">
        <v>6</v>
      </c>
      <c r="F28" s="54">
        <v>8</v>
      </c>
      <c r="G28" s="80"/>
      <c r="H28" s="80"/>
      <c r="I28" s="80"/>
      <c r="J28" s="54">
        <v>54</v>
      </c>
      <c r="K28" s="43">
        <f>C28+D28+E28+F28+J28</f>
        <v>86</v>
      </c>
      <c r="L28" s="43">
        <v>30</v>
      </c>
      <c r="M28" s="43">
        <v>40</v>
      </c>
      <c r="N28" s="43">
        <v>27</v>
      </c>
      <c r="O28" s="81"/>
      <c r="P28" s="43">
        <f>L28+M28+N28+O28</f>
        <v>97</v>
      </c>
      <c r="Q28" s="43">
        <f>K28+P28</f>
        <v>183</v>
      </c>
      <c r="R28" s="43">
        <v>1</v>
      </c>
      <c r="S28" s="44">
        <f>Q28/200</f>
        <v>0.915</v>
      </c>
      <c r="T28" s="41" t="s">
        <v>646</v>
      </c>
      <c r="U28" s="47" t="s">
        <v>358</v>
      </c>
      <c r="V28" s="47" t="s">
        <v>266</v>
      </c>
      <c r="W28" s="47" t="s">
        <v>359</v>
      </c>
      <c r="X28" s="46" t="s">
        <v>347</v>
      </c>
      <c r="Y28" s="55">
        <v>8</v>
      </c>
    </row>
    <row r="29" spans="1:25" ht="18" customHeight="1">
      <c r="A29" s="41">
        <v>2</v>
      </c>
      <c r="B29" s="43" t="s">
        <v>95</v>
      </c>
      <c r="C29" s="43">
        <v>7</v>
      </c>
      <c r="D29" s="43">
        <v>9</v>
      </c>
      <c r="E29" s="43">
        <v>6</v>
      </c>
      <c r="F29" s="43">
        <v>9</v>
      </c>
      <c r="G29" s="81"/>
      <c r="H29" s="81"/>
      <c r="I29" s="81"/>
      <c r="J29" s="43">
        <v>50</v>
      </c>
      <c r="K29" s="43">
        <f>C29+D29+E29+F29+J29</f>
        <v>81</v>
      </c>
      <c r="L29" s="43">
        <v>30</v>
      </c>
      <c r="M29" s="43">
        <v>34</v>
      </c>
      <c r="N29" s="43">
        <v>28</v>
      </c>
      <c r="O29" s="81"/>
      <c r="P29" s="43">
        <f>L29+M29+N29+O29</f>
        <v>92</v>
      </c>
      <c r="Q29" s="43">
        <f>K29+P29</f>
        <v>173</v>
      </c>
      <c r="R29" s="43">
        <v>2</v>
      </c>
      <c r="S29" s="44">
        <f>Q29/200</f>
        <v>0.865</v>
      </c>
      <c r="T29" s="41" t="s">
        <v>647</v>
      </c>
      <c r="U29" s="47" t="s">
        <v>304</v>
      </c>
      <c r="V29" s="47" t="s">
        <v>296</v>
      </c>
      <c r="W29" s="47" t="s">
        <v>267</v>
      </c>
      <c r="X29" s="46" t="s">
        <v>293</v>
      </c>
      <c r="Y29" s="55">
        <v>8</v>
      </c>
    </row>
    <row r="30" spans="1:25" ht="18" customHeight="1">
      <c r="A30" s="41">
        <v>3</v>
      </c>
      <c r="B30" s="43" t="s">
        <v>77</v>
      </c>
      <c r="C30" s="43">
        <v>12</v>
      </c>
      <c r="D30" s="43">
        <v>9</v>
      </c>
      <c r="E30" s="43">
        <v>6</v>
      </c>
      <c r="F30" s="43">
        <v>0</v>
      </c>
      <c r="G30" s="81"/>
      <c r="H30" s="81"/>
      <c r="I30" s="81"/>
      <c r="J30" s="43">
        <v>50</v>
      </c>
      <c r="K30" s="43">
        <f>C30+D30+E30+F30+J30</f>
        <v>77</v>
      </c>
      <c r="L30" s="54">
        <v>30</v>
      </c>
      <c r="M30" s="54">
        <v>35</v>
      </c>
      <c r="N30" s="54">
        <v>30</v>
      </c>
      <c r="O30" s="81"/>
      <c r="P30" s="43">
        <f>L30+M30+N30+O30</f>
        <v>95</v>
      </c>
      <c r="Q30" s="43">
        <f>K30+P30</f>
        <v>172</v>
      </c>
      <c r="R30" s="43">
        <v>3</v>
      </c>
      <c r="S30" s="44">
        <f>Q30/200</f>
        <v>0.86</v>
      </c>
      <c r="T30" s="41" t="s">
        <v>647</v>
      </c>
      <c r="U30" s="47" t="s">
        <v>388</v>
      </c>
      <c r="V30" s="47" t="s">
        <v>389</v>
      </c>
      <c r="W30" s="47" t="s">
        <v>390</v>
      </c>
      <c r="X30" s="46" t="s">
        <v>276</v>
      </c>
      <c r="Y30" s="55">
        <v>8</v>
      </c>
    </row>
    <row r="31" spans="1:25" ht="18" customHeight="1">
      <c r="A31" s="41">
        <v>4</v>
      </c>
      <c r="B31" s="43" t="s">
        <v>89</v>
      </c>
      <c r="C31" s="43">
        <v>0</v>
      </c>
      <c r="D31" s="43">
        <v>9</v>
      </c>
      <c r="E31" s="43">
        <v>5</v>
      </c>
      <c r="F31" s="43">
        <v>4</v>
      </c>
      <c r="G31" s="81"/>
      <c r="H31" s="81"/>
      <c r="I31" s="81"/>
      <c r="J31" s="43">
        <v>56</v>
      </c>
      <c r="K31" s="43">
        <f>C31+D31+E31+F31+J31</f>
        <v>74</v>
      </c>
      <c r="L31" s="54">
        <v>30</v>
      </c>
      <c r="M31" s="54">
        <v>36</v>
      </c>
      <c r="N31" s="54">
        <v>30</v>
      </c>
      <c r="O31" s="81"/>
      <c r="P31" s="43">
        <f>L31+M31+N31+O31</f>
        <v>96</v>
      </c>
      <c r="Q31" s="43">
        <f>K31+P31</f>
        <v>170</v>
      </c>
      <c r="R31" s="43">
        <v>4</v>
      </c>
      <c r="S31" s="44">
        <f>Q31/200</f>
        <v>0.85</v>
      </c>
      <c r="T31" s="41" t="s">
        <v>647</v>
      </c>
      <c r="U31" s="56" t="s">
        <v>385</v>
      </c>
      <c r="V31" s="56" t="s">
        <v>232</v>
      </c>
      <c r="W31" s="56" t="s">
        <v>275</v>
      </c>
      <c r="X31" s="46" t="s">
        <v>276</v>
      </c>
      <c r="Y31" s="55">
        <v>8</v>
      </c>
    </row>
    <row r="32" spans="1:25" ht="18" customHeight="1">
      <c r="A32" s="41">
        <v>5</v>
      </c>
      <c r="B32" s="43" t="s">
        <v>90</v>
      </c>
      <c r="C32" s="43">
        <v>3</v>
      </c>
      <c r="D32" s="43">
        <v>3</v>
      </c>
      <c r="E32" s="43">
        <v>6</v>
      </c>
      <c r="F32" s="43">
        <v>2</v>
      </c>
      <c r="G32" s="81"/>
      <c r="H32" s="81"/>
      <c r="I32" s="81"/>
      <c r="J32" s="43">
        <v>60</v>
      </c>
      <c r="K32" s="43">
        <f>C32+D32+E32+F32+J32</f>
        <v>74</v>
      </c>
      <c r="L32" s="54">
        <v>30</v>
      </c>
      <c r="M32" s="54">
        <v>35</v>
      </c>
      <c r="N32" s="54">
        <v>30</v>
      </c>
      <c r="O32" s="81"/>
      <c r="P32" s="43">
        <f>L32+M32+N32+O32</f>
        <v>95</v>
      </c>
      <c r="Q32" s="43">
        <f>K32+P32</f>
        <v>169</v>
      </c>
      <c r="R32" s="43">
        <v>5</v>
      </c>
      <c r="S32" s="44">
        <f>Q32/200</f>
        <v>0.845</v>
      </c>
      <c r="T32" s="41" t="s">
        <v>647</v>
      </c>
      <c r="U32" s="57" t="s">
        <v>386</v>
      </c>
      <c r="V32" s="57" t="s">
        <v>387</v>
      </c>
      <c r="W32" s="57" t="s">
        <v>285</v>
      </c>
      <c r="X32" s="46" t="s">
        <v>276</v>
      </c>
      <c r="Y32" s="55">
        <v>8</v>
      </c>
    </row>
    <row r="33" spans="1:25" ht="18" customHeight="1">
      <c r="A33" s="41">
        <v>6</v>
      </c>
      <c r="B33" s="43" t="s">
        <v>103</v>
      </c>
      <c r="C33" s="43">
        <v>0</v>
      </c>
      <c r="D33" s="43">
        <v>9</v>
      </c>
      <c r="E33" s="43">
        <v>6</v>
      </c>
      <c r="F33" s="43">
        <v>8</v>
      </c>
      <c r="G33" s="81"/>
      <c r="H33" s="81"/>
      <c r="I33" s="81"/>
      <c r="J33" s="43">
        <v>54</v>
      </c>
      <c r="K33" s="43">
        <f>C33+D33+E33+F33+J33</f>
        <v>77</v>
      </c>
      <c r="L33" s="43">
        <v>30</v>
      </c>
      <c r="M33" s="43">
        <v>34</v>
      </c>
      <c r="N33" s="43">
        <v>28</v>
      </c>
      <c r="O33" s="81"/>
      <c r="P33" s="43">
        <f>L33+M33+N33+O33</f>
        <v>92</v>
      </c>
      <c r="Q33" s="43">
        <f>K33+P33</f>
        <v>169</v>
      </c>
      <c r="R33" s="43">
        <v>5</v>
      </c>
      <c r="S33" s="44">
        <f>Q33/200</f>
        <v>0.845</v>
      </c>
      <c r="T33" s="41" t="s">
        <v>647</v>
      </c>
      <c r="U33" s="58" t="s">
        <v>363</v>
      </c>
      <c r="V33" s="58" t="s">
        <v>309</v>
      </c>
      <c r="W33" s="58" t="s">
        <v>247</v>
      </c>
      <c r="X33" s="46" t="s">
        <v>347</v>
      </c>
      <c r="Y33" s="55">
        <v>8</v>
      </c>
    </row>
    <row r="34" spans="1:25" ht="18" customHeight="1">
      <c r="A34" s="41">
        <v>7</v>
      </c>
      <c r="B34" s="43" t="s">
        <v>87</v>
      </c>
      <c r="C34" s="43">
        <v>8</v>
      </c>
      <c r="D34" s="43">
        <v>9</v>
      </c>
      <c r="E34" s="43">
        <v>2</v>
      </c>
      <c r="F34" s="43">
        <v>2</v>
      </c>
      <c r="G34" s="81"/>
      <c r="H34" s="81"/>
      <c r="I34" s="81"/>
      <c r="J34" s="43">
        <v>52</v>
      </c>
      <c r="K34" s="43">
        <f>C34+D34+E34+F34+J34</f>
        <v>73</v>
      </c>
      <c r="L34" s="43">
        <v>30</v>
      </c>
      <c r="M34" s="43">
        <v>34</v>
      </c>
      <c r="N34" s="43">
        <v>30</v>
      </c>
      <c r="O34" s="81"/>
      <c r="P34" s="43">
        <f>L34+M34+N34+O34</f>
        <v>94</v>
      </c>
      <c r="Q34" s="43">
        <f>K34+P34</f>
        <v>167</v>
      </c>
      <c r="R34" s="43">
        <v>6</v>
      </c>
      <c r="S34" s="44">
        <f>Q34/200</f>
        <v>0.835</v>
      </c>
      <c r="T34" s="41" t="s">
        <v>647</v>
      </c>
      <c r="U34" s="47" t="s">
        <v>344</v>
      </c>
      <c r="V34" s="47" t="s">
        <v>345</v>
      </c>
      <c r="W34" s="47" t="s">
        <v>346</v>
      </c>
      <c r="X34" s="46" t="s">
        <v>347</v>
      </c>
      <c r="Y34" s="55">
        <v>8</v>
      </c>
    </row>
    <row r="35" spans="1:25" ht="18" customHeight="1">
      <c r="A35" s="41">
        <v>8</v>
      </c>
      <c r="B35" s="43" t="s">
        <v>109</v>
      </c>
      <c r="C35" s="43">
        <v>3</v>
      </c>
      <c r="D35" s="43">
        <v>9</v>
      </c>
      <c r="E35" s="43">
        <v>5</v>
      </c>
      <c r="F35" s="43">
        <v>8</v>
      </c>
      <c r="G35" s="81"/>
      <c r="H35" s="81"/>
      <c r="I35" s="81"/>
      <c r="J35" s="43">
        <v>50</v>
      </c>
      <c r="K35" s="43">
        <f>C35+D35+E35+F35+J35</f>
        <v>75</v>
      </c>
      <c r="L35" s="43">
        <v>30</v>
      </c>
      <c r="M35" s="43">
        <v>31</v>
      </c>
      <c r="N35" s="43">
        <v>26</v>
      </c>
      <c r="O35" s="81"/>
      <c r="P35" s="43">
        <f>L35+M35+N35+O35</f>
        <v>87</v>
      </c>
      <c r="Q35" s="43">
        <f>K35+P35</f>
        <v>162</v>
      </c>
      <c r="R35" s="43">
        <v>7</v>
      </c>
      <c r="S35" s="44">
        <f>Q35/200</f>
        <v>0.81</v>
      </c>
      <c r="T35" s="41" t="s">
        <v>647</v>
      </c>
      <c r="U35" s="47" t="s">
        <v>331</v>
      </c>
      <c r="V35" s="47" t="s">
        <v>332</v>
      </c>
      <c r="W35" s="47" t="s">
        <v>333</v>
      </c>
      <c r="X35" s="46" t="s">
        <v>248</v>
      </c>
      <c r="Y35" s="55">
        <v>8</v>
      </c>
    </row>
    <row r="36" spans="1:25" ht="18" customHeight="1">
      <c r="A36" s="41">
        <v>9</v>
      </c>
      <c r="B36" s="43" t="s">
        <v>94</v>
      </c>
      <c r="C36" s="43">
        <v>7</v>
      </c>
      <c r="D36" s="43">
        <v>9</v>
      </c>
      <c r="E36" s="43">
        <v>2</v>
      </c>
      <c r="F36" s="43">
        <v>3</v>
      </c>
      <c r="G36" s="81"/>
      <c r="H36" s="81"/>
      <c r="I36" s="81"/>
      <c r="J36" s="43">
        <v>46</v>
      </c>
      <c r="K36" s="43">
        <f>C36+D36+E36+F36+J36</f>
        <v>67</v>
      </c>
      <c r="L36" s="43">
        <v>30</v>
      </c>
      <c r="M36" s="43">
        <v>35</v>
      </c>
      <c r="N36" s="43">
        <v>30</v>
      </c>
      <c r="O36" s="81"/>
      <c r="P36" s="43">
        <f>L36+M36+N36+O36</f>
        <v>95</v>
      </c>
      <c r="Q36" s="43">
        <f>K36+P36</f>
        <v>162</v>
      </c>
      <c r="R36" s="43">
        <v>8</v>
      </c>
      <c r="S36" s="44">
        <f>Q36/200</f>
        <v>0.81</v>
      </c>
      <c r="T36" s="41" t="s">
        <v>647</v>
      </c>
      <c r="U36" s="59" t="s">
        <v>329</v>
      </c>
      <c r="V36" s="59" t="s">
        <v>330</v>
      </c>
      <c r="W36" s="59" t="s">
        <v>275</v>
      </c>
      <c r="X36" s="59" t="s">
        <v>321</v>
      </c>
      <c r="Y36" s="55">
        <v>8</v>
      </c>
    </row>
    <row r="37" spans="1:25" ht="18" customHeight="1">
      <c r="A37" s="41">
        <v>10</v>
      </c>
      <c r="B37" s="43" t="s">
        <v>111</v>
      </c>
      <c r="C37" s="54">
        <v>3</v>
      </c>
      <c r="D37" s="54">
        <v>9</v>
      </c>
      <c r="E37" s="54">
        <v>7</v>
      </c>
      <c r="F37" s="54">
        <v>9</v>
      </c>
      <c r="G37" s="80"/>
      <c r="H37" s="80"/>
      <c r="I37" s="80"/>
      <c r="J37" s="54">
        <v>48</v>
      </c>
      <c r="K37" s="43">
        <f>C37+D37+E37+F37+J37</f>
        <v>76</v>
      </c>
      <c r="L37" s="43">
        <v>30</v>
      </c>
      <c r="M37" s="43">
        <v>26</v>
      </c>
      <c r="N37" s="43">
        <v>28</v>
      </c>
      <c r="O37" s="81"/>
      <c r="P37" s="43">
        <f>L37+M37+N37+O37</f>
        <v>84</v>
      </c>
      <c r="Q37" s="43">
        <f>K37+P37</f>
        <v>160</v>
      </c>
      <c r="R37" s="43">
        <v>9</v>
      </c>
      <c r="S37" s="44">
        <f>Q37/200</f>
        <v>0.8</v>
      </c>
      <c r="T37" s="41" t="s">
        <v>647</v>
      </c>
      <c r="U37" s="47" t="s">
        <v>355</v>
      </c>
      <c r="V37" s="47" t="s">
        <v>356</v>
      </c>
      <c r="W37" s="47" t="s">
        <v>357</v>
      </c>
      <c r="X37" s="46" t="s">
        <v>347</v>
      </c>
      <c r="Y37" s="55">
        <v>8</v>
      </c>
    </row>
    <row r="38" spans="1:25" ht="18" customHeight="1">
      <c r="A38" s="41">
        <v>11</v>
      </c>
      <c r="B38" s="43" t="s">
        <v>117</v>
      </c>
      <c r="C38" s="54">
        <v>3</v>
      </c>
      <c r="D38" s="54">
        <v>9</v>
      </c>
      <c r="E38" s="54">
        <v>4</v>
      </c>
      <c r="F38" s="54">
        <v>0</v>
      </c>
      <c r="G38" s="80"/>
      <c r="H38" s="80"/>
      <c r="I38" s="80"/>
      <c r="J38" s="54">
        <v>48</v>
      </c>
      <c r="K38" s="43">
        <f>C38+D38+E38+F38+J38</f>
        <v>64</v>
      </c>
      <c r="L38" s="54">
        <v>30</v>
      </c>
      <c r="M38" s="54">
        <v>35</v>
      </c>
      <c r="N38" s="54">
        <v>30</v>
      </c>
      <c r="O38" s="81"/>
      <c r="P38" s="43">
        <f>L38+M38+N38+O38</f>
        <v>95</v>
      </c>
      <c r="Q38" s="43">
        <f>K38+P38</f>
        <v>159</v>
      </c>
      <c r="R38" s="43">
        <v>10</v>
      </c>
      <c r="S38" s="44">
        <f>Q38/200</f>
        <v>0.795</v>
      </c>
      <c r="T38" s="41" t="s">
        <v>647</v>
      </c>
      <c r="U38" s="60" t="s">
        <v>381</v>
      </c>
      <c r="V38" s="60" t="s">
        <v>382</v>
      </c>
      <c r="W38" s="60" t="s">
        <v>383</v>
      </c>
      <c r="X38" s="46" t="s">
        <v>276</v>
      </c>
      <c r="Y38" s="55">
        <v>8</v>
      </c>
    </row>
    <row r="39" spans="1:25" ht="18" customHeight="1">
      <c r="A39" s="41">
        <v>12</v>
      </c>
      <c r="B39" s="43" t="s">
        <v>97</v>
      </c>
      <c r="C39" s="43">
        <v>0</v>
      </c>
      <c r="D39" s="43">
        <v>9</v>
      </c>
      <c r="E39" s="43">
        <v>4</v>
      </c>
      <c r="F39" s="43">
        <v>2</v>
      </c>
      <c r="G39" s="81"/>
      <c r="H39" s="81"/>
      <c r="I39" s="81"/>
      <c r="J39" s="43">
        <v>52</v>
      </c>
      <c r="K39" s="43">
        <f>C39+D39+E39+F39+J39</f>
        <v>67</v>
      </c>
      <c r="L39" s="43">
        <v>30</v>
      </c>
      <c r="M39" s="43">
        <v>34</v>
      </c>
      <c r="N39" s="43">
        <v>27</v>
      </c>
      <c r="O39" s="81"/>
      <c r="P39" s="43">
        <f>L39+M39+N39+O39</f>
        <v>91</v>
      </c>
      <c r="Q39" s="43">
        <f>K39+P39</f>
        <v>158</v>
      </c>
      <c r="R39" s="43">
        <v>11</v>
      </c>
      <c r="S39" s="44">
        <f>Q39/200</f>
        <v>0.79</v>
      </c>
      <c r="T39" s="41" t="s">
        <v>647</v>
      </c>
      <c r="U39" s="57" t="s">
        <v>287</v>
      </c>
      <c r="V39" s="57" t="s">
        <v>266</v>
      </c>
      <c r="W39" s="57" t="s">
        <v>288</v>
      </c>
      <c r="X39" s="46" t="s">
        <v>289</v>
      </c>
      <c r="Y39" s="55">
        <v>8</v>
      </c>
    </row>
    <row r="40" spans="1:25" ht="18" customHeight="1">
      <c r="A40" s="41">
        <v>13</v>
      </c>
      <c r="B40" s="43" t="s">
        <v>96</v>
      </c>
      <c r="C40" s="43">
        <v>0</v>
      </c>
      <c r="D40" s="43">
        <v>3</v>
      </c>
      <c r="E40" s="43">
        <v>4</v>
      </c>
      <c r="F40" s="43">
        <v>3</v>
      </c>
      <c r="G40" s="81"/>
      <c r="H40" s="81"/>
      <c r="I40" s="81"/>
      <c r="J40" s="43">
        <v>58</v>
      </c>
      <c r="K40" s="43">
        <f>C40+D40+E40+F40+J40</f>
        <v>68</v>
      </c>
      <c r="L40" s="54">
        <v>30</v>
      </c>
      <c r="M40" s="54">
        <v>29</v>
      </c>
      <c r="N40" s="54">
        <v>30</v>
      </c>
      <c r="O40" s="81"/>
      <c r="P40" s="43">
        <f>L40+M40+N40+O40</f>
        <v>89</v>
      </c>
      <c r="Q40" s="43">
        <f>K40+P40</f>
        <v>157</v>
      </c>
      <c r="R40" s="43">
        <v>12</v>
      </c>
      <c r="S40" s="44">
        <f>Q40/200</f>
        <v>0.785</v>
      </c>
      <c r="T40" s="41" t="s">
        <v>647</v>
      </c>
      <c r="U40" s="47" t="s">
        <v>384</v>
      </c>
      <c r="V40" s="47" t="s">
        <v>280</v>
      </c>
      <c r="W40" s="47" t="s">
        <v>282</v>
      </c>
      <c r="X40" s="46" t="s">
        <v>276</v>
      </c>
      <c r="Y40" s="55">
        <v>8</v>
      </c>
    </row>
    <row r="41" spans="1:25" ht="18" customHeight="1">
      <c r="A41" s="41">
        <v>14</v>
      </c>
      <c r="B41" s="43" t="s">
        <v>106</v>
      </c>
      <c r="C41" s="43">
        <v>9</v>
      </c>
      <c r="D41" s="43">
        <v>3</v>
      </c>
      <c r="E41" s="43">
        <v>3</v>
      </c>
      <c r="F41" s="43">
        <v>0</v>
      </c>
      <c r="G41" s="81"/>
      <c r="H41" s="81"/>
      <c r="I41" s="81"/>
      <c r="J41" s="43">
        <v>50</v>
      </c>
      <c r="K41" s="43">
        <f>C41+D41+E41+F41+J41</f>
        <v>65</v>
      </c>
      <c r="L41" s="43">
        <v>30</v>
      </c>
      <c r="M41" s="43">
        <v>30</v>
      </c>
      <c r="N41" s="43">
        <v>28</v>
      </c>
      <c r="O41" s="81"/>
      <c r="P41" s="43">
        <f>L41+M41+N41+O41</f>
        <v>88</v>
      </c>
      <c r="Q41" s="43">
        <f>K41+P41</f>
        <v>153</v>
      </c>
      <c r="R41" s="43">
        <v>13</v>
      </c>
      <c r="S41" s="44">
        <f>Q41/200</f>
        <v>0.765</v>
      </c>
      <c r="T41" s="41" t="s">
        <v>647</v>
      </c>
      <c r="U41" s="56" t="s">
        <v>308</v>
      </c>
      <c r="V41" s="57" t="s">
        <v>309</v>
      </c>
      <c r="W41" s="57" t="s">
        <v>288</v>
      </c>
      <c r="X41" s="46" t="s">
        <v>307</v>
      </c>
      <c r="Y41" s="55">
        <v>8</v>
      </c>
    </row>
    <row r="42" spans="1:25" ht="18" customHeight="1">
      <c r="A42" s="41">
        <v>15</v>
      </c>
      <c r="B42" s="43" t="s">
        <v>88</v>
      </c>
      <c r="C42" s="43">
        <v>6</v>
      </c>
      <c r="D42" s="43">
        <v>9</v>
      </c>
      <c r="E42" s="43">
        <v>8</v>
      </c>
      <c r="F42" s="43">
        <v>3</v>
      </c>
      <c r="G42" s="81"/>
      <c r="H42" s="81"/>
      <c r="I42" s="81"/>
      <c r="J42" s="43">
        <v>52</v>
      </c>
      <c r="K42" s="43">
        <f>C42+D42+E42+F42+J42</f>
        <v>78</v>
      </c>
      <c r="L42" s="43">
        <v>30</v>
      </c>
      <c r="M42" s="43">
        <v>24</v>
      </c>
      <c r="N42" s="43">
        <v>20</v>
      </c>
      <c r="O42" s="81"/>
      <c r="P42" s="43">
        <f>L42+M42+N42+O42</f>
        <v>74</v>
      </c>
      <c r="Q42" s="43">
        <f>K42+P42</f>
        <v>152</v>
      </c>
      <c r="R42" s="43">
        <v>14</v>
      </c>
      <c r="S42" s="44">
        <f>Q42/200</f>
        <v>0.76</v>
      </c>
      <c r="T42" s="41" t="s">
        <v>647</v>
      </c>
      <c r="U42" s="59" t="s">
        <v>348</v>
      </c>
      <c r="V42" s="59" t="s">
        <v>349</v>
      </c>
      <c r="W42" s="59" t="s">
        <v>292</v>
      </c>
      <c r="X42" s="59" t="s">
        <v>347</v>
      </c>
      <c r="Y42" s="55">
        <v>8</v>
      </c>
    </row>
    <row r="43" spans="1:25" ht="18" customHeight="1">
      <c r="A43" s="41">
        <v>16</v>
      </c>
      <c r="B43" s="43" t="s">
        <v>108</v>
      </c>
      <c r="C43" s="43">
        <v>0</v>
      </c>
      <c r="D43" s="43">
        <v>9</v>
      </c>
      <c r="E43" s="43">
        <v>4</v>
      </c>
      <c r="F43" s="43">
        <v>3</v>
      </c>
      <c r="G43" s="81"/>
      <c r="H43" s="81"/>
      <c r="I43" s="81"/>
      <c r="J43" s="43">
        <v>50</v>
      </c>
      <c r="K43" s="43">
        <f>C43+D43+E43+F43+J43</f>
        <v>66</v>
      </c>
      <c r="L43" s="43">
        <v>30</v>
      </c>
      <c r="M43" s="43">
        <v>26</v>
      </c>
      <c r="N43" s="43">
        <v>30</v>
      </c>
      <c r="O43" s="81"/>
      <c r="P43" s="43">
        <f>L43+M43+N43+O43</f>
        <v>86</v>
      </c>
      <c r="Q43" s="43">
        <f>K43+P43</f>
        <v>152</v>
      </c>
      <c r="R43" s="43">
        <v>14</v>
      </c>
      <c r="S43" s="44">
        <f>Q43/200</f>
        <v>0.76</v>
      </c>
      <c r="T43" s="41" t="s">
        <v>647</v>
      </c>
      <c r="U43" s="46" t="s">
        <v>350</v>
      </c>
      <c r="V43" s="47" t="s">
        <v>351</v>
      </c>
      <c r="W43" s="47" t="s">
        <v>352</v>
      </c>
      <c r="X43" s="46" t="s">
        <v>347</v>
      </c>
      <c r="Y43" s="55">
        <v>8</v>
      </c>
    </row>
    <row r="44" spans="1:25" ht="18" customHeight="1">
      <c r="A44" s="41">
        <v>17</v>
      </c>
      <c r="B44" s="43" t="s">
        <v>98</v>
      </c>
      <c r="C44" s="43">
        <v>3</v>
      </c>
      <c r="D44" s="43">
        <v>9</v>
      </c>
      <c r="E44" s="43">
        <v>4</v>
      </c>
      <c r="F44" s="43">
        <v>4</v>
      </c>
      <c r="G44" s="81"/>
      <c r="H44" s="81"/>
      <c r="I44" s="81"/>
      <c r="J44" s="43">
        <v>52</v>
      </c>
      <c r="K44" s="43">
        <f>C44+D44+E44+F44+J44</f>
        <v>72</v>
      </c>
      <c r="L44" s="43">
        <v>30</v>
      </c>
      <c r="M44" s="43">
        <v>20</v>
      </c>
      <c r="N44" s="43">
        <v>30</v>
      </c>
      <c r="O44" s="81"/>
      <c r="P44" s="43">
        <f>L44+M44+N44+O44</f>
        <v>80</v>
      </c>
      <c r="Q44" s="43">
        <f>K44+P44</f>
        <v>152</v>
      </c>
      <c r="R44" s="43">
        <v>14</v>
      </c>
      <c r="S44" s="44">
        <f>Q44/200</f>
        <v>0.76</v>
      </c>
      <c r="T44" s="41" t="s">
        <v>647</v>
      </c>
      <c r="U44" s="47" t="s">
        <v>284</v>
      </c>
      <c r="V44" s="47" t="s">
        <v>255</v>
      </c>
      <c r="W44" s="47" t="s">
        <v>285</v>
      </c>
      <c r="X44" s="46" t="s">
        <v>286</v>
      </c>
      <c r="Y44" s="55">
        <v>8</v>
      </c>
    </row>
    <row r="45" spans="1:25" ht="18" customHeight="1">
      <c r="A45" s="19">
        <v>18</v>
      </c>
      <c r="B45" s="16" t="s">
        <v>83</v>
      </c>
      <c r="C45" s="16">
        <v>3</v>
      </c>
      <c r="D45" s="16">
        <v>9</v>
      </c>
      <c r="E45" s="16">
        <v>2</v>
      </c>
      <c r="F45" s="16">
        <v>3</v>
      </c>
      <c r="G45" s="81"/>
      <c r="H45" s="81"/>
      <c r="I45" s="81"/>
      <c r="J45" s="16">
        <v>42</v>
      </c>
      <c r="K45" s="9">
        <f>C45+D45+E45+F45+J45</f>
        <v>59</v>
      </c>
      <c r="L45" s="18">
        <v>30</v>
      </c>
      <c r="M45" s="18">
        <v>34</v>
      </c>
      <c r="N45" s="18">
        <v>28</v>
      </c>
      <c r="O45" s="81"/>
      <c r="P45" s="9">
        <f>L45+M45+N45+O45</f>
        <v>92</v>
      </c>
      <c r="Q45" s="9">
        <f>K45+P45</f>
        <v>151</v>
      </c>
      <c r="R45" s="9">
        <v>15</v>
      </c>
      <c r="S45" s="14">
        <f>Q45/200</f>
        <v>0.755</v>
      </c>
      <c r="T45" s="9" t="s">
        <v>648</v>
      </c>
      <c r="U45" s="21" t="s">
        <v>290</v>
      </c>
      <c r="V45" s="21" t="s">
        <v>291</v>
      </c>
      <c r="W45" s="21" t="s">
        <v>292</v>
      </c>
      <c r="X45" s="21" t="s">
        <v>293</v>
      </c>
      <c r="Y45" s="37">
        <v>8</v>
      </c>
    </row>
    <row r="46" spans="1:25" ht="18" customHeight="1">
      <c r="A46" s="19">
        <v>19</v>
      </c>
      <c r="B46" s="16" t="s">
        <v>100</v>
      </c>
      <c r="C46" s="16">
        <v>3</v>
      </c>
      <c r="D46" s="16">
        <v>9</v>
      </c>
      <c r="E46" s="16">
        <v>6</v>
      </c>
      <c r="F46" s="16">
        <v>1</v>
      </c>
      <c r="G46" s="81"/>
      <c r="H46" s="81"/>
      <c r="I46" s="81"/>
      <c r="J46" s="16">
        <v>48</v>
      </c>
      <c r="K46" s="9">
        <f>C46+D46+E46+F46+J46</f>
        <v>67</v>
      </c>
      <c r="L46" s="18">
        <v>30</v>
      </c>
      <c r="M46" s="18">
        <v>25</v>
      </c>
      <c r="N46" s="18">
        <v>29</v>
      </c>
      <c r="O46" s="81"/>
      <c r="P46" s="9">
        <f>L46+M46+N46+O46</f>
        <v>84</v>
      </c>
      <c r="Q46" s="9">
        <f>K46+P46</f>
        <v>151</v>
      </c>
      <c r="R46" s="9">
        <v>15</v>
      </c>
      <c r="S46" s="14">
        <f>Q46/200</f>
        <v>0.755</v>
      </c>
      <c r="T46" s="17" t="s">
        <v>648</v>
      </c>
      <c r="U46" s="21" t="s">
        <v>338</v>
      </c>
      <c r="V46" s="21" t="s">
        <v>296</v>
      </c>
      <c r="W46" s="30" t="s">
        <v>339</v>
      </c>
      <c r="X46" s="21" t="s">
        <v>251</v>
      </c>
      <c r="Y46" s="37">
        <v>8</v>
      </c>
    </row>
    <row r="47" spans="1:25" ht="18" customHeight="1">
      <c r="A47" s="19">
        <v>20</v>
      </c>
      <c r="B47" s="16" t="s">
        <v>78</v>
      </c>
      <c r="C47" s="18">
        <v>8</v>
      </c>
      <c r="D47" s="18">
        <v>9</v>
      </c>
      <c r="E47" s="18">
        <v>3</v>
      </c>
      <c r="F47" s="18">
        <v>0</v>
      </c>
      <c r="G47" s="81"/>
      <c r="H47" s="81"/>
      <c r="I47" s="81"/>
      <c r="J47" s="18">
        <v>46</v>
      </c>
      <c r="K47" s="9">
        <f>C47+D47+E47+F47+J47</f>
        <v>66</v>
      </c>
      <c r="L47" s="18">
        <v>30</v>
      </c>
      <c r="M47" s="18">
        <v>24</v>
      </c>
      <c r="N47" s="18">
        <v>30</v>
      </c>
      <c r="O47" s="81"/>
      <c r="P47" s="9">
        <f>L47+M47+N47+O47</f>
        <v>84</v>
      </c>
      <c r="Q47" s="9">
        <f>K47+P47</f>
        <v>150</v>
      </c>
      <c r="R47" s="9">
        <v>16</v>
      </c>
      <c r="S47" s="14">
        <f>Q47/200</f>
        <v>0.75</v>
      </c>
      <c r="T47" s="17" t="s">
        <v>648</v>
      </c>
      <c r="U47" s="36" t="s">
        <v>340</v>
      </c>
      <c r="V47" s="36" t="s">
        <v>341</v>
      </c>
      <c r="W47" s="36" t="s">
        <v>301</v>
      </c>
      <c r="X47" s="21" t="s">
        <v>342</v>
      </c>
      <c r="Y47" s="37">
        <v>8</v>
      </c>
    </row>
    <row r="48" spans="1:25" ht="18" customHeight="1">
      <c r="A48" s="19">
        <v>21</v>
      </c>
      <c r="B48" s="16" t="s">
        <v>118</v>
      </c>
      <c r="C48" s="13">
        <v>3</v>
      </c>
      <c r="D48" s="13">
        <v>9</v>
      </c>
      <c r="E48" s="13">
        <v>7</v>
      </c>
      <c r="F48" s="13">
        <v>10</v>
      </c>
      <c r="G48" s="80"/>
      <c r="H48" s="80"/>
      <c r="I48" s="80"/>
      <c r="J48" s="13">
        <v>40</v>
      </c>
      <c r="K48" s="9">
        <f>C48+D48+E48+F48+J48</f>
        <v>69</v>
      </c>
      <c r="L48" s="18">
        <v>30</v>
      </c>
      <c r="M48" s="18">
        <v>24</v>
      </c>
      <c r="N48" s="18">
        <v>27</v>
      </c>
      <c r="O48" s="81"/>
      <c r="P48" s="9">
        <f>L48+M48+N48+O48</f>
        <v>81</v>
      </c>
      <c r="Q48" s="9">
        <f>K48+P48</f>
        <v>150</v>
      </c>
      <c r="R48" s="9">
        <v>16</v>
      </c>
      <c r="S48" s="14">
        <f>Q48/200</f>
        <v>0.75</v>
      </c>
      <c r="T48" s="17" t="s">
        <v>648</v>
      </c>
      <c r="U48" s="22" t="s">
        <v>353</v>
      </c>
      <c r="V48" s="22" t="s">
        <v>263</v>
      </c>
      <c r="W48" s="22" t="s">
        <v>354</v>
      </c>
      <c r="X48" s="21" t="s">
        <v>347</v>
      </c>
      <c r="Y48" s="37">
        <v>8</v>
      </c>
    </row>
    <row r="49" spans="1:25" ht="18" customHeight="1">
      <c r="A49" s="19">
        <v>22</v>
      </c>
      <c r="B49" s="16" t="s">
        <v>99</v>
      </c>
      <c r="C49" s="18">
        <v>9</v>
      </c>
      <c r="D49" s="18">
        <v>9</v>
      </c>
      <c r="E49" s="18">
        <v>5</v>
      </c>
      <c r="F49" s="18">
        <v>1</v>
      </c>
      <c r="G49" s="81"/>
      <c r="H49" s="81"/>
      <c r="I49" s="81"/>
      <c r="J49" s="18">
        <v>44</v>
      </c>
      <c r="K49" s="9">
        <f>C49+D49+E49+F49+J49</f>
        <v>68</v>
      </c>
      <c r="L49" s="18">
        <v>30</v>
      </c>
      <c r="M49" s="18">
        <v>34</v>
      </c>
      <c r="N49" s="18">
        <v>18</v>
      </c>
      <c r="O49" s="81"/>
      <c r="P49" s="9">
        <f>L49+M49+N49+O49</f>
        <v>82</v>
      </c>
      <c r="Q49" s="9">
        <f>K49+P49</f>
        <v>150</v>
      </c>
      <c r="R49" s="9">
        <v>16</v>
      </c>
      <c r="S49" s="14">
        <f>Q49/200</f>
        <v>0.75</v>
      </c>
      <c r="T49" s="17" t="s">
        <v>648</v>
      </c>
      <c r="U49" s="22" t="s">
        <v>336</v>
      </c>
      <c r="V49" s="22" t="s">
        <v>337</v>
      </c>
      <c r="W49" s="22" t="s">
        <v>292</v>
      </c>
      <c r="X49" s="21" t="s">
        <v>251</v>
      </c>
      <c r="Y49" s="37">
        <v>8</v>
      </c>
    </row>
    <row r="50" spans="1:25" ht="18" customHeight="1">
      <c r="A50" s="19">
        <v>23</v>
      </c>
      <c r="B50" s="16" t="s">
        <v>93</v>
      </c>
      <c r="C50" s="16">
        <v>3</v>
      </c>
      <c r="D50" s="16">
        <v>9</v>
      </c>
      <c r="E50" s="16">
        <v>5</v>
      </c>
      <c r="F50" s="16">
        <v>6</v>
      </c>
      <c r="G50" s="81"/>
      <c r="H50" s="81"/>
      <c r="I50" s="81"/>
      <c r="J50" s="16">
        <v>38</v>
      </c>
      <c r="K50" s="9">
        <f>C50+D50+E50+F50+J50</f>
        <v>61</v>
      </c>
      <c r="L50" s="18">
        <v>30</v>
      </c>
      <c r="M50" s="18">
        <v>30</v>
      </c>
      <c r="N50" s="18">
        <v>29</v>
      </c>
      <c r="O50" s="81"/>
      <c r="P50" s="9">
        <f>L50+M50+N50+O50</f>
        <v>89</v>
      </c>
      <c r="Q50" s="9">
        <f>K50+P50</f>
        <v>150</v>
      </c>
      <c r="R50" s="9">
        <v>16</v>
      </c>
      <c r="S50" s="14">
        <f>Q50/200</f>
        <v>0.75</v>
      </c>
      <c r="T50" s="17" t="s">
        <v>648</v>
      </c>
      <c r="U50" s="22" t="s">
        <v>327</v>
      </c>
      <c r="V50" s="22" t="s">
        <v>261</v>
      </c>
      <c r="W50" s="22" t="s">
        <v>328</v>
      </c>
      <c r="X50" s="21" t="s">
        <v>321</v>
      </c>
      <c r="Y50" s="37">
        <v>8</v>
      </c>
    </row>
    <row r="51" spans="1:25" ht="18" customHeight="1">
      <c r="A51" s="19">
        <v>24</v>
      </c>
      <c r="B51" s="16" t="s">
        <v>91</v>
      </c>
      <c r="C51" s="18">
        <v>8</v>
      </c>
      <c r="D51" s="18">
        <v>9</v>
      </c>
      <c r="E51" s="18">
        <v>9</v>
      </c>
      <c r="F51" s="18">
        <v>10</v>
      </c>
      <c r="G51" s="81"/>
      <c r="H51" s="81"/>
      <c r="I51" s="81"/>
      <c r="J51" s="18">
        <v>24</v>
      </c>
      <c r="K51" s="9">
        <f>C51+D51+E51+F51+J51</f>
        <v>60</v>
      </c>
      <c r="L51" s="18">
        <v>30</v>
      </c>
      <c r="M51" s="18">
        <v>34</v>
      </c>
      <c r="N51" s="18">
        <v>25</v>
      </c>
      <c r="O51" s="81"/>
      <c r="P51" s="9">
        <f>L51+M51+N51+O51</f>
        <v>89</v>
      </c>
      <c r="Q51" s="9">
        <f>K51+P51</f>
        <v>149</v>
      </c>
      <c r="R51" s="9">
        <v>17</v>
      </c>
      <c r="S51" s="14">
        <f>Q51/200</f>
        <v>0.745</v>
      </c>
      <c r="T51" s="17" t="s">
        <v>648</v>
      </c>
      <c r="U51" s="30" t="s">
        <v>364</v>
      </c>
      <c r="V51" s="30" t="s">
        <v>365</v>
      </c>
      <c r="W51" s="30" t="s">
        <v>288</v>
      </c>
      <c r="X51" s="21" t="s">
        <v>347</v>
      </c>
      <c r="Y51" s="37">
        <v>8</v>
      </c>
    </row>
    <row r="52" spans="1:25" ht="18" customHeight="1">
      <c r="A52" s="19">
        <v>25</v>
      </c>
      <c r="B52" s="16" t="s">
        <v>104</v>
      </c>
      <c r="C52" s="16">
        <v>0</v>
      </c>
      <c r="D52" s="16">
        <v>9</v>
      </c>
      <c r="E52" s="16">
        <v>4</v>
      </c>
      <c r="F52" s="16">
        <v>4</v>
      </c>
      <c r="G52" s="81"/>
      <c r="H52" s="81"/>
      <c r="I52" s="81"/>
      <c r="J52" s="16">
        <v>36</v>
      </c>
      <c r="K52" s="9">
        <f>C52+D52+E52+F52+J52</f>
        <v>53</v>
      </c>
      <c r="L52" s="18">
        <v>30</v>
      </c>
      <c r="M52" s="18">
        <v>34</v>
      </c>
      <c r="N52" s="18">
        <v>30</v>
      </c>
      <c r="O52" s="81"/>
      <c r="P52" s="9">
        <f>L52+M52+N52+O52</f>
        <v>94</v>
      </c>
      <c r="Q52" s="9">
        <f>K52+P52</f>
        <v>147</v>
      </c>
      <c r="R52" s="9">
        <v>18</v>
      </c>
      <c r="S52" s="14">
        <f>Q52/200</f>
        <v>0.735</v>
      </c>
      <c r="T52" s="17" t="s">
        <v>648</v>
      </c>
      <c r="U52" s="22" t="s">
        <v>360</v>
      </c>
      <c r="V52" s="22" t="s">
        <v>361</v>
      </c>
      <c r="W52" s="22" t="s">
        <v>362</v>
      </c>
      <c r="X52" s="21" t="s">
        <v>347</v>
      </c>
      <c r="Y52" s="37">
        <v>8</v>
      </c>
    </row>
    <row r="53" spans="1:25" ht="18" customHeight="1">
      <c r="A53" s="19">
        <v>26</v>
      </c>
      <c r="B53" s="16" t="s">
        <v>102</v>
      </c>
      <c r="C53" s="16">
        <v>0</v>
      </c>
      <c r="D53" s="16">
        <v>9</v>
      </c>
      <c r="E53" s="16">
        <v>5</v>
      </c>
      <c r="F53" s="16">
        <v>7</v>
      </c>
      <c r="G53" s="81"/>
      <c r="H53" s="81"/>
      <c r="I53" s="81"/>
      <c r="J53" s="16">
        <v>44</v>
      </c>
      <c r="K53" s="9">
        <f>C53+D53+E53+F53+J53</f>
        <v>65</v>
      </c>
      <c r="L53" s="18">
        <v>30</v>
      </c>
      <c r="M53" s="18">
        <v>26</v>
      </c>
      <c r="N53" s="18">
        <v>25</v>
      </c>
      <c r="O53" s="81"/>
      <c r="P53" s="9">
        <f>L53+M53+N53+O53</f>
        <v>81</v>
      </c>
      <c r="Q53" s="9">
        <f>K53+P53</f>
        <v>146</v>
      </c>
      <c r="R53" s="9">
        <v>19</v>
      </c>
      <c r="S53" s="14">
        <f>Q53/200</f>
        <v>0.73</v>
      </c>
      <c r="T53" s="17" t="s">
        <v>648</v>
      </c>
      <c r="U53" s="22" t="s">
        <v>369</v>
      </c>
      <c r="V53" s="22" t="s">
        <v>370</v>
      </c>
      <c r="W53" s="22" t="s">
        <v>371</v>
      </c>
      <c r="X53" s="21" t="s">
        <v>347</v>
      </c>
      <c r="Y53" s="37">
        <v>8</v>
      </c>
    </row>
    <row r="54" spans="1:25" ht="18" customHeight="1">
      <c r="A54" s="19">
        <v>27</v>
      </c>
      <c r="B54" s="16" t="s">
        <v>82</v>
      </c>
      <c r="C54" s="16">
        <v>6</v>
      </c>
      <c r="D54" s="16">
        <v>9</v>
      </c>
      <c r="E54" s="16">
        <v>1</v>
      </c>
      <c r="F54" s="16">
        <v>0</v>
      </c>
      <c r="G54" s="81"/>
      <c r="H54" s="81"/>
      <c r="I54" s="81"/>
      <c r="J54" s="16">
        <v>36</v>
      </c>
      <c r="K54" s="9">
        <f>C54+D54+E54+F54+J54</f>
        <v>52</v>
      </c>
      <c r="L54" s="18">
        <v>30</v>
      </c>
      <c r="M54" s="18">
        <v>34</v>
      </c>
      <c r="N54" s="18">
        <v>29</v>
      </c>
      <c r="O54" s="81"/>
      <c r="P54" s="9">
        <f>L54+M54+N54+O54</f>
        <v>93</v>
      </c>
      <c r="Q54" s="9">
        <f>K54+P54</f>
        <v>145</v>
      </c>
      <c r="R54" s="9">
        <v>20</v>
      </c>
      <c r="S54" s="14">
        <f>Q54/200</f>
        <v>0.725</v>
      </c>
      <c r="T54" s="17" t="s">
        <v>648</v>
      </c>
      <c r="U54" s="22" t="s">
        <v>322</v>
      </c>
      <c r="V54" s="22" t="s">
        <v>323</v>
      </c>
      <c r="W54" s="22" t="s">
        <v>288</v>
      </c>
      <c r="X54" s="21" t="s">
        <v>321</v>
      </c>
      <c r="Y54" s="37">
        <v>8</v>
      </c>
    </row>
    <row r="55" spans="1:25" ht="18" customHeight="1">
      <c r="A55" s="19">
        <v>28</v>
      </c>
      <c r="B55" s="16" t="s">
        <v>110</v>
      </c>
      <c r="C55" s="16">
        <v>0</v>
      </c>
      <c r="D55" s="16">
        <v>9</v>
      </c>
      <c r="E55" s="16">
        <v>4</v>
      </c>
      <c r="F55" s="16">
        <v>0</v>
      </c>
      <c r="G55" s="81"/>
      <c r="H55" s="81"/>
      <c r="I55" s="81"/>
      <c r="J55" s="16">
        <v>42</v>
      </c>
      <c r="K55" s="9">
        <f>C55+D55+E55+F55+J55</f>
        <v>55</v>
      </c>
      <c r="L55" s="13">
        <v>30</v>
      </c>
      <c r="M55" s="13">
        <v>30</v>
      </c>
      <c r="N55" s="13">
        <v>30</v>
      </c>
      <c r="O55" s="81"/>
      <c r="P55" s="9">
        <f>L55+M55+N55+O55</f>
        <v>90</v>
      </c>
      <c r="Q55" s="9">
        <f>K55+P55</f>
        <v>145</v>
      </c>
      <c r="R55" s="9">
        <v>20</v>
      </c>
      <c r="S55" s="14">
        <f>Q55/200</f>
        <v>0.725</v>
      </c>
      <c r="T55" s="17" t="s">
        <v>648</v>
      </c>
      <c r="U55" s="22" t="s">
        <v>378</v>
      </c>
      <c r="V55" s="22" t="s">
        <v>295</v>
      </c>
      <c r="W55" s="29" t="s">
        <v>346</v>
      </c>
      <c r="X55" s="26" t="s">
        <v>379</v>
      </c>
      <c r="Y55" s="37">
        <v>8</v>
      </c>
    </row>
    <row r="56" spans="1:25" ht="18" customHeight="1">
      <c r="A56" s="19">
        <v>29</v>
      </c>
      <c r="B56" s="16" t="s">
        <v>101</v>
      </c>
      <c r="C56" s="16">
        <v>3</v>
      </c>
      <c r="D56" s="16">
        <v>9</v>
      </c>
      <c r="E56" s="16">
        <v>5</v>
      </c>
      <c r="F56" s="16">
        <v>10</v>
      </c>
      <c r="G56" s="81"/>
      <c r="H56" s="81"/>
      <c r="I56" s="81"/>
      <c r="J56" s="16">
        <v>26</v>
      </c>
      <c r="K56" s="9">
        <f>C56+D56+E56+F56+J56</f>
        <v>53</v>
      </c>
      <c r="L56" s="18">
        <v>30</v>
      </c>
      <c r="M56" s="18">
        <v>31</v>
      </c>
      <c r="N56" s="18">
        <v>28</v>
      </c>
      <c r="O56" s="81"/>
      <c r="P56" s="9">
        <f>L56+M56+N56+O56</f>
        <v>89</v>
      </c>
      <c r="Q56" s="9">
        <f>K56+P56</f>
        <v>142</v>
      </c>
      <c r="R56" s="9">
        <v>21</v>
      </c>
      <c r="S56" s="14">
        <f>Q56/200</f>
        <v>0.71</v>
      </c>
      <c r="T56" s="17" t="s">
        <v>648</v>
      </c>
      <c r="U56" s="22" t="s">
        <v>366</v>
      </c>
      <c r="V56" s="22" t="s">
        <v>367</v>
      </c>
      <c r="W56" s="22" t="s">
        <v>368</v>
      </c>
      <c r="X56" s="21" t="s">
        <v>347</v>
      </c>
      <c r="Y56" s="37">
        <v>8</v>
      </c>
    </row>
    <row r="57" spans="1:25" ht="18" customHeight="1">
      <c r="A57" s="19">
        <v>30</v>
      </c>
      <c r="B57" s="16" t="s">
        <v>85</v>
      </c>
      <c r="C57" s="16">
        <v>7</v>
      </c>
      <c r="D57" s="16">
        <v>3</v>
      </c>
      <c r="E57" s="16">
        <v>4</v>
      </c>
      <c r="F57" s="16">
        <v>0</v>
      </c>
      <c r="G57" s="81"/>
      <c r="H57" s="81"/>
      <c r="I57" s="81"/>
      <c r="J57" s="16">
        <v>38</v>
      </c>
      <c r="K57" s="9">
        <f>C57+D57+E57+F57+J57</f>
        <v>52</v>
      </c>
      <c r="L57" s="18">
        <v>30</v>
      </c>
      <c r="M57" s="18">
        <v>31</v>
      </c>
      <c r="N57" s="18">
        <v>28</v>
      </c>
      <c r="O57" s="81"/>
      <c r="P57" s="9">
        <f>L57+M57+N57+O57</f>
        <v>89</v>
      </c>
      <c r="Q57" s="9">
        <f>K57+P57</f>
        <v>141</v>
      </c>
      <c r="R57" s="9">
        <v>22</v>
      </c>
      <c r="S57" s="14">
        <f>Q57/200</f>
        <v>0.705</v>
      </c>
      <c r="T57" s="17" t="s">
        <v>648</v>
      </c>
      <c r="U57" s="22" t="s">
        <v>305</v>
      </c>
      <c r="V57" s="22" t="s">
        <v>306</v>
      </c>
      <c r="W57" s="22" t="s">
        <v>241</v>
      </c>
      <c r="X57" s="21" t="s">
        <v>307</v>
      </c>
      <c r="Y57" s="37">
        <v>8</v>
      </c>
    </row>
    <row r="58" spans="1:25" ht="18" customHeight="1">
      <c r="A58" s="19">
        <v>31</v>
      </c>
      <c r="B58" s="16" t="s">
        <v>81</v>
      </c>
      <c r="C58" s="16">
        <v>3</v>
      </c>
      <c r="D58" s="16">
        <v>9</v>
      </c>
      <c r="E58" s="16">
        <v>3</v>
      </c>
      <c r="F58" s="16">
        <v>4</v>
      </c>
      <c r="G58" s="81"/>
      <c r="H58" s="81"/>
      <c r="I58" s="81"/>
      <c r="J58" s="16">
        <v>38</v>
      </c>
      <c r="K58" s="9">
        <f>C58+D58+E58+F58+J58</f>
        <v>57</v>
      </c>
      <c r="L58" s="18">
        <v>30</v>
      </c>
      <c r="M58" s="18">
        <v>24</v>
      </c>
      <c r="N58" s="18">
        <v>27</v>
      </c>
      <c r="O58" s="81"/>
      <c r="P58" s="9">
        <f>L58+M58+N58+O58</f>
        <v>81</v>
      </c>
      <c r="Q58" s="9">
        <f>K58+P58</f>
        <v>138</v>
      </c>
      <c r="R58" s="9">
        <v>23</v>
      </c>
      <c r="S58" s="14">
        <f>Q58/200</f>
        <v>0.69</v>
      </c>
      <c r="T58" s="17" t="s">
        <v>648</v>
      </c>
      <c r="U58" s="22" t="s">
        <v>318</v>
      </c>
      <c r="V58" s="22" t="s">
        <v>319</v>
      </c>
      <c r="W58" s="22" t="s">
        <v>320</v>
      </c>
      <c r="X58" s="21" t="s">
        <v>321</v>
      </c>
      <c r="Y58" s="37">
        <v>8</v>
      </c>
    </row>
    <row r="59" spans="1:25" ht="18" customHeight="1">
      <c r="A59" s="19">
        <v>32</v>
      </c>
      <c r="B59" s="16" t="s">
        <v>105</v>
      </c>
      <c r="C59" s="16">
        <v>3</v>
      </c>
      <c r="D59" s="16">
        <v>3</v>
      </c>
      <c r="E59" s="16">
        <v>4</v>
      </c>
      <c r="F59" s="16">
        <v>3</v>
      </c>
      <c r="G59" s="81"/>
      <c r="H59" s="81"/>
      <c r="I59" s="81"/>
      <c r="J59" s="16">
        <v>38</v>
      </c>
      <c r="K59" s="9">
        <f>C59+D59+E59+F59+J59</f>
        <v>51</v>
      </c>
      <c r="L59" s="18">
        <v>30</v>
      </c>
      <c r="M59" s="18">
        <v>29</v>
      </c>
      <c r="N59" s="18">
        <v>28</v>
      </c>
      <c r="O59" s="81"/>
      <c r="P59" s="9">
        <f>L59+M59+N59+O59</f>
        <v>87</v>
      </c>
      <c r="Q59" s="9">
        <f>K59+P59</f>
        <v>138</v>
      </c>
      <c r="R59" s="9">
        <v>23</v>
      </c>
      <c r="S59" s="14">
        <f>Q59/200</f>
        <v>0.69</v>
      </c>
      <c r="T59" s="17" t="s">
        <v>648</v>
      </c>
      <c r="U59" s="22" t="s">
        <v>310</v>
      </c>
      <c r="V59" s="22" t="s">
        <v>311</v>
      </c>
      <c r="W59" s="22" t="s">
        <v>312</v>
      </c>
      <c r="X59" s="21" t="s">
        <v>307</v>
      </c>
      <c r="Y59" s="37">
        <v>8</v>
      </c>
    </row>
    <row r="60" spans="1:25" ht="18" customHeight="1">
      <c r="A60" s="19">
        <v>33</v>
      </c>
      <c r="B60" s="16" t="s">
        <v>113</v>
      </c>
      <c r="C60" s="13">
        <v>3</v>
      </c>
      <c r="D60" s="13">
        <v>3</v>
      </c>
      <c r="E60" s="13">
        <v>2</v>
      </c>
      <c r="F60" s="13">
        <v>0</v>
      </c>
      <c r="G60" s="80"/>
      <c r="H60" s="80"/>
      <c r="I60" s="80"/>
      <c r="J60" s="13">
        <v>44</v>
      </c>
      <c r="K60" s="9">
        <f>C60+D60+E60+F60+J60</f>
        <v>52</v>
      </c>
      <c r="L60" s="18">
        <v>30</v>
      </c>
      <c r="M60" s="18">
        <v>24</v>
      </c>
      <c r="N60" s="18">
        <v>30</v>
      </c>
      <c r="O60" s="81"/>
      <c r="P60" s="9">
        <f>L60+M60+N60+O60</f>
        <v>84</v>
      </c>
      <c r="Q60" s="9">
        <f>K60+P60</f>
        <v>136</v>
      </c>
      <c r="R60" s="9">
        <v>24</v>
      </c>
      <c r="S60" s="14">
        <f>Q60/200</f>
        <v>0.68</v>
      </c>
      <c r="T60" s="17" t="s">
        <v>648</v>
      </c>
      <c r="U60" s="22" t="s">
        <v>302</v>
      </c>
      <c r="V60" s="22" t="s">
        <v>615</v>
      </c>
      <c r="W60" s="22" t="s">
        <v>235</v>
      </c>
      <c r="X60" s="21" t="s">
        <v>293</v>
      </c>
      <c r="Y60" s="37">
        <v>8</v>
      </c>
    </row>
    <row r="61" spans="1:25" ht="18" customHeight="1">
      <c r="A61" s="19">
        <v>34</v>
      </c>
      <c r="B61" s="16" t="s">
        <v>84</v>
      </c>
      <c r="C61" s="16">
        <v>0</v>
      </c>
      <c r="D61" s="16">
        <v>9</v>
      </c>
      <c r="E61" s="16">
        <v>2</v>
      </c>
      <c r="F61" s="16">
        <v>11</v>
      </c>
      <c r="G61" s="81"/>
      <c r="H61" s="81"/>
      <c r="I61" s="81"/>
      <c r="J61" s="16">
        <v>48</v>
      </c>
      <c r="K61" s="9">
        <f>C61+D61+E61+F61+J61</f>
        <v>70</v>
      </c>
      <c r="L61" s="13">
        <v>0</v>
      </c>
      <c r="M61" s="13">
        <v>33</v>
      </c>
      <c r="N61" s="13">
        <v>28</v>
      </c>
      <c r="O61" s="81"/>
      <c r="P61" s="9">
        <f>L61+M61+N61+O61</f>
        <v>61</v>
      </c>
      <c r="Q61" s="9">
        <f>K61+P61</f>
        <v>131</v>
      </c>
      <c r="R61" s="9">
        <v>25</v>
      </c>
      <c r="S61" s="14">
        <f>Q61/200</f>
        <v>0.655</v>
      </c>
      <c r="T61" s="17" t="s">
        <v>648</v>
      </c>
      <c r="U61" s="22" t="s">
        <v>374</v>
      </c>
      <c r="V61" s="22" t="s">
        <v>232</v>
      </c>
      <c r="W61" s="22" t="s">
        <v>375</v>
      </c>
      <c r="X61" s="21" t="s">
        <v>259</v>
      </c>
      <c r="Y61" s="37">
        <v>8</v>
      </c>
    </row>
    <row r="62" spans="1:25" ht="18" customHeight="1">
      <c r="A62" s="19">
        <v>35</v>
      </c>
      <c r="B62" s="16" t="s">
        <v>80</v>
      </c>
      <c r="C62" s="18">
        <v>6</v>
      </c>
      <c r="D62" s="18">
        <v>9</v>
      </c>
      <c r="E62" s="18">
        <v>3</v>
      </c>
      <c r="F62" s="18">
        <v>0</v>
      </c>
      <c r="G62" s="81"/>
      <c r="H62" s="81"/>
      <c r="I62" s="81"/>
      <c r="J62" s="18">
        <v>48</v>
      </c>
      <c r="K62" s="9">
        <f>C62+D62+E62+F62+J62</f>
        <v>66</v>
      </c>
      <c r="L62" s="18">
        <v>0</v>
      </c>
      <c r="M62" s="18">
        <v>35</v>
      </c>
      <c r="N62" s="18">
        <v>29</v>
      </c>
      <c r="O62" s="81"/>
      <c r="P62" s="9">
        <f>L62+M62+N62+O62</f>
        <v>64</v>
      </c>
      <c r="Q62" s="9">
        <f>K62+P62</f>
        <v>130</v>
      </c>
      <c r="R62" s="9">
        <v>26</v>
      </c>
      <c r="S62" s="14">
        <f>Q62/200</f>
        <v>0.65</v>
      </c>
      <c r="T62" s="17" t="s">
        <v>648</v>
      </c>
      <c r="U62" s="22" t="s">
        <v>372</v>
      </c>
      <c r="V62" s="22" t="s">
        <v>255</v>
      </c>
      <c r="W62" s="22" t="s">
        <v>373</v>
      </c>
      <c r="X62" s="21" t="s">
        <v>259</v>
      </c>
      <c r="Y62" s="37">
        <v>8</v>
      </c>
    </row>
    <row r="63" spans="1:25" ht="18" customHeight="1">
      <c r="A63" s="19">
        <v>36</v>
      </c>
      <c r="B63" s="16" t="s">
        <v>112</v>
      </c>
      <c r="C63" s="13">
        <v>6</v>
      </c>
      <c r="D63" s="13">
        <v>9</v>
      </c>
      <c r="E63" s="13">
        <v>0</v>
      </c>
      <c r="F63" s="13">
        <v>2</v>
      </c>
      <c r="G63" s="80"/>
      <c r="H63" s="80"/>
      <c r="I63" s="80"/>
      <c r="J63" s="13">
        <v>46</v>
      </c>
      <c r="K63" s="9">
        <f>C63+D63+E63+F63+J63</f>
        <v>63</v>
      </c>
      <c r="L63" s="18">
        <v>0</v>
      </c>
      <c r="M63" s="18">
        <v>34</v>
      </c>
      <c r="N63" s="18">
        <v>29</v>
      </c>
      <c r="O63" s="81"/>
      <c r="P63" s="9">
        <f>L63+M63+N63+O63</f>
        <v>63</v>
      </c>
      <c r="Q63" s="9">
        <f>K63+P63</f>
        <v>126</v>
      </c>
      <c r="R63" s="9">
        <v>27</v>
      </c>
      <c r="S63" s="14">
        <f>Q63/200</f>
        <v>0.63</v>
      </c>
      <c r="T63" s="17" t="s">
        <v>648</v>
      </c>
      <c r="U63" s="30" t="s">
        <v>300</v>
      </c>
      <c r="V63" s="30" t="s">
        <v>243</v>
      </c>
      <c r="W63" s="30" t="s">
        <v>301</v>
      </c>
      <c r="X63" s="21" t="s">
        <v>293</v>
      </c>
      <c r="Y63" s="37">
        <v>8</v>
      </c>
    </row>
    <row r="64" spans="1:25" ht="18" customHeight="1">
      <c r="A64" s="19">
        <v>37</v>
      </c>
      <c r="B64" s="16" t="s">
        <v>115</v>
      </c>
      <c r="C64" s="13">
        <v>6</v>
      </c>
      <c r="D64" s="13">
        <v>9</v>
      </c>
      <c r="E64" s="13">
        <v>3</v>
      </c>
      <c r="F64" s="13">
        <v>5</v>
      </c>
      <c r="G64" s="80"/>
      <c r="H64" s="80"/>
      <c r="I64" s="80"/>
      <c r="J64" s="13">
        <v>44</v>
      </c>
      <c r="K64" s="9">
        <f>C64+D64+E64+F64+J64</f>
        <v>67</v>
      </c>
      <c r="L64" s="18">
        <v>0</v>
      </c>
      <c r="M64" s="18">
        <v>30</v>
      </c>
      <c r="N64" s="18">
        <v>25</v>
      </c>
      <c r="O64" s="81"/>
      <c r="P64" s="9">
        <f>L64+M64+N64+O64</f>
        <v>55</v>
      </c>
      <c r="Q64" s="9">
        <f>K64+P64</f>
        <v>122</v>
      </c>
      <c r="R64" s="9">
        <v>28</v>
      </c>
      <c r="S64" s="14">
        <f>Q64/200</f>
        <v>0.61</v>
      </c>
      <c r="T64" s="17" t="s">
        <v>648</v>
      </c>
      <c r="U64" s="30" t="s">
        <v>334</v>
      </c>
      <c r="V64" s="30" t="s">
        <v>335</v>
      </c>
      <c r="W64" s="30" t="s">
        <v>269</v>
      </c>
      <c r="X64" s="21" t="s">
        <v>251</v>
      </c>
      <c r="Y64" s="37">
        <v>8</v>
      </c>
    </row>
    <row r="65" spans="1:25" ht="18" customHeight="1">
      <c r="A65" s="19">
        <v>38</v>
      </c>
      <c r="B65" s="16" t="s">
        <v>86</v>
      </c>
      <c r="C65" s="18">
        <v>0</v>
      </c>
      <c r="D65" s="18">
        <v>0</v>
      </c>
      <c r="E65" s="18">
        <v>0</v>
      </c>
      <c r="F65" s="18">
        <v>0</v>
      </c>
      <c r="G65" s="81"/>
      <c r="H65" s="81"/>
      <c r="I65" s="81"/>
      <c r="J65" s="18">
        <v>32</v>
      </c>
      <c r="K65" s="9">
        <f>C65+D65+E65+F65+J65</f>
        <v>32</v>
      </c>
      <c r="L65" s="18">
        <v>30</v>
      </c>
      <c r="M65" s="18">
        <v>26</v>
      </c>
      <c r="N65" s="18">
        <v>29</v>
      </c>
      <c r="O65" s="81"/>
      <c r="P65" s="9">
        <f>L65+M65+N65+O65</f>
        <v>85</v>
      </c>
      <c r="Q65" s="9">
        <f>K65+P65</f>
        <v>117</v>
      </c>
      <c r="R65" s="9">
        <v>29</v>
      </c>
      <c r="S65" s="14">
        <f>Q65/200</f>
        <v>0.585</v>
      </c>
      <c r="T65" s="17" t="s">
        <v>648</v>
      </c>
      <c r="U65" s="30" t="s">
        <v>324</v>
      </c>
      <c r="V65" s="30" t="s">
        <v>325</v>
      </c>
      <c r="W65" s="30" t="s">
        <v>326</v>
      </c>
      <c r="X65" s="21" t="s">
        <v>321</v>
      </c>
      <c r="Y65" s="37">
        <v>8</v>
      </c>
    </row>
    <row r="66" spans="1:25" ht="18" customHeight="1">
      <c r="A66" s="19">
        <v>39</v>
      </c>
      <c r="B66" s="16" t="s">
        <v>116</v>
      </c>
      <c r="C66" s="13">
        <v>0</v>
      </c>
      <c r="D66" s="13">
        <v>3</v>
      </c>
      <c r="E66" s="13">
        <v>3</v>
      </c>
      <c r="F66" s="13">
        <v>0</v>
      </c>
      <c r="G66" s="80"/>
      <c r="H66" s="80"/>
      <c r="I66" s="80"/>
      <c r="J66" s="13">
        <v>40</v>
      </c>
      <c r="K66" s="9">
        <f>C66+D66+E66+F66+J66</f>
        <v>46</v>
      </c>
      <c r="L66" s="18">
        <v>0</v>
      </c>
      <c r="M66" s="18">
        <v>24</v>
      </c>
      <c r="N66" s="18">
        <v>30</v>
      </c>
      <c r="O66" s="81"/>
      <c r="P66" s="9">
        <f>L66+M66+N66+O66</f>
        <v>54</v>
      </c>
      <c r="Q66" s="9">
        <f>K66+P66</f>
        <v>100</v>
      </c>
      <c r="R66" s="9">
        <v>30</v>
      </c>
      <c r="S66" s="14">
        <f>Q66/200</f>
        <v>0.5</v>
      </c>
      <c r="T66" s="17" t="s">
        <v>648</v>
      </c>
      <c r="U66" s="22" t="s">
        <v>343</v>
      </c>
      <c r="V66" s="22" t="s">
        <v>313</v>
      </c>
      <c r="W66" s="22" t="s">
        <v>297</v>
      </c>
      <c r="X66" s="21" t="s">
        <v>342</v>
      </c>
      <c r="Y66" s="37">
        <v>8</v>
      </c>
    </row>
    <row r="67" spans="1:25" ht="18" customHeight="1">
      <c r="A67" s="19">
        <v>40</v>
      </c>
      <c r="B67" s="16" t="s">
        <v>107</v>
      </c>
      <c r="C67" s="18">
        <v>3</v>
      </c>
      <c r="D67" s="18">
        <v>3</v>
      </c>
      <c r="E67" s="18">
        <v>3</v>
      </c>
      <c r="F67" s="18">
        <v>0</v>
      </c>
      <c r="G67" s="81"/>
      <c r="H67" s="81"/>
      <c r="I67" s="81"/>
      <c r="J67" s="18">
        <v>40</v>
      </c>
      <c r="K67" s="9">
        <f>C67+D67+E67+F67+J67</f>
        <v>49</v>
      </c>
      <c r="L67" s="13">
        <v>0</v>
      </c>
      <c r="M67" s="13">
        <v>15</v>
      </c>
      <c r="N67" s="13">
        <v>20</v>
      </c>
      <c r="O67" s="81"/>
      <c r="P67" s="9">
        <f>L67+M67+N67+O67</f>
        <v>35</v>
      </c>
      <c r="Q67" s="9">
        <f>K67+P67</f>
        <v>84</v>
      </c>
      <c r="R67" s="9">
        <v>31</v>
      </c>
      <c r="S67" s="14">
        <f>Q67/200</f>
        <v>0.42</v>
      </c>
      <c r="T67" s="17" t="s">
        <v>648</v>
      </c>
      <c r="U67" s="22" t="s">
        <v>376</v>
      </c>
      <c r="V67" s="22" t="s">
        <v>377</v>
      </c>
      <c r="W67" s="22" t="s">
        <v>250</v>
      </c>
      <c r="X67" s="21" t="s">
        <v>264</v>
      </c>
      <c r="Y67" s="37">
        <v>8</v>
      </c>
    </row>
    <row r="68" spans="1:25" ht="18" customHeight="1">
      <c r="A68" s="19">
        <v>41</v>
      </c>
      <c r="B68" s="16" t="s">
        <v>79</v>
      </c>
      <c r="C68" s="18">
        <v>0</v>
      </c>
      <c r="D68" s="18">
        <v>3</v>
      </c>
      <c r="E68" s="18">
        <v>3</v>
      </c>
      <c r="F68" s="18">
        <v>0</v>
      </c>
      <c r="G68" s="81"/>
      <c r="H68" s="81"/>
      <c r="I68" s="81"/>
      <c r="J68" s="18">
        <v>30</v>
      </c>
      <c r="K68" s="9">
        <f>C68+D68+E68+F68+J68</f>
        <v>36</v>
      </c>
      <c r="L68" s="18">
        <v>0</v>
      </c>
      <c r="M68" s="18">
        <v>9</v>
      </c>
      <c r="N68" s="18">
        <v>27</v>
      </c>
      <c r="O68" s="81"/>
      <c r="P68" s="9">
        <f>L68+M68+N68+O68</f>
        <v>36</v>
      </c>
      <c r="Q68" s="9">
        <f>K68+P68</f>
        <v>72</v>
      </c>
      <c r="R68" s="9">
        <v>32</v>
      </c>
      <c r="S68" s="14">
        <f>Q68/200</f>
        <v>0.36</v>
      </c>
      <c r="T68" s="17" t="s">
        <v>648</v>
      </c>
      <c r="U68" s="22" t="s">
        <v>314</v>
      </c>
      <c r="V68" s="22" t="s">
        <v>315</v>
      </c>
      <c r="W68" s="22" t="s">
        <v>316</v>
      </c>
      <c r="X68" s="21" t="s">
        <v>317</v>
      </c>
      <c r="Y68" s="37">
        <v>8</v>
      </c>
    </row>
    <row r="69" spans="1:25" ht="18" customHeight="1">
      <c r="A69" s="19">
        <v>42</v>
      </c>
      <c r="B69" s="16" t="s">
        <v>92</v>
      </c>
      <c r="C69" s="18">
        <v>7</v>
      </c>
      <c r="D69" s="18">
        <v>3</v>
      </c>
      <c r="E69" s="18">
        <v>4</v>
      </c>
      <c r="F69" s="18">
        <v>3</v>
      </c>
      <c r="G69" s="81"/>
      <c r="H69" s="81"/>
      <c r="I69" s="81"/>
      <c r="J69" s="18">
        <v>42</v>
      </c>
      <c r="K69" s="9">
        <f>C69+D69+E69+F69+J69</f>
        <v>59</v>
      </c>
      <c r="L69" s="18">
        <v>0</v>
      </c>
      <c r="M69" s="18">
        <v>0</v>
      </c>
      <c r="N69" s="18">
        <v>0</v>
      </c>
      <c r="O69" s="81"/>
      <c r="P69" s="9">
        <f>L69+M69+N69+O69</f>
        <v>0</v>
      </c>
      <c r="Q69" s="9">
        <f>K69+P69</f>
        <v>59</v>
      </c>
      <c r="R69" s="9">
        <v>33</v>
      </c>
      <c r="S69" s="14">
        <f>Q69/200</f>
        <v>0.295</v>
      </c>
      <c r="T69" s="17" t="s">
        <v>648</v>
      </c>
      <c r="U69" s="22" t="s">
        <v>298</v>
      </c>
      <c r="V69" s="22" t="s">
        <v>295</v>
      </c>
      <c r="W69" s="22" t="s">
        <v>258</v>
      </c>
      <c r="X69" s="21" t="s">
        <v>289</v>
      </c>
      <c r="Y69" s="37">
        <v>8</v>
      </c>
    </row>
    <row r="70" spans="1:25" ht="18" customHeight="1">
      <c r="A70" s="41">
        <v>1</v>
      </c>
      <c r="B70" s="54" t="s">
        <v>211</v>
      </c>
      <c r="C70" s="54">
        <v>7</v>
      </c>
      <c r="D70" s="54">
        <v>6</v>
      </c>
      <c r="E70" s="54">
        <v>8</v>
      </c>
      <c r="F70" s="54">
        <v>11</v>
      </c>
      <c r="G70" s="54">
        <v>6</v>
      </c>
      <c r="H70" s="54">
        <v>2</v>
      </c>
      <c r="I70" s="80"/>
      <c r="J70" s="54">
        <v>58</v>
      </c>
      <c r="K70" s="43">
        <f>C70+D70+E70+F70+J70</f>
        <v>90</v>
      </c>
      <c r="L70" s="54">
        <v>30</v>
      </c>
      <c r="M70" s="54">
        <v>30</v>
      </c>
      <c r="N70" s="54">
        <v>23</v>
      </c>
      <c r="O70" s="81"/>
      <c r="P70" s="43">
        <f>L70+M70+N70+O70</f>
        <v>83</v>
      </c>
      <c r="Q70" s="43">
        <f>K70+P70</f>
        <v>173</v>
      </c>
      <c r="R70" s="43">
        <v>1</v>
      </c>
      <c r="S70" s="44">
        <f>Q70/200</f>
        <v>0.865</v>
      </c>
      <c r="T70" s="41" t="s">
        <v>646</v>
      </c>
      <c r="U70" s="47" t="s">
        <v>436</v>
      </c>
      <c r="V70" s="47" t="s">
        <v>296</v>
      </c>
      <c r="W70" s="47" t="s">
        <v>297</v>
      </c>
      <c r="X70" s="46" t="s">
        <v>437</v>
      </c>
      <c r="Y70" s="54">
        <v>9</v>
      </c>
    </row>
    <row r="71" spans="1:25" ht="18" customHeight="1">
      <c r="A71" s="41">
        <v>2</v>
      </c>
      <c r="B71" s="54" t="s">
        <v>206</v>
      </c>
      <c r="C71" s="54">
        <v>0</v>
      </c>
      <c r="D71" s="54">
        <v>0</v>
      </c>
      <c r="E71" s="54">
        <v>3</v>
      </c>
      <c r="F71" s="54">
        <v>2</v>
      </c>
      <c r="G71" s="54">
        <v>2</v>
      </c>
      <c r="H71" s="54">
        <v>0</v>
      </c>
      <c r="I71" s="80"/>
      <c r="J71" s="54">
        <v>46</v>
      </c>
      <c r="K71" s="43">
        <f>C71+D71+E71+F71+J71</f>
        <v>51</v>
      </c>
      <c r="L71" s="54">
        <v>30</v>
      </c>
      <c r="M71" s="54">
        <v>38</v>
      </c>
      <c r="N71" s="54">
        <v>30</v>
      </c>
      <c r="O71" s="81"/>
      <c r="P71" s="43">
        <f>L71+M71+N71+O71</f>
        <v>98</v>
      </c>
      <c r="Q71" s="43">
        <f>K71+P71</f>
        <v>149</v>
      </c>
      <c r="R71" s="43">
        <v>2</v>
      </c>
      <c r="S71" s="44">
        <f>Q71/200</f>
        <v>0.745</v>
      </c>
      <c r="T71" s="41" t="s">
        <v>647</v>
      </c>
      <c r="U71" s="47" t="s">
        <v>486</v>
      </c>
      <c r="V71" s="47" t="s">
        <v>487</v>
      </c>
      <c r="W71" s="47" t="s">
        <v>488</v>
      </c>
      <c r="X71" s="46" t="s">
        <v>276</v>
      </c>
      <c r="Y71" s="54">
        <v>9</v>
      </c>
    </row>
    <row r="72" spans="1:25" ht="18" customHeight="1">
      <c r="A72" s="41">
        <v>3</v>
      </c>
      <c r="B72" s="54" t="s">
        <v>221</v>
      </c>
      <c r="C72" s="54">
        <v>0</v>
      </c>
      <c r="D72" s="54">
        <v>0</v>
      </c>
      <c r="E72" s="54">
        <v>2</v>
      </c>
      <c r="F72" s="54">
        <v>0</v>
      </c>
      <c r="G72" s="54">
        <v>0</v>
      </c>
      <c r="H72" s="54">
        <v>0</v>
      </c>
      <c r="I72" s="80"/>
      <c r="J72" s="54">
        <v>46</v>
      </c>
      <c r="K72" s="43">
        <f>C72+D72+E72+F72+J72</f>
        <v>48</v>
      </c>
      <c r="L72" s="54">
        <v>30</v>
      </c>
      <c r="M72" s="54">
        <v>38</v>
      </c>
      <c r="N72" s="54">
        <v>30</v>
      </c>
      <c r="O72" s="81"/>
      <c r="P72" s="43">
        <f>L72+M72+N72+O72</f>
        <v>98</v>
      </c>
      <c r="Q72" s="43">
        <f>K72+P72</f>
        <v>146</v>
      </c>
      <c r="R72" s="43">
        <v>3</v>
      </c>
      <c r="S72" s="44">
        <f>Q72/200</f>
        <v>0.73</v>
      </c>
      <c r="T72" s="41" t="s">
        <v>647</v>
      </c>
      <c r="U72" s="51" t="s">
        <v>491</v>
      </c>
      <c r="V72" s="51" t="s">
        <v>411</v>
      </c>
      <c r="W72" s="51" t="s">
        <v>492</v>
      </c>
      <c r="X72" s="46" t="s">
        <v>276</v>
      </c>
      <c r="Y72" s="54">
        <v>9</v>
      </c>
    </row>
    <row r="73" spans="1:25" ht="18" customHeight="1">
      <c r="A73" s="41">
        <v>4</v>
      </c>
      <c r="B73" s="54" t="s">
        <v>179</v>
      </c>
      <c r="C73" s="54">
        <v>2</v>
      </c>
      <c r="D73" s="54">
        <v>0</v>
      </c>
      <c r="E73" s="54">
        <v>3</v>
      </c>
      <c r="F73" s="54">
        <v>0</v>
      </c>
      <c r="G73" s="54">
        <v>5</v>
      </c>
      <c r="H73" s="54">
        <v>0</v>
      </c>
      <c r="I73" s="80"/>
      <c r="J73" s="54">
        <v>50</v>
      </c>
      <c r="K73" s="43">
        <f>C73+D73+E73+F73+J73</f>
        <v>55</v>
      </c>
      <c r="L73" s="54">
        <v>30</v>
      </c>
      <c r="M73" s="54">
        <v>35</v>
      </c>
      <c r="N73" s="54">
        <v>26</v>
      </c>
      <c r="O73" s="81"/>
      <c r="P73" s="43">
        <f>L73+M73+N73+O73</f>
        <v>91</v>
      </c>
      <c r="Q73" s="43">
        <f>K73+P73</f>
        <v>146</v>
      </c>
      <c r="R73" s="43">
        <v>3</v>
      </c>
      <c r="S73" s="44">
        <f>Q73/200</f>
        <v>0.73</v>
      </c>
      <c r="T73" s="41" t="s">
        <v>647</v>
      </c>
      <c r="U73" s="46" t="s">
        <v>408</v>
      </c>
      <c r="V73" s="46" t="s">
        <v>296</v>
      </c>
      <c r="W73" s="46" t="s">
        <v>409</v>
      </c>
      <c r="X73" s="46" t="s">
        <v>407</v>
      </c>
      <c r="Y73" s="54">
        <v>9</v>
      </c>
    </row>
    <row r="74" spans="1:25" ht="18" customHeight="1">
      <c r="A74" s="41">
        <v>5</v>
      </c>
      <c r="B74" s="54" t="s">
        <v>197</v>
      </c>
      <c r="C74" s="54">
        <v>0</v>
      </c>
      <c r="D74" s="54">
        <v>2</v>
      </c>
      <c r="E74" s="54">
        <v>2</v>
      </c>
      <c r="F74" s="54">
        <v>0</v>
      </c>
      <c r="G74" s="54">
        <v>4</v>
      </c>
      <c r="H74" s="54">
        <v>0</v>
      </c>
      <c r="I74" s="80"/>
      <c r="J74" s="54">
        <v>42</v>
      </c>
      <c r="K74" s="43">
        <f>C74+D74+E74+F74+J74</f>
        <v>46</v>
      </c>
      <c r="L74" s="54">
        <v>30</v>
      </c>
      <c r="M74" s="54">
        <v>38</v>
      </c>
      <c r="N74" s="54">
        <v>28</v>
      </c>
      <c r="O74" s="81"/>
      <c r="P74" s="43">
        <f>L74+M74+N74+O74</f>
        <v>96</v>
      </c>
      <c r="Q74" s="43">
        <f>K74+P74</f>
        <v>142</v>
      </c>
      <c r="R74" s="43">
        <v>4</v>
      </c>
      <c r="S74" s="44">
        <f>Q74/200</f>
        <v>0.71</v>
      </c>
      <c r="T74" s="41" t="s">
        <v>647</v>
      </c>
      <c r="U74" s="47" t="s">
        <v>481</v>
      </c>
      <c r="V74" s="47" t="s">
        <v>377</v>
      </c>
      <c r="W74" s="47" t="s">
        <v>482</v>
      </c>
      <c r="X74" s="46" t="s">
        <v>276</v>
      </c>
      <c r="Y74" s="54">
        <v>9</v>
      </c>
    </row>
    <row r="75" spans="1:25" ht="18" customHeight="1">
      <c r="A75" s="41">
        <v>6</v>
      </c>
      <c r="B75" s="54" t="s">
        <v>208</v>
      </c>
      <c r="C75" s="54">
        <v>0</v>
      </c>
      <c r="D75" s="54">
        <v>0</v>
      </c>
      <c r="E75" s="54">
        <v>0</v>
      </c>
      <c r="F75" s="54">
        <v>0</v>
      </c>
      <c r="G75" s="54">
        <v>1</v>
      </c>
      <c r="H75" s="54">
        <v>0</v>
      </c>
      <c r="I75" s="80"/>
      <c r="J75" s="54">
        <v>44</v>
      </c>
      <c r="K75" s="43">
        <f>C75+D75+E75+F75+J75</f>
        <v>44</v>
      </c>
      <c r="L75" s="54">
        <v>30</v>
      </c>
      <c r="M75" s="54">
        <v>40</v>
      </c>
      <c r="N75" s="54">
        <v>28</v>
      </c>
      <c r="O75" s="81"/>
      <c r="P75" s="43">
        <f>L75+M75+N75+O75</f>
        <v>98</v>
      </c>
      <c r="Q75" s="43">
        <f>K75+P75</f>
        <v>142</v>
      </c>
      <c r="R75" s="43">
        <v>4</v>
      </c>
      <c r="S75" s="44">
        <f>Q75/200</f>
        <v>0.71</v>
      </c>
      <c r="T75" s="41" t="s">
        <v>647</v>
      </c>
      <c r="U75" s="51" t="s">
        <v>457</v>
      </c>
      <c r="V75" s="51" t="s">
        <v>351</v>
      </c>
      <c r="W75" s="51" t="s">
        <v>458</v>
      </c>
      <c r="X75" s="46" t="s">
        <v>347</v>
      </c>
      <c r="Y75" s="54">
        <v>9</v>
      </c>
    </row>
    <row r="76" spans="1:25" ht="18" customHeight="1">
      <c r="A76" s="41">
        <v>7</v>
      </c>
      <c r="B76" s="54" t="s">
        <v>217</v>
      </c>
      <c r="C76" s="54">
        <v>2</v>
      </c>
      <c r="D76" s="54">
        <v>1</v>
      </c>
      <c r="E76" s="54">
        <v>2</v>
      </c>
      <c r="F76" s="54">
        <v>0</v>
      </c>
      <c r="G76" s="54">
        <v>6</v>
      </c>
      <c r="H76" s="54">
        <v>0</v>
      </c>
      <c r="I76" s="80"/>
      <c r="J76" s="54">
        <v>48</v>
      </c>
      <c r="K76" s="43">
        <f>C76+D76+E76+F76+J76</f>
        <v>53</v>
      </c>
      <c r="L76" s="54">
        <v>30</v>
      </c>
      <c r="M76" s="54">
        <v>28</v>
      </c>
      <c r="N76" s="54">
        <v>30</v>
      </c>
      <c r="O76" s="81"/>
      <c r="P76" s="43">
        <f>L76+M76+N76+O76</f>
        <v>88</v>
      </c>
      <c r="Q76" s="43">
        <f>K76+P76</f>
        <v>141</v>
      </c>
      <c r="R76" s="43">
        <v>5</v>
      </c>
      <c r="S76" s="44">
        <f>Q76/200</f>
        <v>0.705</v>
      </c>
      <c r="T76" s="41" t="s">
        <v>647</v>
      </c>
      <c r="U76" s="47" t="s">
        <v>483</v>
      </c>
      <c r="V76" s="47" t="s">
        <v>418</v>
      </c>
      <c r="W76" s="47" t="s">
        <v>244</v>
      </c>
      <c r="X76" s="46" t="s">
        <v>276</v>
      </c>
      <c r="Y76" s="54">
        <v>9</v>
      </c>
    </row>
    <row r="77" spans="1:25" ht="18" customHeight="1">
      <c r="A77" s="41">
        <v>8</v>
      </c>
      <c r="B77" s="54" t="s">
        <v>209</v>
      </c>
      <c r="C77" s="54">
        <v>2</v>
      </c>
      <c r="D77" s="54">
        <v>4</v>
      </c>
      <c r="E77" s="54">
        <v>2</v>
      </c>
      <c r="F77" s="54">
        <v>2</v>
      </c>
      <c r="G77" s="54">
        <v>4</v>
      </c>
      <c r="H77" s="54">
        <v>0</v>
      </c>
      <c r="I77" s="80"/>
      <c r="J77" s="54">
        <v>48</v>
      </c>
      <c r="K77" s="43">
        <f>C77+D77+E77+F77+J77</f>
        <v>58</v>
      </c>
      <c r="L77" s="54">
        <v>30</v>
      </c>
      <c r="M77" s="54">
        <v>33</v>
      </c>
      <c r="N77" s="54">
        <v>19</v>
      </c>
      <c r="O77" s="81"/>
      <c r="P77" s="43">
        <f>L77+M77+N77+O77</f>
        <v>82</v>
      </c>
      <c r="Q77" s="43">
        <f>K77+P77</f>
        <v>140</v>
      </c>
      <c r="R77" s="43">
        <v>6</v>
      </c>
      <c r="S77" s="44">
        <f>Q77/200</f>
        <v>0.7</v>
      </c>
      <c r="T77" s="41" t="s">
        <v>647</v>
      </c>
      <c r="U77" s="47" t="s">
        <v>484</v>
      </c>
      <c r="V77" s="47" t="s">
        <v>280</v>
      </c>
      <c r="W77" s="47" t="s">
        <v>485</v>
      </c>
      <c r="X77" s="46" t="s">
        <v>276</v>
      </c>
      <c r="Y77" s="54">
        <v>9</v>
      </c>
    </row>
    <row r="78" spans="1:25" ht="18" customHeight="1">
      <c r="A78" s="41">
        <v>9</v>
      </c>
      <c r="B78" s="54" t="s">
        <v>175</v>
      </c>
      <c r="C78" s="54">
        <v>0</v>
      </c>
      <c r="D78" s="54">
        <v>0</v>
      </c>
      <c r="E78" s="54">
        <v>4</v>
      </c>
      <c r="F78" s="54">
        <v>1</v>
      </c>
      <c r="G78" s="54">
        <v>4</v>
      </c>
      <c r="H78" s="54">
        <v>0</v>
      </c>
      <c r="I78" s="80"/>
      <c r="J78" s="54">
        <v>42</v>
      </c>
      <c r="K78" s="43">
        <f>C78+D78+E78+F78+J78</f>
        <v>47</v>
      </c>
      <c r="L78" s="54">
        <v>30</v>
      </c>
      <c r="M78" s="54">
        <v>35</v>
      </c>
      <c r="N78" s="54">
        <v>28</v>
      </c>
      <c r="O78" s="81"/>
      <c r="P78" s="43">
        <f>L78+M78+N78+O78</f>
        <v>93</v>
      </c>
      <c r="Q78" s="43">
        <f>K78+P78</f>
        <v>140</v>
      </c>
      <c r="R78" s="43">
        <v>6</v>
      </c>
      <c r="S78" s="44">
        <f>Q78/200</f>
        <v>0.7</v>
      </c>
      <c r="T78" s="41" t="s">
        <v>647</v>
      </c>
      <c r="U78" s="47" t="s">
        <v>398</v>
      </c>
      <c r="V78" s="47" t="s">
        <v>399</v>
      </c>
      <c r="W78" s="47" t="s">
        <v>275</v>
      </c>
      <c r="X78" s="46" t="s">
        <v>393</v>
      </c>
      <c r="Y78" s="54">
        <v>9</v>
      </c>
    </row>
    <row r="79" spans="1:25" ht="18" customHeight="1">
      <c r="A79" s="41">
        <v>10</v>
      </c>
      <c r="B79" s="54" t="s">
        <v>178</v>
      </c>
      <c r="C79" s="54">
        <v>0</v>
      </c>
      <c r="D79" s="54">
        <v>0</v>
      </c>
      <c r="E79" s="54">
        <v>2</v>
      </c>
      <c r="F79" s="54">
        <v>0</v>
      </c>
      <c r="G79" s="54">
        <v>3</v>
      </c>
      <c r="H79" s="54">
        <v>0</v>
      </c>
      <c r="I79" s="80"/>
      <c r="J79" s="54">
        <v>44</v>
      </c>
      <c r="K79" s="43">
        <f>C79+D79+E79+F79+J79</f>
        <v>46</v>
      </c>
      <c r="L79" s="54">
        <v>30</v>
      </c>
      <c r="M79" s="54">
        <v>40</v>
      </c>
      <c r="N79" s="54">
        <v>23</v>
      </c>
      <c r="O79" s="81"/>
      <c r="P79" s="43">
        <f>L79+M79+N79+O79</f>
        <v>93</v>
      </c>
      <c r="Q79" s="43">
        <f>K79+P79</f>
        <v>139</v>
      </c>
      <c r="R79" s="43">
        <v>7</v>
      </c>
      <c r="S79" s="44">
        <f>Q79/200</f>
        <v>0.695</v>
      </c>
      <c r="T79" s="41" t="s">
        <v>647</v>
      </c>
      <c r="U79" s="47" t="s">
        <v>424</v>
      </c>
      <c r="V79" s="47" t="s">
        <v>425</v>
      </c>
      <c r="W79" s="47" t="s">
        <v>426</v>
      </c>
      <c r="X79" s="46" t="s">
        <v>423</v>
      </c>
      <c r="Y79" s="54">
        <v>9</v>
      </c>
    </row>
    <row r="80" spans="1:25" ht="18" customHeight="1">
      <c r="A80" s="41">
        <v>11</v>
      </c>
      <c r="B80" s="54" t="s">
        <v>222</v>
      </c>
      <c r="C80" s="54">
        <v>0</v>
      </c>
      <c r="D80" s="54">
        <v>0</v>
      </c>
      <c r="E80" s="54">
        <v>2</v>
      </c>
      <c r="F80" s="54">
        <v>0</v>
      </c>
      <c r="G80" s="54">
        <v>1</v>
      </c>
      <c r="H80" s="54">
        <v>0</v>
      </c>
      <c r="I80" s="80"/>
      <c r="J80" s="54">
        <v>42</v>
      </c>
      <c r="K80" s="43">
        <f>C80+D80+E80+F80+J80</f>
        <v>44</v>
      </c>
      <c r="L80" s="54">
        <v>30</v>
      </c>
      <c r="M80" s="54">
        <v>33</v>
      </c>
      <c r="N80" s="54">
        <v>30</v>
      </c>
      <c r="O80" s="81"/>
      <c r="P80" s="43">
        <f>L80+M80+N80+O80</f>
        <v>93</v>
      </c>
      <c r="Q80" s="43">
        <f>K80+P80</f>
        <v>137</v>
      </c>
      <c r="R80" s="43">
        <v>8</v>
      </c>
      <c r="S80" s="44">
        <f>Q80/200</f>
        <v>0.685</v>
      </c>
      <c r="T80" s="41" t="s">
        <v>647</v>
      </c>
      <c r="U80" s="51" t="s">
        <v>489</v>
      </c>
      <c r="V80" s="51" t="s">
        <v>266</v>
      </c>
      <c r="W80" s="51" t="s">
        <v>490</v>
      </c>
      <c r="X80" s="51" t="s">
        <v>276</v>
      </c>
      <c r="Y80" s="54">
        <v>9</v>
      </c>
    </row>
    <row r="81" spans="1:25" ht="18" customHeight="1">
      <c r="A81" s="41">
        <v>12</v>
      </c>
      <c r="B81" s="54" t="s">
        <v>218</v>
      </c>
      <c r="C81" s="54">
        <v>0</v>
      </c>
      <c r="D81" s="54">
        <v>2</v>
      </c>
      <c r="E81" s="54">
        <v>4</v>
      </c>
      <c r="F81" s="54">
        <v>0</v>
      </c>
      <c r="G81" s="54">
        <v>2</v>
      </c>
      <c r="H81" s="54">
        <v>0</v>
      </c>
      <c r="I81" s="80"/>
      <c r="J81" s="54">
        <v>40</v>
      </c>
      <c r="K81" s="43">
        <f>C81+D81+E81+F81+J81</f>
        <v>46</v>
      </c>
      <c r="L81" s="54">
        <v>30</v>
      </c>
      <c r="M81" s="54">
        <v>30</v>
      </c>
      <c r="N81" s="54">
        <v>30</v>
      </c>
      <c r="O81" s="81"/>
      <c r="P81" s="43">
        <f>L81+M81+N81+O81</f>
        <v>90</v>
      </c>
      <c r="Q81" s="43">
        <f>K81+P81</f>
        <v>136</v>
      </c>
      <c r="R81" s="43">
        <v>9</v>
      </c>
      <c r="S81" s="44">
        <f>Q81/200</f>
        <v>0.68</v>
      </c>
      <c r="T81" s="41" t="s">
        <v>647</v>
      </c>
      <c r="U81" s="47" t="s">
        <v>493</v>
      </c>
      <c r="V81" s="47" t="s">
        <v>246</v>
      </c>
      <c r="W81" s="47" t="s">
        <v>494</v>
      </c>
      <c r="X81" s="46" t="s">
        <v>276</v>
      </c>
      <c r="Y81" s="54">
        <v>9</v>
      </c>
    </row>
    <row r="82" spans="1:25" ht="18" customHeight="1">
      <c r="A82" s="41">
        <v>13</v>
      </c>
      <c r="B82" s="54" t="s">
        <v>171</v>
      </c>
      <c r="C82" s="54">
        <v>2</v>
      </c>
      <c r="D82" s="54">
        <v>1</v>
      </c>
      <c r="E82" s="54">
        <v>4</v>
      </c>
      <c r="F82" s="54">
        <v>1</v>
      </c>
      <c r="G82" s="54">
        <v>4</v>
      </c>
      <c r="H82" s="54">
        <v>0</v>
      </c>
      <c r="I82" s="80"/>
      <c r="J82" s="54">
        <v>38</v>
      </c>
      <c r="K82" s="43">
        <f>C82+D82+E82+F82+J82</f>
        <v>46</v>
      </c>
      <c r="L82" s="54">
        <v>30</v>
      </c>
      <c r="M82" s="54">
        <v>30</v>
      </c>
      <c r="N82" s="54">
        <v>30</v>
      </c>
      <c r="O82" s="81"/>
      <c r="P82" s="43">
        <f>L82+M82+N82+O82</f>
        <v>90</v>
      </c>
      <c r="Q82" s="43">
        <f>K82+P82</f>
        <v>136</v>
      </c>
      <c r="R82" s="43">
        <v>9</v>
      </c>
      <c r="S82" s="44">
        <f>Q82/200</f>
        <v>0.68</v>
      </c>
      <c r="T82" s="41" t="s">
        <v>647</v>
      </c>
      <c r="U82" s="47" t="s">
        <v>442</v>
      </c>
      <c r="V82" s="47" t="s">
        <v>255</v>
      </c>
      <c r="W82" s="47" t="s">
        <v>443</v>
      </c>
      <c r="X82" s="46" t="s">
        <v>321</v>
      </c>
      <c r="Y82" s="54">
        <v>9</v>
      </c>
    </row>
    <row r="83" spans="1:25" ht="18" customHeight="1">
      <c r="A83" s="41">
        <v>14</v>
      </c>
      <c r="B83" s="54" t="s">
        <v>173</v>
      </c>
      <c r="C83" s="54">
        <v>7</v>
      </c>
      <c r="D83" s="54">
        <v>2</v>
      </c>
      <c r="E83" s="54">
        <v>3</v>
      </c>
      <c r="F83" s="54">
        <v>0</v>
      </c>
      <c r="G83" s="54">
        <v>0</v>
      </c>
      <c r="H83" s="54">
        <v>0</v>
      </c>
      <c r="I83" s="80"/>
      <c r="J83" s="54">
        <v>42</v>
      </c>
      <c r="K83" s="43">
        <f>C83+D83+E83+F83+J83</f>
        <v>54</v>
      </c>
      <c r="L83" s="54">
        <v>30</v>
      </c>
      <c r="M83" s="54">
        <v>38</v>
      </c>
      <c r="N83" s="54">
        <v>14</v>
      </c>
      <c r="O83" s="81"/>
      <c r="P83" s="43">
        <f>L83+M83+N83+O83</f>
        <v>82</v>
      </c>
      <c r="Q83" s="43">
        <f>K83+P83</f>
        <v>136</v>
      </c>
      <c r="R83" s="43">
        <v>9</v>
      </c>
      <c r="S83" s="44">
        <f>Q83/200</f>
        <v>0.68</v>
      </c>
      <c r="T83" s="41" t="s">
        <v>647</v>
      </c>
      <c r="U83" s="58" t="s">
        <v>416</v>
      </c>
      <c r="V83" s="58" t="s">
        <v>291</v>
      </c>
      <c r="W83" s="58" t="s">
        <v>292</v>
      </c>
      <c r="X83" s="46" t="s">
        <v>412</v>
      </c>
      <c r="Y83" s="54">
        <v>9</v>
      </c>
    </row>
    <row r="84" spans="1:25" ht="18" customHeight="1">
      <c r="A84" s="41">
        <v>15</v>
      </c>
      <c r="B84" s="54" t="s">
        <v>204</v>
      </c>
      <c r="C84" s="54">
        <v>0</v>
      </c>
      <c r="D84" s="54">
        <v>1</v>
      </c>
      <c r="E84" s="54">
        <v>1</v>
      </c>
      <c r="F84" s="54">
        <v>0</v>
      </c>
      <c r="G84" s="54">
        <v>0</v>
      </c>
      <c r="H84" s="54">
        <v>0</v>
      </c>
      <c r="I84" s="80"/>
      <c r="J84" s="54">
        <v>42</v>
      </c>
      <c r="K84" s="43">
        <f>C84+D84+E84+F84+J84</f>
        <v>44</v>
      </c>
      <c r="L84" s="54">
        <v>30</v>
      </c>
      <c r="M84" s="54">
        <v>30</v>
      </c>
      <c r="N84" s="54">
        <v>30</v>
      </c>
      <c r="O84" s="81"/>
      <c r="P84" s="43">
        <f>L84+M84+N84+O84</f>
        <v>90</v>
      </c>
      <c r="Q84" s="43">
        <f>K84+P84</f>
        <v>134</v>
      </c>
      <c r="R84" s="43">
        <v>10</v>
      </c>
      <c r="S84" s="44">
        <f>Q84/200</f>
        <v>0.67</v>
      </c>
      <c r="T84" s="41" t="s">
        <v>647</v>
      </c>
      <c r="U84" s="47" t="s">
        <v>456</v>
      </c>
      <c r="V84" s="47" t="s">
        <v>367</v>
      </c>
      <c r="W84" s="47" t="s">
        <v>288</v>
      </c>
      <c r="X84" s="46" t="s">
        <v>347</v>
      </c>
      <c r="Y84" s="54">
        <v>9</v>
      </c>
    </row>
    <row r="85" spans="1:25" ht="18" customHeight="1">
      <c r="A85" s="41">
        <v>16</v>
      </c>
      <c r="B85" s="54" t="s">
        <v>215</v>
      </c>
      <c r="C85" s="54">
        <v>0</v>
      </c>
      <c r="D85" s="54">
        <v>0</v>
      </c>
      <c r="E85" s="54">
        <v>0</v>
      </c>
      <c r="F85" s="54">
        <v>0</v>
      </c>
      <c r="G85" s="54">
        <v>2</v>
      </c>
      <c r="H85" s="54">
        <v>2</v>
      </c>
      <c r="I85" s="80"/>
      <c r="J85" s="54">
        <v>36</v>
      </c>
      <c r="K85" s="43">
        <f>C85+D85+E85+F85+J85</f>
        <v>36</v>
      </c>
      <c r="L85" s="54">
        <v>30</v>
      </c>
      <c r="M85" s="54">
        <v>38</v>
      </c>
      <c r="N85" s="54">
        <v>30</v>
      </c>
      <c r="O85" s="81"/>
      <c r="P85" s="43">
        <f>L85+M85+N85+O85</f>
        <v>98</v>
      </c>
      <c r="Q85" s="43">
        <f>K85+P85</f>
        <v>134</v>
      </c>
      <c r="R85" s="43">
        <v>10</v>
      </c>
      <c r="S85" s="44">
        <f>Q85/200</f>
        <v>0.67</v>
      </c>
      <c r="T85" s="41" t="s">
        <v>647</v>
      </c>
      <c r="U85" s="47" t="s">
        <v>649</v>
      </c>
      <c r="V85" s="47" t="s">
        <v>447</v>
      </c>
      <c r="W85" s="47" t="s">
        <v>297</v>
      </c>
      <c r="X85" s="46" t="s">
        <v>248</v>
      </c>
      <c r="Y85" s="54">
        <v>9</v>
      </c>
    </row>
    <row r="86" spans="1:25" ht="18" customHeight="1">
      <c r="A86" s="41">
        <v>17</v>
      </c>
      <c r="B86" s="54" t="s">
        <v>183</v>
      </c>
      <c r="C86" s="54">
        <v>0</v>
      </c>
      <c r="D86" s="54">
        <v>0</v>
      </c>
      <c r="E86" s="54">
        <v>1</v>
      </c>
      <c r="F86" s="54">
        <v>0</v>
      </c>
      <c r="G86" s="54">
        <v>4</v>
      </c>
      <c r="H86" s="54">
        <v>0</v>
      </c>
      <c r="I86" s="80"/>
      <c r="J86" s="54">
        <v>52</v>
      </c>
      <c r="K86" s="43">
        <f>C86+D86+E86+F86+J86</f>
        <v>53</v>
      </c>
      <c r="L86" s="54">
        <v>30</v>
      </c>
      <c r="M86" s="54">
        <v>25</v>
      </c>
      <c r="N86" s="54">
        <v>26</v>
      </c>
      <c r="O86" s="81"/>
      <c r="P86" s="43">
        <f>L86+M86+N86+O86</f>
        <v>81</v>
      </c>
      <c r="Q86" s="43">
        <f>K86+P86</f>
        <v>134</v>
      </c>
      <c r="R86" s="43">
        <v>10</v>
      </c>
      <c r="S86" s="44">
        <f>Q86/200</f>
        <v>0.67</v>
      </c>
      <c r="T86" s="41" t="s">
        <v>647</v>
      </c>
      <c r="U86" s="47" t="s">
        <v>459</v>
      </c>
      <c r="V86" s="47" t="s">
        <v>255</v>
      </c>
      <c r="W86" s="47" t="s">
        <v>460</v>
      </c>
      <c r="X86" s="46" t="s">
        <v>347</v>
      </c>
      <c r="Y86" s="54">
        <v>9</v>
      </c>
    </row>
    <row r="87" spans="1:25" ht="18" customHeight="1">
      <c r="A87" s="41">
        <v>18</v>
      </c>
      <c r="B87" s="54" t="s">
        <v>172</v>
      </c>
      <c r="C87" s="54">
        <v>2</v>
      </c>
      <c r="D87" s="54">
        <v>1</v>
      </c>
      <c r="E87" s="54">
        <v>1</v>
      </c>
      <c r="F87" s="54">
        <v>0</v>
      </c>
      <c r="G87" s="54">
        <v>4</v>
      </c>
      <c r="H87" s="54">
        <v>0</v>
      </c>
      <c r="I87" s="80"/>
      <c r="J87" s="54">
        <v>42</v>
      </c>
      <c r="K87" s="43">
        <f>C87+D87+E87+F87+J87</f>
        <v>46</v>
      </c>
      <c r="L87" s="54">
        <v>30</v>
      </c>
      <c r="M87" s="54">
        <v>30</v>
      </c>
      <c r="N87" s="54">
        <v>28</v>
      </c>
      <c r="O87" s="81"/>
      <c r="P87" s="43">
        <f>L87+M87+N87+O87</f>
        <v>88</v>
      </c>
      <c r="Q87" s="43">
        <f>K87+P87</f>
        <v>134</v>
      </c>
      <c r="R87" s="43">
        <v>10</v>
      </c>
      <c r="S87" s="44">
        <f>Q87/200</f>
        <v>0.67</v>
      </c>
      <c r="T87" s="41" t="s">
        <v>647</v>
      </c>
      <c r="U87" s="47" t="s">
        <v>473</v>
      </c>
      <c r="V87" s="47" t="s">
        <v>474</v>
      </c>
      <c r="W87" s="47" t="s">
        <v>288</v>
      </c>
      <c r="X87" s="46" t="s">
        <v>472</v>
      </c>
      <c r="Y87" s="54">
        <v>9</v>
      </c>
    </row>
    <row r="88" spans="1:25" ht="18" customHeight="1">
      <c r="A88" s="41">
        <v>19</v>
      </c>
      <c r="B88" s="54" t="s">
        <v>187</v>
      </c>
      <c r="C88" s="54">
        <v>0</v>
      </c>
      <c r="D88" s="54">
        <v>1</v>
      </c>
      <c r="E88" s="54">
        <v>3</v>
      </c>
      <c r="F88" s="54">
        <v>1</v>
      </c>
      <c r="G88" s="54">
        <v>5</v>
      </c>
      <c r="H88" s="54">
        <v>0</v>
      </c>
      <c r="I88" s="80"/>
      <c r="J88" s="54">
        <v>38</v>
      </c>
      <c r="K88" s="43">
        <f>C88+D88+E88+F88+J88</f>
        <v>43</v>
      </c>
      <c r="L88" s="54">
        <v>30</v>
      </c>
      <c r="M88" s="54">
        <v>35</v>
      </c>
      <c r="N88" s="54">
        <v>25</v>
      </c>
      <c r="O88" s="81"/>
      <c r="P88" s="43">
        <f>L88+M88+N88+O88</f>
        <v>90</v>
      </c>
      <c r="Q88" s="43">
        <f>K88+P88</f>
        <v>133</v>
      </c>
      <c r="R88" s="43">
        <v>10</v>
      </c>
      <c r="S88" s="44">
        <f>Q88/200</f>
        <v>0.665</v>
      </c>
      <c r="T88" s="41" t="s">
        <v>647</v>
      </c>
      <c r="U88" s="47" t="s">
        <v>413</v>
      </c>
      <c r="V88" s="47" t="s">
        <v>243</v>
      </c>
      <c r="W88" s="47" t="s">
        <v>282</v>
      </c>
      <c r="X88" s="46" t="s">
        <v>412</v>
      </c>
      <c r="Y88" s="54">
        <v>9</v>
      </c>
    </row>
    <row r="89" spans="1:25" ht="18" customHeight="1">
      <c r="A89" s="41">
        <v>20</v>
      </c>
      <c r="B89" s="54" t="s">
        <v>207</v>
      </c>
      <c r="C89" s="54">
        <v>0</v>
      </c>
      <c r="D89" s="54">
        <v>0</v>
      </c>
      <c r="E89" s="54">
        <v>2</v>
      </c>
      <c r="F89" s="54">
        <v>1</v>
      </c>
      <c r="G89" s="54">
        <v>3</v>
      </c>
      <c r="H89" s="54">
        <v>0</v>
      </c>
      <c r="I89" s="80"/>
      <c r="J89" s="54">
        <v>40</v>
      </c>
      <c r="K89" s="43">
        <f>C89+D89+E89+F89+J89</f>
        <v>43</v>
      </c>
      <c r="L89" s="54">
        <v>30</v>
      </c>
      <c r="M89" s="54">
        <v>30</v>
      </c>
      <c r="N89" s="54">
        <v>30</v>
      </c>
      <c r="O89" s="81"/>
      <c r="P89" s="43">
        <f>L89+M89+N89+O89</f>
        <v>90</v>
      </c>
      <c r="Q89" s="43">
        <f>K89+P89</f>
        <v>133</v>
      </c>
      <c r="R89" s="43">
        <v>10</v>
      </c>
      <c r="S89" s="44">
        <f>Q89/200</f>
        <v>0.665</v>
      </c>
      <c r="T89" s="41" t="s">
        <v>647</v>
      </c>
      <c r="U89" s="45" t="s">
        <v>471</v>
      </c>
      <c r="V89" s="45" t="s">
        <v>469</v>
      </c>
      <c r="W89" s="45" t="s">
        <v>316</v>
      </c>
      <c r="X89" s="46" t="s">
        <v>472</v>
      </c>
      <c r="Y89" s="54">
        <v>9</v>
      </c>
    </row>
    <row r="90" spans="1:25" ht="18" customHeight="1">
      <c r="A90" s="19">
        <v>21</v>
      </c>
      <c r="B90" s="13" t="s">
        <v>184</v>
      </c>
      <c r="C90" s="13">
        <v>0</v>
      </c>
      <c r="D90" s="13">
        <v>0</v>
      </c>
      <c r="E90" s="13">
        <v>1</v>
      </c>
      <c r="F90" s="13">
        <v>2</v>
      </c>
      <c r="G90" s="13">
        <v>0</v>
      </c>
      <c r="H90" s="13">
        <v>0</v>
      </c>
      <c r="I90" s="80"/>
      <c r="J90" s="13">
        <v>38</v>
      </c>
      <c r="K90" s="9">
        <f>C90+D90+E90+F90+J90</f>
        <v>41</v>
      </c>
      <c r="L90" s="13">
        <v>30</v>
      </c>
      <c r="M90" s="13">
        <v>35</v>
      </c>
      <c r="N90" s="13">
        <v>26</v>
      </c>
      <c r="O90" s="81"/>
      <c r="P90" s="9">
        <f>L90+M90+N90+O90</f>
        <v>91</v>
      </c>
      <c r="Q90" s="9">
        <f>K90+P90</f>
        <v>132</v>
      </c>
      <c r="R90" s="9">
        <v>11</v>
      </c>
      <c r="S90" s="14">
        <f>Q90/200</f>
        <v>0.66</v>
      </c>
      <c r="T90" s="9" t="s">
        <v>648</v>
      </c>
      <c r="U90" s="22" t="s">
        <v>448</v>
      </c>
      <c r="V90" s="22" t="s">
        <v>377</v>
      </c>
      <c r="W90" s="22" t="s">
        <v>235</v>
      </c>
      <c r="X90" s="21" t="s">
        <v>248</v>
      </c>
      <c r="Y90" s="13">
        <v>9</v>
      </c>
    </row>
    <row r="91" spans="1:25" ht="18" customHeight="1">
      <c r="A91" s="19">
        <v>22</v>
      </c>
      <c r="B91" s="13" t="s">
        <v>214</v>
      </c>
      <c r="C91" s="13">
        <v>0</v>
      </c>
      <c r="D91" s="13">
        <v>1</v>
      </c>
      <c r="E91" s="13">
        <v>1</v>
      </c>
      <c r="F91" s="13">
        <v>0</v>
      </c>
      <c r="G91" s="13">
        <v>1</v>
      </c>
      <c r="H91" s="13">
        <v>0</v>
      </c>
      <c r="I91" s="80"/>
      <c r="J91" s="13">
        <v>36</v>
      </c>
      <c r="K91" s="9">
        <f>C91+D91+E91+F91+J91</f>
        <v>38</v>
      </c>
      <c r="L91" s="13">
        <v>30</v>
      </c>
      <c r="M91" s="13">
        <v>35</v>
      </c>
      <c r="N91" s="13">
        <v>27</v>
      </c>
      <c r="O91" s="81"/>
      <c r="P91" s="9">
        <f>L91+M91+N91+O91</f>
        <v>92</v>
      </c>
      <c r="Q91" s="9">
        <f>K91+P91</f>
        <v>130</v>
      </c>
      <c r="R91" s="9">
        <v>12</v>
      </c>
      <c r="S91" s="14">
        <f>Q91/200</f>
        <v>0.65</v>
      </c>
      <c r="T91" s="17" t="s">
        <v>648</v>
      </c>
      <c r="U91" s="27" t="s">
        <v>420</v>
      </c>
      <c r="V91" s="27" t="s">
        <v>421</v>
      </c>
      <c r="W91" s="27" t="s">
        <v>422</v>
      </c>
      <c r="X91" s="21" t="s">
        <v>423</v>
      </c>
      <c r="Y91" s="13">
        <v>9</v>
      </c>
    </row>
    <row r="92" spans="1:25" ht="18" customHeight="1">
      <c r="A92" s="19">
        <v>23</v>
      </c>
      <c r="B92" s="13" t="s">
        <v>176</v>
      </c>
      <c r="C92" s="13">
        <v>0</v>
      </c>
      <c r="D92" s="13">
        <v>0</v>
      </c>
      <c r="E92" s="13">
        <v>4</v>
      </c>
      <c r="F92" s="13">
        <v>2</v>
      </c>
      <c r="G92" s="13">
        <v>3</v>
      </c>
      <c r="H92" s="13">
        <v>0</v>
      </c>
      <c r="I92" s="80"/>
      <c r="J92" s="13">
        <v>32</v>
      </c>
      <c r="K92" s="9">
        <f>C92+D92+E92+F92+J92</f>
        <v>38</v>
      </c>
      <c r="L92" s="13">
        <v>30</v>
      </c>
      <c r="M92" s="13">
        <v>35</v>
      </c>
      <c r="N92" s="13">
        <v>26</v>
      </c>
      <c r="O92" s="81"/>
      <c r="P92" s="9">
        <f>L92+M92+N92+O92</f>
        <v>91</v>
      </c>
      <c r="Q92" s="9">
        <f>K92+P92</f>
        <v>129</v>
      </c>
      <c r="R92" s="9">
        <v>13</v>
      </c>
      <c r="S92" s="14">
        <f>Q92/200</f>
        <v>0.645</v>
      </c>
      <c r="T92" s="17" t="s">
        <v>648</v>
      </c>
      <c r="U92" s="22" t="s">
        <v>395</v>
      </c>
      <c r="V92" s="22" t="s">
        <v>396</v>
      </c>
      <c r="W92" s="22" t="s">
        <v>375</v>
      </c>
      <c r="X92" s="21" t="s">
        <v>393</v>
      </c>
      <c r="Y92" s="13">
        <v>9</v>
      </c>
    </row>
    <row r="93" spans="1:25" ht="18" customHeight="1">
      <c r="A93" s="19">
        <v>24</v>
      </c>
      <c r="B93" s="13" t="s">
        <v>188</v>
      </c>
      <c r="C93" s="13">
        <v>0</v>
      </c>
      <c r="D93" s="13">
        <v>2</v>
      </c>
      <c r="E93" s="13">
        <v>2</v>
      </c>
      <c r="F93" s="13">
        <v>2</v>
      </c>
      <c r="G93" s="13">
        <v>3</v>
      </c>
      <c r="H93" s="13">
        <v>0</v>
      </c>
      <c r="I93" s="80"/>
      <c r="J93" s="13">
        <v>32</v>
      </c>
      <c r="K93" s="9">
        <f>C93+D93+E93+F93+J93</f>
        <v>38</v>
      </c>
      <c r="L93" s="13">
        <v>30</v>
      </c>
      <c r="M93" s="13">
        <v>35</v>
      </c>
      <c r="N93" s="13">
        <v>25</v>
      </c>
      <c r="O93" s="81"/>
      <c r="P93" s="9">
        <f>L93+M93+N93+O93</f>
        <v>90</v>
      </c>
      <c r="Q93" s="9">
        <f>K93+P93</f>
        <v>128</v>
      </c>
      <c r="R93" s="9">
        <v>14</v>
      </c>
      <c r="S93" s="14">
        <f>Q93/200</f>
        <v>0.64</v>
      </c>
      <c r="T93" s="17" t="s">
        <v>648</v>
      </c>
      <c r="U93" s="22" t="s">
        <v>477</v>
      </c>
      <c r="V93" s="22" t="s">
        <v>478</v>
      </c>
      <c r="W93" s="22" t="s">
        <v>272</v>
      </c>
      <c r="X93" s="21" t="s">
        <v>379</v>
      </c>
      <c r="Y93" s="13">
        <v>9</v>
      </c>
    </row>
    <row r="94" spans="1:25" ht="18" customHeight="1">
      <c r="A94" s="19">
        <v>25</v>
      </c>
      <c r="B94" s="13" t="s">
        <v>219</v>
      </c>
      <c r="C94" s="13">
        <v>0</v>
      </c>
      <c r="D94" s="13">
        <v>2</v>
      </c>
      <c r="E94" s="13">
        <v>1</v>
      </c>
      <c r="F94" s="13">
        <v>0</v>
      </c>
      <c r="G94" s="13">
        <v>3</v>
      </c>
      <c r="H94" s="13">
        <v>0</v>
      </c>
      <c r="I94" s="80"/>
      <c r="J94" s="13">
        <v>34</v>
      </c>
      <c r="K94" s="9">
        <f>C94+D94+E94+F94+J94</f>
        <v>37</v>
      </c>
      <c r="L94" s="13">
        <v>30</v>
      </c>
      <c r="M94" s="13">
        <v>33</v>
      </c>
      <c r="N94" s="13">
        <v>28</v>
      </c>
      <c r="O94" s="81"/>
      <c r="P94" s="9">
        <f>L94+M94+N94+O94</f>
        <v>91</v>
      </c>
      <c r="Q94" s="9">
        <f>K94+P94</f>
        <v>128</v>
      </c>
      <c r="R94" s="9">
        <v>14</v>
      </c>
      <c r="S94" s="14">
        <f>Q94/200</f>
        <v>0.64</v>
      </c>
      <c r="T94" s="17" t="s">
        <v>648</v>
      </c>
      <c r="U94" s="22" t="s">
        <v>402</v>
      </c>
      <c r="V94" s="22" t="s">
        <v>403</v>
      </c>
      <c r="W94" s="22" t="s">
        <v>404</v>
      </c>
      <c r="X94" s="21" t="s">
        <v>230</v>
      </c>
      <c r="Y94" s="13">
        <v>9</v>
      </c>
    </row>
    <row r="95" spans="1:25" ht="18" customHeight="1">
      <c r="A95" s="19">
        <v>26</v>
      </c>
      <c r="B95" s="13" t="s">
        <v>220</v>
      </c>
      <c r="C95" s="13">
        <v>0</v>
      </c>
      <c r="D95" s="13">
        <v>0</v>
      </c>
      <c r="E95" s="13">
        <v>1</v>
      </c>
      <c r="F95" s="13">
        <v>0</v>
      </c>
      <c r="G95" s="13">
        <v>0</v>
      </c>
      <c r="H95" s="13">
        <v>0</v>
      </c>
      <c r="I95" s="80"/>
      <c r="J95" s="13">
        <v>40</v>
      </c>
      <c r="K95" s="9">
        <f>C95+D95+E95+F95+J95</f>
        <v>41</v>
      </c>
      <c r="L95" s="13">
        <v>30</v>
      </c>
      <c r="M95" s="13">
        <v>33</v>
      </c>
      <c r="N95" s="13">
        <v>24</v>
      </c>
      <c r="O95" s="81"/>
      <c r="P95" s="9">
        <f>L95+M95+N95+O95</f>
        <v>87</v>
      </c>
      <c r="Q95" s="9">
        <f>K95+P95</f>
        <v>128</v>
      </c>
      <c r="R95" s="9">
        <v>14</v>
      </c>
      <c r="S95" s="14">
        <f>Q95/200</f>
        <v>0.64</v>
      </c>
      <c r="T95" s="17" t="s">
        <v>648</v>
      </c>
      <c r="U95" s="22" t="s">
        <v>405</v>
      </c>
      <c r="V95" s="22" t="s">
        <v>332</v>
      </c>
      <c r="W95" s="22" t="s">
        <v>406</v>
      </c>
      <c r="X95" s="21" t="s">
        <v>230</v>
      </c>
      <c r="Y95" s="13">
        <v>9</v>
      </c>
    </row>
    <row r="96" spans="1:25" ht="18" customHeight="1">
      <c r="A96" s="19">
        <v>27</v>
      </c>
      <c r="B96" s="13" t="s">
        <v>191</v>
      </c>
      <c r="C96" s="13">
        <v>0</v>
      </c>
      <c r="D96" s="13">
        <v>0</v>
      </c>
      <c r="E96" s="13">
        <v>2</v>
      </c>
      <c r="F96" s="13">
        <v>3</v>
      </c>
      <c r="G96" s="13">
        <v>2</v>
      </c>
      <c r="H96" s="13">
        <v>0</v>
      </c>
      <c r="I96" s="80"/>
      <c r="J96" s="13">
        <v>40</v>
      </c>
      <c r="K96" s="9">
        <f>C96+D96+E96+F96+J96</f>
        <v>45</v>
      </c>
      <c r="L96" s="13">
        <v>30</v>
      </c>
      <c r="M96" s="13">
        <v>30</v>
      </c>
      <c r="N96" s="13">
        <v>22</v>
      </c>
      <c r="O96" s="81"/>
      <c r="P96" s="9">
        <f>L96+M96+N96+O96</f>
        <v>82</v>
      </c>
      <c r="Q96" s="9">
        <f>K96+P96</f>
        <v>127</v>
      </c>
      <c r="R96" s="9">
        <v>15</v>
      </c>
      <c r="S96" s="14">
        <f>Q96/200</f>
        <v>0.635</v>
      </c>
      <c r="T96" s="17" t="s">
        <v>648</v>
      </c>
      <c r="U96" s="22" t="s">
        <v>391</v>
      </c>
      <c r="V96" s="22" t="s">
        <v>261</v>
      </c>
      <c r="W96" s="22" t="s">
        <v>392</v>
      </c>
      <c r="X96" s="21" t="s">
        <v>393</v>
      </c>
      <c r="Y96" s="13">
        <v>9</v>
      </c>
    </row>
    <row r="97" spans="1:25" ht="18" customHeight="1">
      <c r="A97" s="19">
        <v>28</v>
      </c>
      <c r="B97" s="13" t="s">
        <v>195</v>
      </c>
      <c r="C97" s="13">
        <v>0</v>
      </c>
      <c r="D97" s="13">
        <v>1</v>
      </c>
      <c r="E97" s="13">
        <v>2</v>
      </c>
      <c r="F97" s="13">
        <v>0</v>
      </c>
      <c r="G97" s="13">
        <v>1</v>
      </c>
      <c r="H97" s="13">
        <v>0</v>
      </c>
      <c r="I97" s="80"/>
      <c r="J97" s="13">
        <v>36</v>
      </c>
      <c r="K97" s="9">
        <f>C97+D97+E97+F97+J97</f>
        <v>39</v>
      </c>
      <c r="L97" s="13">
        <v>30</v>
      </c>
      <c r="M97" s="13">
        <v>30</v>
      </c>
      <c r="N97" s="13">
        <v>27</v>
      </c>
      <c r="O97" s="81"/>
      <c r="P97" s="9">
        <f>L97+M97+N97+O97</f>
        <v>87</v>
      </c>
      <c r="Q97" s="9">
        <f>K97+P97</f>
        <v>126</v>
      </c>
      <c r="R97" s="9">
        <v>16</v>
      </c>
      <c r="S97" s="14">
        <f>Q97/200</f>
        <v>0.63</v>
      </c>
      <c r="T97" s="17" t="s">
        <v>648</v>
      </c>
      <c r="U97" s="22" t="s">
        <v>400</v>
      </c>
      <c r="V97" s="22" t="s">
        <v>323</v>
      </c>
      <c r="W97" s="22" t="s">
        <v>401</v>
      </c>
      <c r="X97" s="21" t="s">
        <v>230</v>
      </c>
      <c r="Y97" s="13">
        <v>9</v>
      </c>
    </row>
    <row r="98" spans="1:25" ht="18" customHeight="1">
      <c r="A98" s="19">
        <v>29</v>
      </c>
      <c r="B98" s="13" t="s">
        <v>190</v>
      </c>
      <c r="C98" s="13">
        <v>0</v>
      </c>
      <c r="D98" s="13">
        <v>0</v>
      </c>
      <c r="E98" s="13">
        <v>4</v>
      </c>
      <c r="F98" s="13">
        <v>2</v>
      </c>
      <c r="G98" s="13">
        <v>2</v>
      </c>
      <c r="H98" s="13">
        <v>0</v>
      </c>
      <c r="I98" s="80"/>
      <c r="J98" s="13">
        <v>28</v>
      </c>
      <c r="K98" s="9">
        <f>C98+D98+E98+F98+J98</f>
        <v>34</v>
      </c>
      <c r="L98" s="13">
        <v>30</v>
      </c>
      <c r="M98" s="13">
        <v>35</v>
      </c>
      <c r="N98" s="13">
        <v>27</v>
      </c>
      <c r="O98" s="81"/>
      <c r="P98" s="9">
        <f>L98+M98+N98+O98</f>
        <v>92</v>
      </c>
      <c r="Q98" s="9">
        <f>K98+P98</f>
        <v>126</v>
      </c>
      <c r="R98" s="9">
        <v>16</v>
      </c>
      <c r="S98" s="14">
        <f>Q98/200</f>
        <v>0.63</v>
      </c>
      <c r="T98" s="17" t="s">
        <v>648</v>
      </c>
      <c r="U98" s="22" t="s">
        <v>414</v>
      </c>
      <c r="V98" s="22" t="s">
        <v>415</v>
      </c>
      <c r="W98" s="22" t="s">
        <v>392</v>
      </c>
      <c r="X98" s="21" t="s">
        <v>412</v>
      </c>
      <c r="Y98" s="13">
        <v>9</v>
      </c>
    </row>
    <row r="99" spans="1:25" ht="18" customHeight="1">
      <c r="A99" s="19">
        <v>30</v>
      </c>
      <c r="B99" s="13" t="s">
        <v>185</v>
      </c>
      <c r="C99" s="13">
        <v>0</v>
      </c>
      <c r="D99" s="13">
        <v>0</v>
      </c>
      <c r="E99" s="13">
        <v>2</v>
      </c>
      <c r="F99" s="13">
        <v>0</v>
      </c>
      <c r="G99" s="13">
        <v>1</v>
      </c>
      <c r="H99" s="13">
        <v>0</v>
      </c>
      <c r="I99" s="80"/>
      <c r="J99" s="13">
        <v>36</v>
      </c>
      <c r="K99" s="9">
        <f>C99+D99+E99+F99+J99</f>
        <v>38</v>
      </c>
      <c r="L99" s="13">
        <v>30</v>
      </c>
      <c r="M99" s="13">
        <v>30</v>
      </c>
      <c r="N99" s="13">
        <v>28</v>
      </c>
      <c r="O99" s="81"/>
      <c r="P99" s="9">
        <f>L99+M99+N99+O99</f>
        <v>88</v>
      </c>
      <c r="Q99" s="9">
        <f>K99+P99</f>
        <v>126</v>
      </c>
      <c r="R99" s="9">
        <v>16</v>
      </c>
      <c r="S99" s="14">
        <f>Q99/200</f>
        <v>0.63</v>
      </c>
      <c r="T99" s="17" t="s">
        <v>648</v>
      </c>
      <c r="U99" s="22" t="s">
        <v>461</v>
      </c>
      <c r="V99" s="22" t="s">
        <v>462</v>
      </c>
      <c r="W99" s="24" t="s">
        <v>463</v>
      </c>
      <c r="X99" s="21" t="s">
        <v>347</v>
      </c>
      <c r="Y99" s="13">
        <v>9</v>
      </c>
    </row>
    <row r="100" spans="1:25" ht="18" customHeight="1">
      <c r="A100" s="19">
        <v>31</v>
      </c>
      <c r="B100" s="13" t="s">
        <v>212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80"/>
      <c r="J100" s="13">
        <v>32</v>
      </c>
      <c r="K100" s="9">
        <f>C100+D100+E100+F100+J100</f>
        <v>32</v>
      </c>
      <c r="L100" s="13">
        <v>30</v>
      </c>
      <c r="M100" s="13">
        <v>35</v>
      </c>
      <c r="N100" s="13">
        <v>28</v>
      </c>
      <c r="O100" s="81"/>
      <c r="P100" s="9">
        <f>L100+M100+N100+O100</f>
        <v>93</v>
      </c>
      <c r="Q100" s="9">
        <f>K100+P100</f>
        <v>125</v>
      </c>
      <c r="R100" s="9">
        <v>17</v>
      </c>
      <c r="S100" s="14">
        <f>Q100/200</f>
        <v>0.625</v>
      </c>
      <c r="T100" s="17" t="s">
        <v>648</v>
      </c>
      <c r="U100" s="22" t="s">
        <v>439</v>
      </c>
      <c r="V100" s="22" t="s">
        <v>440</v>
      </c>
      <c r="W100" s="22" t="s">
        <v>441</v>
      </c>
      <c r="X100" s="21" t="s">
        <v>321</v>
      </c>
      <c r="Y100" s="13">
        <v>9</v>
      </c>
    </row>
    <row r="101" spans="1:25" ht="18" customHeight="1">
      <c r="A101" s="19">
        <v>32</v>
      </c>
      <c r="B101" s="13" t="s">
        <v>216</v>
      </c>
      <c r="C101" s="13">
        <v>2</v>
      </c>
      <c r="D101" s="13">
        <v>0</v>
      </c>
      <c r="E101" s="13">
        <v>1</v>
      </c>
      <c r="F101" s="13">
        <v>0</v>
      </c>
      <c r="G101" s="13">
        <v>3</v>
      </c>
      <c r="H101" s="13">
        <v>0</v>
      </c>
      <c r="I101" s="80"/>
      <c r="J101" s="13">
        <v>40</v>
      </c>
      <c r="K101" s="9">
        <f>C101+D101+E101+F101+J101</f>
        <v>43</v>
      </c>
      <c r="L101" s="13">
        <v>30</v>
      </c>
      <c r="M101" s="13">
        <v>25</v>
      </c>
      <c r="N101" s="13">
        <v>21</v>
      </c>
      <c r="O101" s="81"/>
      <c r="P101" s="9">
        <f>L101+M101+N101+O101</f>
        <v>76</v>
      </c>
      <c r="Q101" s="9">
        <f>K101+P101</f>
        <v>119</v>
      </c>
      <c r="R101" s="9">
        <v>18</v>
      </c>
      <c r="S101" s="14">
        <f>Q101/200</f>
        <v>0.595</v>
      </c>
      <c r="T101" s="17" t="s">
        <v>648</v>
      </c>
      <c r="U101" s="22" t="s">
        <v>449</v>
      </c>
      <c r="V101" s="22" t="s">
        <v>323</v>
      </c>
      <c r="W101" s="22" t="s">
        <v>450</v>
      </c>
      <c r="X101" s="21" t="s">
        <v>342</v>
      </c>
      <c r="Y101" s="13">
        <v>9</v>
      </c>
    </row>
    <row r="102" spans="1:25" ht="18" customHeight="1">
      <c r="A102" s="19">
        <v>33</v>
      </c>
      <c r="B102" s="13" t="s">
        <v>177</v>
      </c>
      <c r="C102" s="13">
        <v>0</v>
      </c>
      <c r="D102" s="13">
        <v>1</v>
      </c>
      <c r="E102" s="13">
        <v>0</v>
      </c>
      <c r="F102" s="13">
        <v>0</v>
      </c>
      <c r="G102" s="13">
        <v>4</v>
      </c>
      <c r="H102" s="13">
        <v>0</v>
      </c>
      <c r="I102" s="80"/>
      <c r="J102" s="13">
        <v>44</v>
      </c>
      <c r="K102" s="9">
        <f>C102+D102+E102+F102+J102</f>
        <v>45</v>
      </c>
      <c r="L102" s="13">
        <v>30</v>
      </c>
      <c r="M102" s="13">
        <v>30</v>
      </c>
      <c r="N102" s="13">
        <v>14</v>
      </c>
      <c r="O102" s="81"/>
      <c r="P102" s="9">
        <f>L102+M102+N102+O102</f>
        <v>74</v>
      </c>
      <c r="Q102" s="9">
        <f>K102+P102</f>
        <v>119</v>
      </c>
      <c r="R102" s="17">
        <v>18</v>
      </c>
      <c r="S102" s="14">
        <f>Q102/200</f>
        <v>0.595</v>
      </c>
      <c r="T102" s="17" t="s">
        <v>648</v>
      </c>
      <c r="U102" s="24" t="s">
        <v>397</v>
      </c>
      <c r="V102" s="24" t="s">
        <v>380</v>
      </c>
      <c r="W102" s="24" t="s">
        <v>250</v>
      </c>
      <c r="X102" s="21" t="s">
        <v>393</v>
      </c>
      <c r="Y102" s="13">
        <v>9</v>
      </c>
    </row>
    <row r="103" spans="1:25" ht="18" customHeight="1">
      <c r="A103" s="19">
        <v>34</v>
      </c>
      <c r="B103" s="13" t="s">
        <v>180</v>
      </c>
      <c r="C103" s="13">
        <v>0</v>
      </c>
      <c r="D103" s="13">
        <v>0</v>
      </c>
      <c r="E103" s="13">
        <v>0</v>
      </c>
      <c r="F103" s="13">
        <v>0</v>
      </c>
      <c r="G103" s="13">
        <v>2</v>
      </c>
      <c r="H103" s="13">
        <v>0</v>
      </c>
      <c r="I103" s="80"/>
      <c r="J103" s="13">
        <v>36</v>
      </c>
      <c r="K103" s="9">
        <f>C103+D103+E103+F103+J103</f>
        <v>36</v>
      </c>
      <c r="L103" s="13">
        <v>30</v>
      </c>
      <c r="M103" s="13">
        <v>35</v>
      </c>
      <c r="N103" s="13">
        <v>18</v>
      </c>
      <c r="O103" s="81"/>
      <c r="P103" s="9">
        <f>L103+M103+N103+O103</f>
        <v>83</v>
      </c>
      <c r="Q103" s="9">
        <f>K103+P103</f>
        <v>119</v>
      </c>
      <c r="R103" s="17">
        <v>18</v>
      </c>
      <c r="S103" s="14">
        <f>Q103/200</f>
        <v>0.595</v>
      </c>
      <c r="T103" s="17" t="s">
        <v>648</v>
      </c>
      <c r="U103" s="22" t="s">
        <v>427</v>
      </c>
      <c r="V103" s="22" t="s">
        <v>280</v>
      </c>
      <c r="W103" s="22" t="s">
        <v>375</v>
      </c>
      <c r="X103" s="21" t="s">
        <v>423</v>
      </c>
      <c r="Y103" s="13">
        <v>9</v>
      </c>
    </row>
    <row r="104" spans="1:25" ht="18" customHeight="1">
      <c r="A104" s="19">
        <v>35</v>
      </c>
      <c r="B104" s="13" t="s">
        <v>174</v>
      </c>
      <c r="C104" s="13">
        <v>0</v>
      </c>
      <c r="D104" s="13">
        <v>1</v>
      </c>
      <c r="E104" s="13">
        <v>0</v>
      </c>
      <c r="F104" s="13">
        <v>0</v>
      </c>
      <c r="G104" s="13">
        <v>3</v>
      </c>
      <c r="H104" s="13">
        <v>0</v>
      </c>
      <c r="I104" s="80"/>
      <c r="J104" s="13">
        <v>36</v>
      </c>
      <c r="K104" s="9">
        <f>C104+D104+E104+F104+J104</f>
        <v>37</v>
      </c>
      <c r="L104" s="13">
        <v>30</v>
      </c>
      <c r="M104" s="13">
        <v>30</v>
      </c>
      <c r="N104" s="13">
        <v>22</v>
      </c>
      <c r="O104" s="81"/>
      <c r="P104" s="9">
        <f>L104+M104+N104+O104</f>
        <v>82</v>
      </c>
      <c r="Q104" s="9">
        <f>K104+P104</f>
        <v>119</v>
      </c>
      <c r="R104" s="17">
        <v>18</v>
      </c>
      <c r="S104" s="14">
        <f>Q104/200</f>
        <v>0.595</v>
      </c>
      <c r="T104" s="17" t="s">
        <v>648</v>
      </c>
      <c r="U104" s="15" t="s">
        <v>475</v>
      </c>
      <c r="V104" s="15" t="s">
        <v>454</v>
      </c>
      <c r="W104" s="15" t="s">
        <v>476</v>
      </c>
      <c r="X104" s="26" t="s">
        <v>472</v>
      </c>
      <c r="Y104" s="13">
        <v>9</v>
      </c>
    </row>
    <row r="105" spans="1:25" ht="18" customHeight="1">
      <c r="A105" s="19">
        <v>36</v>
      </c>
      <c r="B105" s="13" t="s">
        <v>196</v>
      </c>
      <c r="C105" s="13">
        <v>2</v>
      </c>
      <c r="D105" s="13">
        <v>0</v>
      </c>
      <c r="E105" s="13">
        <v>1</v>
      </c>
      <c r="F105" s="13">
        <v>0</v>
      </c>
      <c r="G105" s="13">
        <v>3</v>
      </c>
      <c r="H105" s="13">
        <v>0</v>
      </c>
      <c r="I105" s="80"/>
      <c r="J105" s="13">
        <v>32</v>
      </c>
      <c r="K105" s="9">
        <f>C105+D105+E105+F105+J105</f>
        <v>35</v>
      </c>
      <c r="L105" s="13">
        <v>30</v>
      </c>
      <c r="M105" s="13">
        <v>25</v>
      </c>
      <c r="N105" s="13">
        <v>26</v>
      </c>
      <c r="O105" s="81"/>
      <c r="P105" s="9">
        <f>L105+M105+N105+O105</f>
        <v>81</v>
      </c>
      <c r="Q105" s="9">
        <f>K105+P105</f>
        <v>116</v>
      </c>
      <c r="R105" s="9">
        <v>19</v>
      </c>
      <c r="S105" s="14">
        <f>Q105/200</f>
        <v>0.58</v>
      </c>
      <c r="T105" s="17" t="s">
        <v>648</v>
      </c>
      <c r="U105" s="23" t="s">
        <v>428</v>
      </c>
      <c r="V105" s="23" t="s">
        <v>345</v>
      </c>
      <c r="W105" s="23" t="s">
        <v>346</v>
      </c>
      <c r="X105" s="21" t="s">
        <v>286</v>
      </c>
      <c r="Y105" s="13">
        <v>9</v>
      </c>
    </row>
    <row r="106" spans="1:25" ht="18" customHeight="1">
      <c r="A106" s="19">
        <v>37</v>
      </c>
      <c r="B106" s="13" t="s">
        <v>182</v>
      </c>
      <c r="C106" s="13">
        <v>0</v>
      </c>
      <c r="D106" s="13">
        <v>4</v>
      </c>
      <c r="E106" s="13">
        <v>4</v>
      </c>
      <c r="F106" s="13">
        <v>2</v>
      </c>
      <c r="G106" s="13">
        <v>6</v>
      </c>
      <c r="H106" s="13">
        <v>2</v>
      </c>
      <c r="I106" s="80"/>
      <c r="J106" s="13">
        <v>50</v>
      </c>
      <c r="K106" s="9">
        <f>C106+D106+E106+F106+J106</f>
        <v>60</v>
      </c>
      <c r="L106" s="13">
        <v>0</v>
      </c>
      <c r="M106" s="13">
        <v>40</v>
      </c>
      <c r="N106" s="13">
        <v>12</v>
      </c>
      <c r="O106" s="81"/>
      <c r="P106" s="9">
        <f>L106+M106+N106+O106</f>
        <v>52</v>
      </c>
      <c r="Q106" s="9">
        <f>K106+P106</f>
        <v>112</v>
      </c>
      <c r="R106" s="9">
        <v>20</v>
      </c>
      <c r="S106" s="14">
        <f>Q106/200</f>
        <v>0.56</v>
      </c>
      <c r="T106" s="17" t="s">
        <v>648</v>
      </c>
      <c r="U106" s="22" t="s">
        <v>438</v>
      </c>
      <c r="V106" s="22" t="s">
        <v>349</v>
      </c>
      <c r="W106" s="22" t="s">
        <v>235</v>
      </c>
      <c r="X106" s="21" t="s">
        <v>437</v>
      </c>
      <c r="Y106" s="13">
        <v>9</v>
      </c>
    </row>
    <row r="107" spans="1:25" ht="18" customHeight="1">
      <c r="A107" s="19">
        <v>38</v>
      </c>
      <c r="B107" s="13" t="s">
        <v>203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80"/>
      <c r="J107" s="13">
        <v>26</v>
      </c>
      <c r="K107" s="9">
        <f>C107+D107+E107+F107+J107</f>
        <v>26</v>
      </c>
      <c r="L107" s="13">
        <v>30</v>
      </c>
      <c r="M107" s="13">
        <v>30</v>
      </c>
      <c r="N107" s="13">
        <v>25</v>
      </c>
      <c r="O107" s="81"/>
      <c r="P107" s="9">
        <f>L107+M107+N107+O107</f>
        <v>85</v>
      </c>
      <c r="Q107" s="9">
        <f>K107+P107</f>
        <v>111</v>
      </c>
      <c r="R107" s="9">
        <v>21</v>
      </c>
      <c r="S107" s="14">
        <f>Q107/200</f>
        <v>0.555</v>
      </c>
      <c r="T107" s="17" t="s">
        <v>648</v>
      </c>
      <c r="U107" s="22" t="s">
        <v>464</v>
      </c>
      <c r="V107" s="22" t="s">
        <v>465</v>
      </c>
      <c r="W107" s="22" t="s">
        <v>466</v>
      </c>
      <c r="X107" s="21" t="s">
        <v>259</v>
      </c>
      <c r="Y107" s="13">
        <v>9</v>
      </c>
    </row>
    <row r="108" spans="1:25" ht="18" customHeight="1">
      <c r="A108" s="19">
        <v>39</v>
      </c>
      <c r="B108" s="13" t="s">
        <v>189</v>
      </c>
      <c r="C108" s="13">
        <v>0</v>
      </c>
      <c r="D108" s="13">
        <v>0</v>
      </c>
      <c r="E108" s="13">
        <v>2</v>
      </c>
      <c r="F108" s="13">
        <v>1</v>
      </c>
      <c r="G108" s="13">
        <v>1</v>
      </c>
      <c r="H108" s="13">
        <v>0</v>
      </c>
      <c r="I108" s="80"/>
      <c r="J108" s="13">
        <v>16</v>
      </c>
      <c r="K108" s="9">
        <f>C108+D108+E108+F108+J108</f>
        <v>19</v>
      </c>
      <c r="L108" s="13">
        <v>30</v>
      </c>
      <c r="M108" s="13">
        <v>33</v>
      </c>
      <c r="N108" s="13">
        <v>27</v>
      </c>
      <c r="O108" s="81"/>
      <c r="P108" s="9">
        <f>L108+M108+N108+O108</f>
        <v>90</v>
      </c>
      <c r="Q108" s="9">
        <f>K108+P108</f>
        <v>109</v>
      </c>
      <c r="R108" s="9">
        <v>22</v>
      </c>
      <c r="S108" s="14">
        <f>Q108/200</f>
        <v>0.545</v>
      </c>
      <c r="T108" s="17" t="s">
        <v>648</v>
      </c>
      <c r="U108" s="21" t="s">
        <v>479</v>
      </c>
      <c r="V108" s="21" t="s">
        <v>263</v>
      </c>
      <c r="W108" s="21" t="s">
        <v>346</v>
      </c>
      <c r="X108" s="21" t="s">
        <v>379</v>
      </c>
      <c r="Y108" s="13">
        <v>9</v>
      </c>
    </row>
    <row r="109" spans="1:25" ht="18" customHeight="1">
      <c r="A109" s="19">
        <v>40</v>
      </c>
      <c r="B109" s="13" t="s">
        <v>201</v>
      </c>
      <c r="C109" s="13">
        <v>0</v>
      </c>
      <c r="D109" s="13">
        <v>1</v>
      </c>
      <c r="E109" s="13">
        <v>2</v>
      </c>
      <c r="F109" s="13">
        <v>0</v>
      </c>
      <c r="G109" s="13">
        <v>0</v>
      </c>
      <c r="H109" s="13">
        <v>0</v>
      </c>
      <c r="I109" s="80"/>
      <c r="J109" s="13">
        <v>28</v>
      </c>
      <c r="K109" s="9">
        <f>C109+D109+E109+F109+J109</f>
        <v>31</v>
      </c>
      <c r="L109" s="13">
        <v>30</v>
      </c>
      <c r="M109" s="13">
        <v>30</v>
      </c>
      <c r="N109" s="13">
        <v>18</v>
      </c>
      <c r="O109" s="81"/>
      <c r="P109" s="9">
        <f>L109+M109+N109+O109</f>
        <v>78</v>
      </c>
      <c r="Q109" s="9">
        <f>K109+P109</f>
        <v>109</v>
      </c>
      <c r="R109" s="9">
        <v>22</v>
      </c>
      <c r="S109" s="14">
        <f>Q109/200</f>
        <v>0.545</v>
      </c>
      <c r="T109" s="17" t="s">
        <v>648</v>
      </c>
      <c r="U109" s="24" t="s">
        <v>445</v>
      </c>
      <c r="V109" s="24" t="s">
        <v>345</v>
      </c>
      <c r="W109" s="24" t="s">
        <v>446</v>
      </c>
      <c r="X109" s="21" t="s">
        <v>248</v>
      </c>
      <c r="Y109" s="13">
        <v>9</v>
      </c>
    </row>
    <row r="110" spans="1:25" ht="18" customHeight="1">
      <c r="A110" s="19">
        <v>41</v>
      </c>
      <c r="B110" s="13" t="s">
        <v>210</v>
      </c>
      <c r="C110" s="13">
        <v>0</v>
      </c>
      <c r="D110" s="13">
        <v>2</v>
      </c>
      <c r="E110" s="13">
        <v>0</v>
      </c>
      <c r="F110" s="13">
        <v>0</v>
      </c>
      <c r="G110" s="13">
        <v>2</v>
      </c>
      <c r="H110" s="13">
        <v>0</v>
      </c>
      <c r="I110" s="80"/>
      <c r="J110" s="13">
        <v>38</v>
      </c>
      <c r="K110" s="9">
        <f>C110+D110+E110+F110+J110</f>
        <v>40</v>
      </c>
      <c r="L110" s="13">
        <v>0</v>
      </c>
      <c r="M110" s="13">
        <v>35</v>
      </c>
      <c r="N110" s="13">
        <v>30</v>
      </c>
      <c r="O110" s="81"/>
      <c r="P110" s="9">
        <f>L110+M110+N110+O110</f>
        <v>65</v>
      </c>
      <c r="Q110" s="9">
        <f>K110+P110</f>
        <v>105</v>
      </c>
      <c r="R110" s="9">
        <v>23</v>
      </c>
      <c r="S110" s="14">
        <f>Q110/200</f>
        <v>0.525</v>
      </c>
      <c r="T110" s="17" t="s">
        <v>648</v>
      </c>
      <c r="U110" s="22" t="s">
        <v>417</v>
      </c>
      <c r="V110" s="22" t="s">
        <v>418</v>
      </c>
      <c r="W110" s="22" t="s">
        <v>244</v>
      </c>
      <c r="X110" s="21" t="s">
        <v>419</v>
      </c>
      <c r="Y110" s="13">
        <v>9</v>
      </c>
    </row>
    <row r="111" spans="1:25" ht="18" customHeight="1">
      <c r="A111" s="19">
        <v>42</v>
      </c>
      <c r="B111" s="13" t="s">
        <v>181</v>
      </c>
      <c r="C111" s="13">
        <v>2</v>
      </c>
      <c r="D111" s="13">
        <v>1</v>
      </c>
      <c r="E111" s="13">
        <v>2</v>
      </c>
      <c r="F111" s="13">
        <v>0</v>
      </c>
      <c r="G111" s="13">
        <v>2</v>
      </c>
      <c r="H111" s="13">
        <v>0</v>
      </c>
      <c r="I111" s="80"/>
      <c r="J111" s="13">
        <v>36</v>
      </c>
      <c r="K111" s="9">
        <f>C111+D111+E111+F111+J111</f>
        <v>41</v>
      </c>
      <c r="L111" s="13">
        <v>0</v>
      </c>
      <c r="M111" s="13">
        <v>35</v>
      </c>
      <c r="N111" s="13">
        <v>28</v>
      </c>
      <c r="O111" s="81"/>
      <c r="P111" s="9">
        <f>L111+M111+N111+O111</f>
        <v>63</v>
      </c>
      <c r="Q111" s="9">
        <f>K111+P111</f>
        <v>104</v>
      </c>
      <c r="R111" s="9">
        <v>24</v>
      </c>
      <c r="S111" s="14">
        <f>Q111/200</f>
        <v>0.52</v>
      </c>
      <c r="T111" s="17" t="s">
        <v>648</v>
      </c>
      <c r="U111" s="20" t="s">
        <v>431</v>
      </c>
      <c r="V111" s="20" t="s">
        <v>432</v>
      </c>
      <c r="W111" s="20" t="s">
        <v>247</v>
      </c>
      <c r="X111" s="21" t="s">
        <v>286</v>
      </c>
      <c r="Y111" s="13">
        <v>9</v>
      </c>
    </row>
    <row r="112" spans="1:25" ht="18" customHeight="1">
      <c r="A112" s="19">
        <v>43</v>
      </c>
      <c r="B112" s="13" t="s">
        <v>193</v>
      </c>
      <c r="C112" s="13">
        <v>0</v>
      </c>
      <c r="D112" s="13">
        <v>1</v>
      </c>
      <c r="E112" s="13">
        <v>1</v>
      </c>
      <c r="F112" s="13">
        <v>2</v>
      </c>
      <c r="G112" s="13">
        <v>3</v>
      </c>
      <c r="H112" s="13">
        <v>0</v>
      </c>
      <c r="I112" s="80"/>
      <c r="J112" s="13">
        <v>40</v>
      </c>
      <c r="K112" s="9">
        <f>C112+D112+E112+F112+J112</f>
        <v>44</v>
      </c>
      <c r="L112" s="13">
        <v>0</v>
      </c>
      <c r="M112" s="13">
        <v>30</v>
      </c>
      <c r="N112" s="13">
        <v>28</v>
      </c>
      <c r="O112" s="81"/>
      <c r="P112" s="9">
        <f>L112+M112+N112+O112</f>
        <v>58</v>
      </c>
      <c r="Q112" s="9">
        <f>K112+P112</f>
        <v>102</v>
      </c>
      <c r="R112" s="9">
        <v>25</v>
      </c>
      <c r="S112" s="14">
        <f>Q112/200</f>
        <v>0.51</v>
      </c>
      <c r="T112" s="17" t="s">
        <v>648</v>
      </c>
      <c r="U112" s="31" t="s">
        <v>394</v>
      </c>
      <c r="V112" s="31" t="s">
        <v>349</v>
      </c>
      <c r="W112" s="31" t="s">
        <v>392</v>
      </c>
      <c r="X112" s="21" t="s">
        <v>393</v>
      </c>
      <c r="Y112" s="13">
        <v>9</v>
      </c>
    </row>
    <row r="113" spans="1:25" ht="18" customHeight="1">
      <c r="A113" s="19">
        <v>44</v>
      </c>
      <c r="B113" s="13" t="s">
        <v>194</v>
      </c>
      <c r="C113" s="13">
        <v>0</v>
      </c>
      <c r="D113" s="13">
        <v>1</v>
      </c>
      <c r="E113" s="13">
        <v>2</v>
      </c>
      <c r="F113" s="13">
        <v>1</v>
      </c>
      <c r="G113" s="13">
        <v>1</v>
      </c>
      <c r="H113" s="13">
        <v>0</v>
      </c>
      <c r="I113" s="80"/>
      <c r="J113" s="13">
        <v>42</v>
      </c>
      <c r="K113" s="9">
        <f>C113+D113+E113+F113+J113</f>
        <v>46</v>
      </c>
      <c r="L113" s="13">
        <v>0</v>
      </c>
      <c r="M113" s="13">
        <v>35</v>
      </c>
      <c r="N113" s="13">
        <v>18</v>
      </c>
      <c r="O113" s="81"/>
      <c r="P113" s="9">
        <f>L113+M113+N113+O113</f>
        <v>53</v>
      </c>
      <c r="Q113" s="9">
        <f>K113+P113</f>
        <v>99</v>
      </c>
      <c r="R113" s="9">
        <v>26</v>
      </c>
      <c r="S113" s="14">
        <f>Q113/200</f>
        <v>0.495</v>
      </c>
      <c r="T113" s="17" t="s">
        <v>648</v>
      </c>
      <c r="U113" s="22" t="s">
        <v>410</v>
      </c>
      <c r="V113" s="22" t="s">
        <v>411</v>
      </c>
      <c r="W113" s="22" t="s">
        <v>346</v>
      </c>
      <c r="X113" s="21" t="s">
        <v>412</v>
      </c>
      <c r="Y113" s="13">
        <v>9</v>
      </c>
    </row>
    <row r="114" spans="1:25" ht="18" customHeight="1">
      <c r="A114" s="19">
        <v>45</v>
      </c>
      <c r="B114" s="13" t="s">
        <v>186</v>
      </c>
      <c r="C114" s="13">
        <v>0</v>
      </c>
      <c r="D114" s="13">
        <v>0</v>
      </c>
      <c r="E114" s="13">
        <v>2</v>
      </c>
      <c r="F114" s="13">
        <v>0</v>
      </c>
      <c r="G114" s="13">
        <v>4</v>
      </c>
      <c r="H114" s="13">
        <v>0</v>
      </c>
      <c r="I114" s="80"/>
      <c r="J114" s="13">
        <v>42</v>
      </c>
      <c r="K114" s="9">
        <f>C114+D114+E114+F114+J114</f>
        <v>44</v>
      </c>
      <c r="L114" s="13">
        <v>0</v>
      </c>
      <c r="M114" s="13">
        <v>25</v>
      </c>
      <c r="N114" s="13">
        <v>27</v>
      </c>
      <c r="O114" s="81"/>
      <c r="P114" s="9">
        <f>L114+M114+N114+O114</f>
        <v>52</v>
      </c>
      <c r="Q114" s="9">
        <f>K114+P114</f>
        <v>96</v>
      </c>
      <c r="R114" s="9">
        <v>27</v>
      </c>
      <c r="S114" s="14">
        <f>Q114/200</f>
        <v>0.48</v>
      </c>
      <c r="T114" s="17" t="s">
        <v>648</v>
      </c>
      <c r="U114" s="21" t="s">
        <v>451</v>
      </c>
      <c r="V114" s="21" t="s">
        <v>389</v>
      </c>
      <c r="W114" s="21" t="s">
        <v>452</v>
      </c>
      <c r="X114" s="21" t="s">
        <v>342</v>
      </c>
      <c r="Y114" s="13">
        <v>9</v>
      </c>
    </row>
    <row r="115" spans="1:25" ht="18" customHeight="1">
      <c r="A115" s="19">
        <v>46</v>
      </c>
      <c r="B115" s="13" t="s">
        <v>202</v>
      </c>
      <c r="C115" s="13">
        <v>0</v>
      </c>
      <c r="D115" s="13">
        <v>1</v>
      </c>
      <c r="E115" s="13">
        <v>2</v>
      </c>
      <c r="F115" s="13">
        <v>2</v>
      </c>
      <c r="G115" s="13">
        <v>2</v>
      </c>
      <c r="H115" s="13">
        <v>0</v>
      </c>
      <c r="I115" s="80"/>
      <c r="J115" s="13">
        <v>56</v>
      </c>
      <c r="K115" s="9">
        <f>C115+D115+E115+F115+J115</f>
        <v>61</v>
      </c>
      <c r="L115" s="13">
        <v>0</v>
      </c>
      <c r="M115" s="13">
        <v>15</v>
      </c>
      <c r="N115" s="13">
        <v>19</v>
      </c>
      <c r="O115" s="81"/>
      <c r="P115" s="9">
        <f>L115+M115+N115+O115</f>
        <v>34</v>
      </c>
      <c r="Q115" s="9">
        <f>K115+P115</f>
        <v>95</v>
      </c>
      <c r="R115" s="9">
        <v>28</v>
      </c>
      <c r="S115" s="14">
        <f>Q115/200</f>
        <v>0.475</v>
      </c>
      <c r="T115" s="17" t="s">
        <v>648</v>
      </c>
      <c r="U115" s="22" t="s">
        <v>453</v>
      </c>
      <c r="V115" s="22" t="s">
        <v>454</v>
      </c>
      <c r="W115" s="22" t="s">
        <v>455</v>
      </c>
      <c r="X115" s="21" t="s">
        <v>347</v>
      </c>
      <c r="Y115" s="13">
        <v>9</v>
      </c>
    </row>
    <row r="116" spans="1:25" ht="18" customHeight="1">
      <c r="A116" s="19">
        <v>47</v>
      </c>
      <c r="B116" s="13" t="s">
        <v>213</v>
      </c>
      <c r="C116" s="13">
        <v>0</v>
      </c>
      <c r="D116" s="13">
        <v>0</v>
      </c>
      <c r="E116" s="13">
        <v>1</v>
      </c>
      <c r="F116" s="13">
        <v>0</v>
      </c>
      <c r="G116" s="13">
        <v>4</v>
      </c>
      <c r="H116" s="13">
        <v>0</v>
      </c>
      <c r="I116" s="80"/>
      <c r="J116" s="13">
        <v>32</v>
      </c>
      <c r="K116" s="9">
        <f>C116+D116+E116+F116+J116</f>
        <v>33</v>
      </c>
      <c r="L116" s="13">
        <v>0</v>
      </c>
      <c r="M116" s="13">
        <v>30</v>
      </c>
      <c r="N116" s="13">
        <v>28</v>
      </c>
      <c r="O116" s="81"/>
      <c r="P116" s="9">
        <f>L116+M116+N116+O116</f>
        <v>58</v>
      </c>
      <c r="Q116" s="9">
        <f>K116+P116</f>
        <v>91</v>
      </c>
      <c r="R116" s="9">
        <v>29</v>
      </c>
      <c r="S116" s="14">
        <f>Q116/200</f>
        <v>0.455</v>
      </c>
      <c r="T116" s="17" t="s">
        <v>648</v>
      </c>
      <c r="U116" s="22" t="s">
        <v>429</v>
      </c>
      <c r="V116" s="22" t="s">
        <v>430</v>
      </c>
      <c r="W116" s="22" t="s">
        <v>258</v>
      </c>
      <c r="X116" s="27" t="s">
        <v>286</v>
      </c>
      <c r="Y116" s="13">
        <v>9</v>
      </c>
    </row>
    <row r="117" spans="1:25" ht="18" customHeight="1">
      <c r="A117" s="19">
        <v>48</v>
      </c>
      <c r="B117" s="13" t="s">
        <v>192</v>
      </c>
      <c r="C117" s="13">
        <v>0</v>
      </c>
      <c r="D117" s="13">
        <v>1</v>
      </c>
      <c r="E117" s="13">
        <v>0</v>
      </c>
      <c r="F117" s="13">
        <v>0</v>
      </c>
      <c r="G117" s="13">
        <v>0</v>
      </c>
      <c r="H117" s="13">
        <v>0</v>
      </c>
      <c r="I117" s="80"/>
      <c r="J117" s="13">
        <v>36</v>
      </c>
      <c r="K117" s="9">
        <f>C117+D117+E117+F117+J117</f>
        <v>37</v>
      </c>
      <c r="L117" s="13">
        <v>0</v>
      </c>
      <c r="M117" s="13">
        <v>25</v>
      </c>
      <c r="N117" s="13">
        <v>26</v>
      </c>
      <c r="O117" s="81"/>
      <c r="P117" s="9">
        <f>L117+M117+N117+O117</f>
        <v>51</v>
      </c>
      <c r="Q117" s="9">
        <f>K117+P117</f>
        <v>88</v>
      </c>
      <c r="R117" s="9">
        <v>30</v>
      </c>
      <c r="S117" s="14">
        <f>Q117/200</f>
        <v>0.44</v>
      </c>
      <c r="T117" s="17" t="s">
        <v>648</v>
      </c>
      <c r="U117" s="22" t="s">
        <v>468</v>
      </c>
      <c r="V117" s="22" t="s">
        <v>469</v>
      </c>
      <c r="W117" s="22" t="s">
        <v>422</v>
      </c>
      <c r="X117" s="21" t="s">
        <v>470</v>
      </c>
      <c r="Y117" s="13">
        <v>9</v>
      </c>
    </row>
    <row r="118" spans="1:25" ht="18" customHeight="1">
      <c r="A118" s="19">
        <v>49</v>
      </c>
      <c r="B118" s="13" t="s">
        <v>200</v>
      </c>
      <c r="C118" s="13">
        <v>0</v>
      </c>
      <c r="D118" s="13">
        <v>0</v>
      </c>
      <c r="E118" s="13">
        <v>1</v>
      </c>
      <c r="F118" s="13">
        <v>0</v>
      </c>
      <c r="G118" s="13">
        <v>0</v>
      </c>
      <c r="H118" s="13">
        <v>0</v>
      </c>
      <c r="I118" s="80"/>
      <c r="J118" s="13">
        <v>32</v>
      </c>
      <c r="K118" s="9">
        <f>C118+D118+E118+F118+J118</f>
        <v>33</v>
      </c>
      <c r="L118" s="13">
        <v>0</v>
      </c>
      <c r="M118" s="13">
        <v>25</v>
      </c>
      <c r="N118" s="13">
        <v>30</v>
      </c>
      <c r="O118" s="81"/>
      <c r="P118" s="9">
        <f>L118+M118+N118+O118</f>
        <v>55</v>
      </c>
      <c r="Q118" s="9">
        <f>K118+P118</f>
        <v>88</v>
      </c>
      <c r="R118" s="9">
        <v>30</v>
      </c>
      <c r="S118" s="14">
        <f>Q118/200</f>
        <v>0.44</v>
      </c>
      <c r="T118" s="17" t="s">
        <v>648</v>
      </c>
      <c r="U118" s="22" t="s">
        <v>444</v>
      </c>
      <c r="V118" s="22" t="s">
        <v>266</v>
      </c>
      <c r="W118" s="22" t="s">
        <v>269</v>
      </c>
      <c r="X118" s="21" t="s">
        <v>248</v>
      </c>
      <c r="Y118" s="13">
        <v>9</v>
      </c>
    </row>
    <row r="119" spans="1:25" ht="18" customHeight="1">
      <c r="A119" s="19">
        <v>50</v>
      </c>
      <c r="B119" s="13" t="s">
        <v>199</v>
      </c>
      <c r="C119" s="13">
        <v>0</v>
      </c>
      <c r="D119" s="13">
        <v>1</v>
      </c>
      <c r="E119" s="13">
        <v>2</v>
      </c>
      <c r="F119" s="13">
        <v>0</v>
      </c>
      <c r="G119" s="13">
        <v>3</v>
      </c>
      <c r="H119" s="13">
        <v>0</v>
      </c>
      <c r="I119" s="80"/>
      <c r="J119" s="13">
        <v>36</v>
      </c>
      <c r="K119" s="9">
        <f>C119+D119+E119+F119+J119</f>
        <v>39</v>
      </c>
      <c r="L119" s="13">
        <v>0</v>
      </c>
      <c r="M119" s="13">
        <v>28</v>
      </c>
      <c r="N119" s="13">
        <v>0</v>
      </c>
      <c r="O119" s="81"/>
      <c r="P119" s="9">
        <f>L119+M119+N119+O119</f>
        <v>28</v>
      </c>
      <c r="Q119" s="9">
        <f>K119+P119</f>
        <v>67</v>
      </c>
      <c r="R119" s="9">
        <v>31</v>
      </c>
      <c r="S119" s="14">
        <f>Q119/200</f>
        <v>0.335</v>
      </c>
      <c r="T119" s="17" t="s">
        <v>648</v>
      </c>
      <c r="U119" s="22" t="s">
        <v>480</v>
      </c>
      <c r="V119" s="22" t="s">
        <v>377</v>
      </c>
      <c r="W119" s="22" t="s">
        <v>250</v>
      </c>
      <c r="X119" s="21" t="s">
        <v>379</v>
      </c>
      <c r="Y119" s="13">
        <v>9</v>
      </c>
    </row>
    <row r="120" spans="1:25" ht="18" customHeight="1">
      <c r="A120" s="19">
        <v>51</v>
      </c>
      <c r="B120" s="13" t="s">
        <v>205</v>
      </c>
      <c r="C120" s="13">
        <v>0</v>
      </c>
      <c r="D120" s="13">
        <v>1</v>
      </c>
      <c r="E120" s="13">
        <v>1</v>
      </c>
      <c r="F120" s="13">
        <v>0</v>
      </c>
      <c r="G120" s="13">
        <v>1</v>
      </c>
      <c r="H120" s="13">
        <v>0</v>
      </c>
      <c r="I120" s="80"/>
      <c r="J120" s="13">
        <v>36</v>
      </c>
      <c r="K120" s="9">
        <f>C120+D120+E120+F120+J120</f>
        <v>38</v>
      </c>
      <c r="L120" s="13">
        <v>0</v>
      </c>
      <c r="M120" s="13">
        <v>0</v>
      </c>
      <c r="N120" s="13">
        <v>0</v>
      </c>
      <c r="O120" s="81"/>
      <c r="P120" s="9">
        <f>L120+M120+N120+O120</f>
        <v>0</v>
      </c>
      <c r="Q120" s="9">
        <f>K120+P120</f>
        <v>38</v>
      </c>
      <c r="R120" s="9">
        <v>32</v>
      </c>
      <c r="S120" s="14">
        <f>Q120/200</f>
        <v>0.19</v>
      </c>
      <c r="T120" s="17" t="s">
        <v>648</v>
      </c>
      <c r="U120" s="20" t="s">
        <v>433</v>
      </c>
      <c r="V120" s="20" t="s">
        <v>303</v>
      </c>
      <c r="W120" s="20" t="s">
        <v>434</v>
      </c>
      <c r="X120" s="21" t="s">
        <v>435</v>
      </c>
      <c r="Y120" s="13">
        <v>9</v>
      </c>
    </row>
    <row r="121" spans="1:25" ht="18" customHeight="1">
      <c r="A121" s="19">
        <v>52</v>
      </c>
      <c r="B121" s="13" t="s">
        <v>198</v>
      </c>
      <c r="C121" s="13">
        <v>0</v>
      </c>
      <c r="D121" s="13">
        <v>0</v>
      </c>
      <c r="E121" s="13">
        <v>0</v>
      </c>
      <c r="F121" s="13">
        <v>0</v>
      </c>
      <c r="G121" s="13">
        <v>3</v>
      </c>
      <c r="H121" s="13">
        <v>0</v>
      </c>
      <c r="I121" s="80"/>
      <c r="J121" s="13">
        <v>26</v>
      </c>
      <c r="K121" s="9">
        <f>C121+D121+E121+F121+J121</f>
        <v>26</v>
      </c>
      <c r="L121" s="13">
        <v>0</v>
      </c>
      <c r="M121" s="13">
        <v>0</v>
      </c>
      <c r="N121" s="13">
        <v>0</v>
      </c>
      <c r="O121" s="81"/>
      <c r="P121" s="9">
        <f>L121+M121+N121+O121</f>
        <v>0</v>
      </c>
      <c r="Q121" s="9">
        <f>K121+P121</f>
        <v>26</v>
      </c>
      <c r="R121" s="9">
        <v>33</v>
      </c>
      <c r="S121" s="14">
        <f>Q121/200</f>
        <v>0.13</v>
      </c>
      <c r="T121" s="17" t="s">
        <v>648</v>
      </c>
      <c r="U121" s="31" t="s">
        <v>467</v>
      </c>
      <c r="V121" s="31" t="s">
        <v>266</v>
      </c>
      <c r="W121" s="31" t="s">
        <v>258</v>
      </c>
      <c r="X121" s="21" t="s">
        <v>264</v>
      </c>
      <c r="Y121" s="13">
        <v>9</v>
      </c>
    </row>
    <row r="122" spans="1:25" ht="18" customHeight="1">
      <c r="A122" s="41">
        <v>1</v>
      </c>
      <c r="B122" s="54" t="s">
        <v>143</v>
      </c>
      <c r="C122" s="54">
        <v>12</v>
      </c>
      <c r="D122" s="54">
        <v>10</v>
      </c>
      <c r="E122" s="54">
        <v>8</v>
      </c>
      <c r="F122" s="54">
        <v>12</v>
      </c>
      <c r="G122" s="54">
        <v>4</v>
      </c>
      <c r="H122" s="54">
        <v>7</v>
      </c>
      <c r="I122" s="54">
        <v>4</v>
      </c>
      <c r="J122" s="54">
        <v>36</v>
      </c>
      <c r="K122" s="43">
        <f>C122+D122+E122+F122+J122</f>
        <v>78</v>
      </c>
      <c r="L122" s="54">
        <v>20</v>
      </c>
      <c r="M122" s="54">
        <v>15</v>
      </c>
      <c r="N122" s="54">
        <v>20</v>
      </c>
      <c r="O122" s="54">
        <v>30</v>
      </c>
      <c r="P122" s="43">
        <f>L122+M122+N122+O122</f>
        <v>85</v>
      </c>
      <c r="Q122" s="43">
        <f>K122+P122</f>
        <v>163</v>
      </c>
      <c r="R122" s="43">
        <v>1</v>
      </c>
      <c r="S122" s="44">
        <f>Q122/200</f>
        <v>0.815</v>
      </c>
      <c r="T122" s="41" t="s">
        <v>646</v>
      </c>
      <c r="U122" s="47" t="s">
        <v>420</v>
      </c>
      <c r="V122" s="47" t="s">
        <v>497</v>
      </c>
      <c r="W122" s="47"/>
      <c r="X122" s="46" t="s">
        <v>393</v>
      </c>
      <c r="Y122" s="54">
        <v>10</v>
      </c>
    </row>
    <row r="123" spans="1:25" ht="18" customHeight="1">
      <c r="A123" s="41">
        <v>2</v>
      </c>
      <c r="B123" s="54" t="s">
        <v>132</v>
      </c>
      <c r="C123" s="54">
        <v>10</v>
      </c>
      <c r="D123" s="54">
        <v>10</v>
      </c>
      <c r="E123" s="54">
        <v>4</v>
      </c>
      <c r="F123" s="54">
        <v>12</v>
      </c>
      <c r="G123" s="54">
        <v>1</v>
      </c>
      <c r="H123" s="54">
        <v>7</v>
      </c>
      <c r="I123" s="54">
        <v>3</v>
      </c>
      <c r="J123" s="54">
        <v>20</v>
      </c>
      <c r="K123" s="43">
        <f>C123+D123+E123+F123+J123</f>
        <v>56</v>
      </c>
      <c r="L123" s="54">
        <v>20</v>
      </c>
      <c r="M123" s="54">
        <v>20</v>
      </c>
      <c r="N123" s="54">
        <v>25</v>
      </c>
      <c r="O123" s="54">
        <v>30</v>
      </c>
      <c r="P123" s="43">
        <f>L123+M123+N123+O123</f>
        <v>95</v>
      </c>
      <c r="Q123" s="43">
        <f>K123+P123</f>
        <v>151</v>
      </c>
      <c r="R123" s="43">
        <v>2</v>
      </c>
      <c r="S123" s="44">
        <f>Q123/200</f>
        <v>0.755</v>
      </c>
      <c r="T123" s="41" t="s">
        <v>647</v>
      </c>
      <c r="U123" s="47" t="s">
        <v>527</v>
      </c>
      <c r="V123" s="47" t="s">
        <v>528</v>
      </c>
      <c r="W123" s="47" t="s">
        <v>426</v>
      </c>
      <c r="X123" s="46" t="s">
        <v>347</v>
      </c>
      <c r="Y123" s="54">
        <v>10</v>
      </c>
    </row>
    <row r="124" spans="1:25" ht="18" customHeight="1">
      <c r="A124" s="41">
        <v>3</v>
      </c>
      <c r="B124" s="54" t="s">
        <v>142</v>
      </c>
      <c r="C124" s="54">
        <v>10</v>
      </c>
      <c r="D124" s="54">
        <v>10</v>
      </c>
      <c r="E124" s="54">
        <v>8</v>
      </c>
      <c r="F124" s="54">
        <v>12</v>
      </c>
      <c r="G124" s="54">
        <v>1</v>
      </c>
      <c r="H124" s="54">
        <v>7</v>
      </c>
      <c r="I124" s="54">
        <v>2</v>
      </c>
      <c r="J124" s="54">
        <v>40</v>
      </c>
      <c r="K124" s="43">
        <f>C124+D124+E124+F124+J124</f>
        <v>80</v>
      </c>
      <c r="L124" s="54">
        <v>0</v>
      </c>
      <c r="M124" s="54">
        <v>18</v>
      </c>
      <c r="N124" s="54">
        <v>25</v>
      </c>
      <c r="O124" s="54">
        <v>24</v>
      </c>
      <c r="P124" s="43">
        <f>L124+M124+N124+O124</f>
        <v>67</v>
      </c>
      <c r="Q124" s="43">
        <f>K124+P124</f>
        <v>147</v>
      </c>
      <c r="R124" s="43">
        <v>3</v>
      </c>
      <c r="S124" s="44">
        <f>Q124/200</f>
        <v>0.735</v>
      </c>
      <c r="T124" s="41" t="s">
        <v>647</v>
      </c>
      <c r="U124" s="47" t="s">
        <v>511</v>
      </c>
      <c r="V124" s="47" t="s">
        <v>512</v>
      </c>
      <c r="W124" s="47" t="s">
        <v>513</v>
      </c>
      <c r="X124" s="46" t="s">
        <v>437</v>
      </c>
      <c r="Y124" s="54">
        <v>10</v>
      </c>
    </row>
    <row r="125" spans="1:25" ht="18" customHeight="1">
      <c r="A125" s="41">
        <v>4</v>
      </c>
      <c r="B125" s="54" t="s">
        <v>160</v>
      </c>
      <c r="C125" s="54">
        <v>12</v>
      </c>
      <c r="D125" s="54">
        <v>10</v>
      </c>
      <c r="E125" s="54">
        <v>4</v>
      </c>
      <c r="F125" s="54">
        <v>4</v>
      </c>
      <c r="G125" s="54">
        <v>4</v>
      </c>
      <c r="H125" s="54">
        <v>0</v>
      </c>
      <c r="I125" s="54">
        <v>4</v>
      </c>
      <c r="J125" s="54">
        <v>24</v>
      </c>
      <c r="K125" s="43">
        <f>C125+D125+E125+F125+J125</f>
        <v>54</v>
      </c>
      <c r="L125" s="54">
        <v>20</v>
      </c>
      <c r="M125" s="54">
        <v>16</v>
      </c>
      <c r="N125" s="54">
        <v>25</v>
      </c>
      <c r="O125" s="54">
        <v>30</v>
      </c>
      <c r="P125" s="43">
        <f>L125+M125+N125+O125</f>
        <v>91</v>
      </c>
      <c r="Q125" s="43">
        <f>K125+P125</f>
        <v>145</v>
      </c>
      <c r="R125" s="43">
        <v>4</v>
      </c>
      <c r="S125" s="44">
        <f>Q125/200</f>
        <v>0.725</v>
      </c>
      <c r="T125" s="41" t="s">
        <v>647</v>
      </c>
      <c r="U125" s="47" t="s">
        <v>506</v>
      </c>
      <c r="V125" s="47" t="s">
        <v>507</v>
      </c>
      <c r="W125" s="47" t="s">
        <v>375</v>
      </c>
      <c r="X125" s="46" t="s">
        <v>289</v>
      </c>
      <c r="Y125" s="54">
        <v>10</v>
      </c>
    </row>
    <row r="126" spans="1:25" ht="18" customHeight="1">
      <c r="A126" s="41">
        <v>5</v>
      </c>
      <c r="B126" s="54" t="s">
        <v>133</v>
      </c>
      <c r="C126" s="54">
        <v>12</v>
      </c>
      <c r="D126" s="54">
        <v>10</v>
      </c>
      <c r="E126" s="54">
        <v>3</v>
      </c>
      <c r="F126" s="54">
        <v>12</v>
      </c>
      <c r="G126" s="54">
        <v>6</v>
      </c>
      <c r="H126" s="54">
        <v>7</v>
      </c>
      <c r="I126" s="54">
        <v>4</v>
      </c>
      <c r="J126" s="54">
        <v>30</v>
      </c>
      <c r="K126" s="43">
        <f>C126+D126+E126+F126+J126</f>
        <v>67</v>
      </c>
      <c r="L126" s="54">
        <v>20</v>
      </c>
      <c r="M126" s="54">
        <v>14</v>
      </c>
      <c r="N126" s="54">
        <v>20</v>
      </c>
      <c r="O126" s="54">
        <v>22</v>
      </c>
      <c r="P126" s="43">
        <f>L126+M126+N126+O126</f>
        <v>76</v>
      </c>
      <c r="Q126" s="43">
        <f>K126+P126</f>
        <v>143</v>
      </c>
      <c r="R126" s="43">
        <v>5</v>
      </c>
      <c r="S126" s="44">
        <f>Q126/200</f>
        <v>0.715</v>
      </c>
      <c r="T126" s="41" t="s">
        <v>647</v>
      </c>
      <c r="U126" s="47" t="s">
        <v>348</v>
      </c>
      <c r="V126" s="47" t="s">
        <v>495</v>
      </c>
      <c r="W126" s="47" t="s">
        <v>496</v>
      </c>
      <c r="X126" s="46" t="s">
        <v>393</v>
      </c>
      <c r="Y126" s="54">
        <v>10</v>
      </c>
    </row>
    <row r="127" spans="1:25" ht="18" customHeight="1">
      <c r="A127" s="41">
        <v>6</v>
      </c>
      <c r="B127" s="54" t="s">
        <v>147</v>
      </c>
      <c r="C127" s="54">
        <v>12</v>
      </c>
      <c r="D127" s="54">
        <v>10</v>
      </c>
      <c r="E127" s="54">
        <v>4</v>
      </c>
      <c r="F127" s="54">
        <v>1</v>
      </c>
      <c r="G127" s="54">
        <v>0</v>
      </c>
      <c r="H127" s="54">
        <v>0</v>
      </c>
      <c r="I127" s="54">
        <v>1</v>
      </c>
      <c r="J127" s="54">
        <v>14</v>
      </c>
      <c r="K127" s="43">
        <f>C127+D127+E127+F127+J127</f>
        <v>41</v>
      </c>
      <c r="L127" s="54">
        <v>20</v>
      </c>
      <c r="M127" s="54">
        <v>18</v>
      </c>
      <c r="N127" s="54">
        <v>28</v>
      </c>
      <c r="O127" s="54">
        <v>30</v>
      </c>
      <c r="P127" s="43">
        <f>L127+M127+N127+O127</f>
        <v>96</v>
      </c>
      <c r="Q127" s="43">
        <f>K127+P127</f>
        <v>137</v>
      </c>
      <c r="R127" s="43">
        <v>6</v>
      </c>
      <c r="S127" s="44">
        <f>Q127/200</f>
        <v>0.685</v>
      </c>
      <c r="T127" s="41" t="s">
        <v>647</v>
      </c>
      <c r="U127" s="47" t="s">
        <v>551</v>
      </c>
      <c r="V127" s="47" t="s">
        <v>552</v>
      </c>
      <c r="W127" s="47" t="s">
        <v>292</v>
      </c>
      <c r="X127" s="46" t="s">
        <v>549</v>
      </c>
      <c r="Y127" s="54">
        <v>10</v>
      </c>
    </row>
    <row r="128" spans="1:25" ht="18" customHeight="1">
      <c r="A128" s="41">
        <v>7</v>
      </c>
      <c r="B128" s="54" t="s">
        <v>120</v>
      </c>
      <c r="C128" s="54">
        <v>12</v>
      </c>
      <c r="D128" s="54">
        <v>10</v>
      </c>
      <c r="E128" s="54">
        <v>4</v>
      </c>
      <c r="F128" s="54">
        <v>4</v>
      </c>
      <c r="G128" s="54">
        <v>2</v>
      </c>
      <c r="H128" s="54">
        <v>0</v>
      </c>
      <c r="I128" s="54">
        <v>4</v>
      </c>
      <c r="J128" s="54">
        <v>14</v>
      </c>
      <c r="K128" s="43">
        <f>C128+D128+E128+F128+J128</f>
        <v>44</v>
      </c>
      <c r="L128" s="54">
        <v>20</v>
      </c>
      <c r="M128" s="54">
        <v>15</v>
      </c>
      <c r="N128" s="54">
        <v>28</v>
      </c>
      <c r="O128" s="54">
        <v>30</v>
      </c>
      <c r="P128" s="43">
        <f>L128+M128+N128+O128</f>
        <v>93</v>
      </c>
      <c r="Q128" s="43">
        <f>K128+P128</f>
        <v>137</v>
      </c>
      <c r="R128" s="43">
        <v>6</v>
      </c>
      <c r="S128" s="44">
        <f>Q128/200</f>
        <v>0.685</v>
      </c>
      <c r="T128" s="41" t="s">
        <v>647</v>
      </c>
      <c r="U128" s="47" t="s">
        <v>508</v>
      </c>
      <c r="V128" s="47" t="s">
        <v>509</v>
      </c>
      <c r="W128" s="47" t="s">
        <v>267</v>
      </c>
      <c r="X128" s="46" t="s">
        <v>289</v>
      </c>
      <c r="Y128" s="54">
        <v>10</v>
      </c>
    </row>
    <row r="129" spans="1:25" ht="18" customHeight="1">
      <c r="A129" s="41">
        <v>8</v>
      </c>
      <c r="B129" s="54" t="s">
        <v>123</v>
      </c>
      <c r="C129" s="54">
        <v>8</v>
      </c>
      <c r="D129" s="54">
        <v>8</v>
      </c>
      <c r="E129" s="54">
        <v>8</v>
      </c>
      <c r="F129" s="54">
        <v>6</v>
      </c>
      <c r="G129" s="54">
        <v>0</v>
      </c>
      <c r="H129" s="54">
        <v>0</v>
      </c>
      <c r="I129" s="54">
        <v>0</v>
      </c>
      <c r="J129" s="54">
        <v>18</v>
      </c>
      <c r="K129" s="43">
        <f>C129+D129+E129+F129+J129</f>
        <v>48</v>
      </c>
      <c r="L129" s="54">
        <v>20</v>
      </c>
      <c r="M129" s="54">
        <v>20</v>
      </c>
      <c r="N129" s="54">
        <v>23</v>
      </c>
      <c r="O129" s="54">
        <v>25</v>
      </c>
      <c r="P129" s="43">
        <f>L129+M129+N129+O129</f>
        <v>88</v>
      </c>
      <c r="Q129" s="43">
        <f>K129+P129</f>
        <v>136</v>
      </c>
      <c r="R129" s="43">
        <v>7</v>
      </c>
      <c r="S129" s="44">
        <f>Q129/200</f>
        <v>0.68</v>
      </c>
      <c r="T129" s="41" t="s">
        <v>647</v>
      </c>
      <c r="U129" s="47" t="s">
        <v>539</v>
      </c>
      <c r="V129" s="47" t="s">
        <v>540</v>
      </c>
      <c r="W129" s="47" t="s">
        <v>244</v>
      </c>
      <c r="X129" s="46" t="s">
        <v>259</v>
      </c>
      <c r="Y129" s="54">
        <v>10</v>
      </c>
    </row>
    <row r="130" spans="1:25" ht="18" customHeight="1">
      <c r="A130" s="41">
        <v>9</v>
      </c>
      <c r="B130" s="54" t="s">
        <v>127</v>
      </c>
      <c r="C130" s="54">
        <v>8</v>
      </c>
      <c r="D130" s="54">
        <v>8</v>
      </c>
      <c r="E130" s="54">
        <v>8</v>
      </c>
      <c r="F130" s="54">
        <v>4</v>
      </c>
      <c r="G130" s="54">
        <v>2</v>
      </c>
      <c r="H130" s="54">
        <v>0</v>
      </c>
      <c r="I130" s="54">
        <v>2</v>
      </c>
      <c r="J130" s="54">
        <v>24</v>
      </c>
      <c r="K130" s="43">
        <f>C130+D130+E130+F130+J130</f>
        <v>52</v>
      </c>
      <c r="L130" s="54">
        <v>20</v>
      </c>
      <c r="M130" s="54">
        <v>20</v>
      </c>
      <c r="N130" s="54">
        <v>18</v>
      </c>
      <c r="O130" s="54">
        <v>25</v>
      </c>
      <c r="P130" s="43">
        <f>L130+M130+N130+O130</f>
        <v>83</v>
      </c>
      <c r="Q130" s="43">
        <f>K130+P130</f>
        <v>135</v>
      </c>
      <c r="R130" s="43">
        <v>8</v>
      </c>
      <c r="S130" s="44">
        <f>Q130/200</f>
        <v>0.675</v>
      </c>
      <c r="T130" s="41" t="s">
        <v>647</v>
      </c>
      <c r="U130" s="47" t="s">
        <v>544</v>
      </c>
      <c r="V130" s="47" t="s">
        <v>540</v>
      </c>
      <c r="W130" s="47" t="s">
        <v>545</v>
      </c>
      <c r="X130" s="46" t="s">
        <v>546</v>
      </c>
      <c r="Y130" s="54">
        <v>10</v>
      </c>
    </row>
    <row r="131" spans="1:25" ht="18" customHeight="1">
      <c r="A131" s="41">
        <v>10</v>
      </c>
      <c r="B131" s="54" t="s">
        <v>157</v>
      </c>
      <c r="C131" s="54">
        <v>8</v>
      </c>
      <c r="D131" s="54">
        <v>10</v>
      </c>
      <c r="E131" s="54">
        <v>2</v>
      </c>
      <c r="F131" s="54">
        <v>2</v>
      </c>
      <c r="G131" s="54">
        <v>0</v>
      </c>
      <c r="H131" s="54">
        <v>0</v>
      </c>
      <c r="I131" s="54">
        <v>1</v>
      </c>
      <c r="J131" s="54">
        <v>28</v>
      </c>
      <c r="K131" s="43">
        <f>C131+D131+E131+F131+J131</f>
        <v>50</v>
      </c>
      <c r="L131" s="54">
        <v>20</v>
      </c>
      <c r="M131" s="54">
        <v>19</v>
      </c>
      <c r="N131" s="54">
        <v>25</v>
      </c>
      <c r="O131" s="54">
        <v>21</v>
      </c>
      <c r="P131" s="43">
        <f>L131+M131+N131+O131</f>
        <v>85</v>
      </c>
      <c r="Q131" s="43">
        <f>K131+P131</f>
        <v>135</v>
      </c>
      <c r="R131" s="43">
        <v>8</v>
      </c>
      <c r="S131" s="44">
        <f>Q131/200</f>
        <v>0.675</v>
      </c>
      <c r="T131" s="41" t="s">
        <v>647</v>
      </c>
      <c r="U131" s="56" t="s">
        <v>535</v>
      </c>
      <c r="V131" s="56" t="s">
        <v>536</v>
      </c>
      <c r="W131" s="56" t="s">
        <v>275</v>
      </c>
      <c r="X131" s="46" t="s">
        <v>347</v>
      </c>
      <c r="Y131" s="54">
        <v>10</v>
      </c>
    </row>
    <row r="132" spans="1:25" ht="18" customHeight="1">
      <c r="A132" s="41">
        <v>11</v>
      </c>
      <c r="B132" s="54" t="s">
        <v>165</v>
      </c>
      <c r="C132" s="54">
        <v>10</v>
      </c>
      <c r="D132" s="54">
        <v>10</v>
      </c>
      <c r="E132" s="54">
        <v>2</v>
      </c>
      <c r="F132" s="54">
        <v>2</v>
      </c>
      <c r="G132" s="54">
        <v>0</v>
      </c>
      <c r="H132" s="54">
        <v>0</v>
      </c>
      <c r="I132" s="54">
        <v>0</v>
      </c>
      <c r="J132" s="54">
        <v>16</v>
      </c>
      <c r="K132" s="43">
        <f>C132+D132+E132+F132+J132</f>
        <v>40</v>
      </c>
      <c r="L132" s="54">
        <v>20</v>
      </c>
      <c r="M132" s="54">
        <v>19</v>
      </c>
      <c r="N132" s="54">
        <v>28</v>
      </c>
      <c r="O132" s="54">
        <v>28</v>
      </c>
      <c r="P132" s="43">
        <f>L132+M132+N132+O132</f>
        <v>95</v>
      </c>
      <c r="Q132" s="43">
        <f>K132+P132</f>
        <v>135</v>
      </c>
      <c r="R132" s="43">
        <v>8</v>
      </c>
      <c r="S132" s="44">
        <f>Q132/200</f>
        <v>0.675</v>
      </c>
      <c r="T132" s="41" t="s">
        <v>647</v>
      </c>
      <c r="U132" s="59" t="s">
        <v>523</v>
      </c>
      <c r="V132" s="59" t="s">
        <v>524</v>
      </c>
      <c r="W132" s="59" t="s">
        <v>359</v>
      </c>
      <c r="X132" s="59" t="s">
        <v>321</v>
      </c>
      <c r="Y132" s="54">
        <v>10</v>
      </c>
    </row>
    <row r="133" spans="1:25" ht="18" customHeight="1">
      <c r="A133" s="41">
        <v>12</v>
      </c>
      <c r="B133" s="54" t="s">
        <v>154</v>
      </c>
      <c r="C133" s="54">
        <v>12</v>
      </c>
      <c r="D133" s="54">
        <v>8</v>
      </c>
      <c r="E133" s="54">
        <v>4</v>
      </c>
      <c r="F133" s="54">
        <v>2</v>
      </c>
      <c r="G133" s="54">
        <v>1</v>
      </c>
      <c r="H133" s="54">
        <v>0</v>
      </c>
      <c r="I133" s="54">
        <v>1</v>
      </c>
      <c r="J133" s="54">
        <v>24</v>
      </c>
      <c r="K133" s="43">
        <f>C133+D133+E133+F133+J133</f>
        <v>50</v>
      </c>
      <c r="L133" s="54">
        <v>20</v>
      </c>
      <c r="M133" s="54">
        <v>17</v>
      </c>
      <c r="N133" s="54">
        <v>25</v>
      </c>
      <c r="O133" s="54">
        <v>22</v>
      </c>
      <c r="P133" s="43">
        <f>L133+M133+N133+O133</f>
        <v>84</v>
      </c>
      <c r="Q133" s="43">
        <f>K133+P133</f>
        <v>134</v>
      </c>
      <c r="R133" s="43">
        <v>9</v>
      </c>
      <c r="S133" s="44">
        <f>Q133/200</f>
        <v>0.67</v>
      </c>
      <c r="T133" s="41" t="s">
        <v>647</v>
      </c>
      <c r="U133" s="60" t="s">
        <v>498</v>
      </c>
      <c r="V133" s="60" t="s">
        <v>499</v>
      </c>
      <c r="W133" s="60" t="s">
        <v>288</v>
      </c>
      <c r="X133" s="46" t="s">
        <v>407</v>
      </c>
      <c r="Y133" s="54">
        <v>10</v>
      </c>
    </row>
    <row r="134" spans="1:25" ht="18" customHeight="1">
      <c r="A134" s="41">
        <v>13</v>
      </c>
      <c r="B134" s="54" t="s">
        <v>130</v>
      </c>
      <c r="C134" s="54">
        <v>10</v>
      </c>
      <c r="D134" s="54">
        <v>10</v>
      </c>
      <c r="E134" s="54">
        <v>4</v>
      </c>
      <c r="F134" s="54">
        <v>2</v>
      </c>
      <c r="G134" s="54">
        <v>1</v>
      </c>
      <c r="H134" s="54">
        <v>0</v>
      </c>
      <c r="I134" s="54">
        <v>4</v>
      </c>
      <c r="J134" s="54">
        <v>18</v>
      </c>
      <c r="K134" s="43">
        <f>C134+D134+E134+F134+J134</f>
        <v>44</v>
      </c>
      <c r="L134" s="54">
        <v>20</v>
      </c>
      <c r="M134" s="54">
        <v>15</v>
      </c>
      <c r="N134" s="54">
        <v>30</v>
      </c>
      <c r="O134" s="54">
        <v>23</v>
      </c>
      <c r="P134" s="43">
        <f>L134+M134+N134+O134</f>
        <v>88</v>
      </c>
      <c r="Q134" s="43">
        <f>K134+P134</f>
        <v>132</v>
      </c>
      <c r="R134" s="43">
        <v>10</v>
      </c>
      <c r="S134" s="44">
        <f>Q134/200</f>
        <v>0.66</v>
      </c>
      <c r="T134" s="41" t="s">
        <v>647</v>
      </c>
      <c r="U134" s="47" t="s">
        <v>504</v>
      </c>
      <c r="V134" s="47" t="s">
        <v>309</v>
      </c>
      <c r="W134" s="47" t="s">
        <v>269</v>
      </c>
      <c r="X134" s="46" t="s">
        <v>289</v>
      </c>
      <c r="Y134" s="54">
        <v>10</v>
      </c>
    </row>
    <row r="135" spans="1:25" ht="18" customHeight="1">
      <c r="A135" s="41">
        <v>14</v>
      </c>
      <c r="B135" s="54" t="s">
        <v>170</v>
      </c>
      <c r="C135" s="54">
        <v>10</v>
      </c>
      <c r="D135" s="54">
        <v>10</v>
      </c>
      <c r="E135" s="54">
        <v>8</v>
      </c>
      <c r="F135" s="54">
        <v>6</v>
      </c>
      <c r="G135" s="54">
        <v>0</v>
      </c>
      <c r="H135" s="54">
        <v>0</v>
      </c>
      <c r="I135" s="54">
        <v>1</v>
      </c>
      <c r="J135" s="54">
        <v>30</v>
      </c>
      <c r="K135" s="43">
        <f>C135+D135+E135+F135+J135</f>
        <v>64</v>
      </c>
      <c r="L135" s="54">
        <v>0</v>
      </c>
      <c r="M135" s="54">
        <v>20</v>
      </c>
      <c r="N135" s="54">
        <v>23</v>
      </c>
      <c r="O135" s="54">
        <v>25</v>
      </c>
      <c r="P135" s="43">
        <f>L135+M135+N135+O135</f>
        <v>68</v>
      </c>
      <c r="Q135" s="43">
        <f>K135+P135</f>
        <v>132</v>
      </c>
      <c r="R135" s="43">
        <v>10</v>
      </c>
      <c r="S135" s="44">
        <f>Q135/200</f>
        <v>0.66</v>
      </c>
      <c r="T135" s="41" t="s">
        <v>647</v>
      </c>
      <c r="U135" s="47" t="s">
        <v>537</v>
      </c>
      <c r="V135" s="47" t="s">
        <v>243</v>
      </c>
      <c r="W135" s="47" t="s">
        <v>443</v>
      </c>
      <c r="X135" s="46" t="s">
        <v>347</v>
      </c>
      <c r="Y135" s="54">
        <v>10</v>
      </c>
    </row>
    <row r="136" spans="1:25" ht="18" customHeight="1">
      <c r="A136" s="41">
        <v>15</v>
      </c>
      <c r="B136" s="54" t="s">
        <v>169</v>
      </c>
      <c r="C136" s="54">
        <v>10</v>
      </c>
      <c r="D136" s="54">
        <v>10</v>
      </c>
      <c r="E136" s="54">
        <v>4</v>
      </c>
      <c r="F136" s="54">
        <v>2</v>
      </c>
      <c r="G136" s="54">
        <v>0</v>
      </c>
      <c r="H136" s="54">
        <v>0</v>
      </c>
      <c r="I136" s="54">
        <v>1</v>
      </c>
      <c r="J136" s="54">
        <v>20</v>
      </c>
      <c r="K136" s="43">
        <f>C136+D136+E136+F136+J136</f>
        <v>46</v>
      </c>
      <c r="L136" s="54">
        <v>20</v>
      </c>
      <c r="M136" s="54">
        <v>20</v>
      </c>
      <c r="N136" s="54">
        <v>20</v>
      </c>
      <c r="O136" s="54">
        <v>25</v>
      </c>
      <c r="P136" s="43">
        <f>L136+M136+N136+O136</f>
        <v>85</v>
      </c>
      <c r="Q136" s="43">
        <f>K136+P136</f>
        <v>131</v>
      </c>
      <c r="R136" s="43">
        <v>11</v>
      </c>
      <c r="S136" s="44">
        <f>Q136/200</f>
        <v>0.655</v>
      </c>
      <c r="T136" s="41" t="s">
        <v>647</v>
      </c>
      <c r="U136" s="47" t="s">
        <v>522</v>
      </c>
      <c r="V136" s="47" t="s">
        <v>280</v>
      </c>
      <c r="W136" s="47" t="s">
        <v>488</v>
      </c>
      <c r="X136" s="46" t="s">
        <v>321</v>
      </c>
      <c r="Y136" s="54">
        <v>10</v>
      </c>
    </row>
    <row r="137" spans="1:25" ht="18" customHeight="1">
      <c r="A137" s="41">
        <v>16</v>
      </c>
      <c r="B137" s="54" t="s">
        <v>126</v>
      </c>
      <c r="C137" s="54">
        <v>8</v>
      </c>
      <c r="D137" s="54">
        <v>10</v>
      </c>
      <c r="E137" s="54">
        <v>4</v>
      </c>
      <c r="F137" s="54">
        <v>4</v>
      </c>
      <c r="G137" s="54">
        <v>2</v>
      </c>
      <c r="H137" s="54">
        <v>0</v>
      </c>
      <c r="I137" s="54">
        <v>2</v>
      </c>
      <c r="J137" s="54">
        <v>20</v>
      </c>
      <c r="K137" s="43">
        <f>C137+D137+E137+F137+J137</f>
        <v>46</v>
      </c>
      <c r="L137" s="54">
        <v>20</v>
      </c>
      <c r="M137" s="54">
        <v>19</v>
      </c>
      <c r="N137" s="54">
        <v>25</v>
      </c>
      <c r="O137" s="54">
        <v>20</v>
      </c>
      <c r="P137" s="43">
        <f>L137+M137+N137+O137</f>
        <v>84</v>
      </c>
      <c r="Q137" s="43">
        <f>K137+P137</f>
        <v>130</v>
      </c>
      <c r="R137" s="43">
        <v>12</v>
      </c>
      <c r="S137" s="44">
        <f>Q137/200</f>
        <v>0.65</v>
      </c>
      <c r="T137" s="41" t="s">
        <v>647</v>
      </c>
      <c r="U137" s="47" t="s">
        <v>571</v>
      </c>
      <c r="V137" s="47" t="s">
        <v>399</v>
      </c>
      <c r="W137" s="47" t="s">
        <v>285</v>
      </c>
      <c r="X137" s="46" t="s">
        <v>276</v>
      </c>
      <c r="Y137" s="54">
        <v>10</v>
      </c>
    </row>
    <row r="138" spans="1:25" ht="18" customHeight="1">
      <c r="A138" s="41">
        <v>17</v>
      </c>
      <c r="B138" s="54" t="s">
        <v>156</v>
      </c>
      <c r="C138" s="54">
        <v>8</v>
      </c>
      <c r="D138" s="54">
        <v>8</v>
      </c>
      <c r="E138" s="54">
        <v>4</v>
      </c>
      <c r="F138" s="54">
        <v>5</v>
      </c>
      <c r="G138" s="54">
        <v>1</v>
      </c>
      <c r="H138" s="54">
        <v>0</v>
      </c>
      <c r="I138" s="54">
        <v>2</v>
      </c>
      <c r="J138" s="54">
        <v>20</v>
      </c>
      <c r="K138" s="43">
        <f>C138+D138+E138+F138+J138</f>
        <v>45</v>
      </c>
      <c r="L138" s="54">
        <v>20</v>
      </c>
      <c r="M138" s="54">
        <v>20</v>
      </c>
      <c r="N138" s="54">
        <v>15</v>
      </c>
      <c r="O138" s="54">
        <v>30</v>
      </c>
      <c r="P138" s="43">
        <f>L138+M138+N138+O138</f>
        <v>85</v>
      </c>
      <c r="Q138" s="43">
        <f>K138+P138</f>
        <v>130</v>
      </c>
      <c r="R138" s="43">
        <v>12</v>
      </c>
      <c r="S138" s="44">
        <f>Q138/200</f>
        <v>0.65</v>
      </c>
      <c r="T138" s="41" t="s">
        <v>647</v>
      </c>
      <c r="U138" s="47" t="s">
        <v>534</v>
      </c>
      <c r="V138" s="47" t="s">
        <v>309</v>
      </c>
      <c r="W138" s="47" t="s">
        <v>455</v>
      </c>
      <c r="X138" s="46" t="s">
        <v>347</v>
      </c>
      <c r="Y138" s="54">
        <v>10</v>
      </c>
    </row>
    <row r="139" spans="1:25" ht="18" customHeight="1">
      <c r="A139" s="41">
        <v>18</v>
      </c>
      <c r="B139" s="54" t="s">
        <v>168</v>
      </c>
      <c r="C139" s="54">
        <v>12</v>
      </c>
      <c r="D139" s="54">
        <v>8</v>
      </c>
      <c r="E139" s="54">
        <v>4</v>
      </c>
      <c r="F139" s="54">
        <v>2</v>
      </c>
      <c r="G139" s="54">
        <v>0</v>
      </c>
      <c r="H139" s="54">
        <v>0</v>
      </c>
      <c r="I139" s="54">
        <v>2</v>
      </c>
      <c r="J139" s="54">
        <v>24</v>
      </c>
      <c r="K139" s="43">
        <f>C139+D139+E139+F139+J139</f>
        <v>50</v>
      </c>
      <c r="L139" s="54">
        <v>20</v>
      </c>
      <c r="M139" s="54">
        <v>20</v>
      </c>
      <c r="N139" s="54">
        <v>10</v>
      </c>
      <c r="O139" s="54">
        <v>30</v>
      </c>
      <c r="P139" s="43">
        <f>L139+M139+N139+O139</f>
        <v>80</v>
      </c>
      <c r="Q139" s="43">
        <f>K139+P139</f>
        <v>130</v>
      </c>
      <c r="R139" s="43">
        <v>12</v>
      </c>
      <c r="S139" s="44">
        <f>Q139/200</f>
        <v>0.65</v>
      </c>
      <c r="T139" s="41" t="s">
        <v>647</v>
      </c>
      <c r="U139" s="47" t="s">
        <v>503</v>
      </c>
      <c r="V139" s="47" t="s">
        <v>303</v>
      </c>
      <c r="W139" s="47" t="s">
        <v>299</v>
      </c>
      <c r="X139" s="46" t="s">
        <v>419</v>
      </c>
      <c r="Y139" s="54">
        <v>10</v>
      </c>
    </row>
    <row r="140" spans="1:25" ht="18" customHeight="1">
      <c r="A140" s="41">
        <v>19</v>
      </c>
      <c r="B140" s="54" t="s">
        <v>163</v>
      </c>
      <c r="C140" s="54">
        <v>12</v>
      </c>
      <c r="D140" s="54">
        <v>10</v>
      </c>
      <c r="E140" s="54">
        <v>8</v>
      </c>
      <c r="F140" s="54">
        <v>4</v>
      </c>
      <c r="G140" s="54">
        <v>2</v>
      </c>
      <c r="H140" s="54">
        <v>0</v>
      </c>
      <c r="I140" s="54">
        <v>1</v>
      </c>
      <c r="J140" s="54">
        <v>26</v>
      </c>
      <c r="K140" s="43">
        <f>C140+D140+E140+F140+J140</f>
        <v>60</v>
      </c>
      <c r="L140" s="54">
        <v>0</v>
      </c>
      <c r="M140" s="54">
        <v>19</v>
      </c>
      <c r="N140" s="54">
        <v>25</v>
      </c>
      <c r="O140" s="54">
        <v>25</v>
      </c>
      <c r="P140" s="43">
        <f>L140+M140+N140+O140</f>
        <v>69</v>
      </c>
      <c r="Q140" s="43">
        <f>K140+P140</f>
        <v>129</v>
      </c>
      <c r="R140" s="43">
        <v>13</v>
      </c>
      <c r="S140" s="44">
        <f>Q140/200</f>
        <v>0.645</v>
      </c>
      <c r="T140" s="41" t="s">
        <v>647</v>
      </c>
      <c r="U140" s="47" t="s">
        <v>574</v>
      </c>
      <c r="V140" s="47" t="s">
        <v>575</v>
      </c>
      <c r="W140" s="47" t="s">
        <v>576</v>
      </c>
      <c r="X140" s="46" t="s">
        <v>276</v>
      </c>
      <c r="Y140" s="54">
        <v>10</v>
      </c>
    </row>
    <row r="141" spans="1:25" ht="18" customHeight="1">
      <c r="A141" s="19">
        <v>20</v>
      </c>
      <c r="B141" s="13" t="s">
        <v>131</v>
      </c>
      <c r="C141" s="13">
        <v>12</v>
      </c>
      <c r="D141" s="13">
        <v>8</v>
      </c>
      <c r="E141" s="13">
        <v>4</v>
      </c>
      <c r="F141" s="13">
        <v>6</v>
      </c>
      <c r="G141" s="13">
        <v>1</v>
      </c>
      <c r="H141" s="13">
        <v>0</v>
      </c>
      <c r="I141" s="13">
        <v>1</v>
      </c>
      <c r="J141" s="13">
        <v>18</v>
      </c>
      <c r="K141" s="9">
        <f>C141+D141+E141+F141+J141</f>
        <v>48</v>
      </c>
      <c r="L141" s="13">
        <v>0</v>
      </c>
      <c r="M141" s="13">
        <v>20</v>
      </c>
      <c r="N141" s="13">
        <v>30</v>
      </c>
      <c r="O141" s="13">
        <v>30</v>
      </c>
      <c r="P141" s="9">
        <f>L141+M141+N141+O141</f>
        <v>80</v>
      </c>
      <c r="Q141" s="9">
        <f>K141+P141</f>
        <v>128</v>
      </c>
      <c r="R141" s="9">
        <v>14</v>
      </c>
      <c r="S141" s="14">
        <f>Q141/200</f>
        <v>0.64</v>
      </c>
      <c r="T141" s="9" t="s">
        <v>648</v>
      </c>
      <c r="U141" s="22" t="s">
        <v>557</v>
      </c>
      <c r="V141" s="22" t="s">
        <v>418</v>
      </c>
      <c r="W141" s="22" t="s">
        <v>235</v>
      </c>
      <c r="X141" s="21" t="s">
        <v>472</v>
      </c>
      <c r="Y141" s="13">
        <v>10</v>
      </c>
    </row>
    <row r="142" spans="1:25" ht="18" customHeight="1">
      <c r="A142" s="19">
        <v>21</v>
      </c>
      <c r="B142" s="13" t="s">
        <v>135</v>
      </c>
      <c r="C142" s="13">
        <v>6</v>
      </c>
      <c r="D142" s="13">
        <v>10</v>
      </c>
      <c r="E142" s="13">
        <v>2</v>
      </c>
      <c r="F142" s="13">
        <v>4</v>
      </c>
      <c r="G142" s="13">
        <v>0</v>
      </c>
      <c r="H142" s="13">
        <v>0</v>
      </c>
      <c r="I142" s="13">
        <v>0</v>
      </c>
      <c r="J142" s="13">
        <v>18</v>
      </c>
      <c r="K142" s="9">
        <f>C142+D142+E142+F142+J142</f>
        <v>40</v>
      </c>
      <c r="L142" s="13">
        <v>20</v>
      </c>
      <c r="M142" s="13">
        <v>20</v>
      </c>
      <c r="N142" s="13">
        <v>28</v>
      </c>
      <c r="O142" s="13">
        <v>20</v>
      </c>
      <c r="P142" s="9">
        <f>L142+M142+N142+O142</f>
        <v>88</v>
      </c>
      <c r="Q142" s="9">
        <f>K142+P142</f>
        <v>128</v>
      </c>
      <c r="R142" s="9">
        <v>14</v>
      </c>
      <c r="S142" s="14">
        <f>Q142/200</f>
        <v>0.64</v>
      </c>
      <c r="T142" s="17" t="s">
        <v>648</v>
      </c>
      <c r="U142" s="22" t="s">
        <v>550</v>
      </c>
      <c r="V142" s="22" t="s">
        <v>345</v>
      </c>
      <c r="W142" s="22" t="s">
        <v>339</v>
      </c>
      <c r="X142" s="21" t="s">
        <v>549</v>
      </c>
      <c r="Y142" s="13">
        <v>10</v>
      </c>
    </row>
    <row r="143" spans="1:25" ht="18" customHeight="1">
      <c r="A143" s="19">
        <v>22</v>
      </c>
      <c r="B143" s="13" t="s">
        <v>158</v>
      </c>
      <c r="C143" s="13">
        <v>10</v>
      </c>
      <c r="D143" s="13">
        <v>8</v>
      </c>
      <c r="E143" s="13">
        <v>4</v>
      </c>
      <c r="F143" s="13">
        <v>3</v>
      </c>
      <c r="G143" s="13">
        <v>2</v>
      </c>
      <c r="H143" s="13">
        <v>0</v>
      </c>
      <c r="I143" s="13">
        <v>4</v>
      </c>
      <c r="J143" s="13">
        <v>22</v>
      </c>
      <c r="K143" s="9">
        <f>C143+D143+E143+F143+J143</f>
        <v>47</v>
      </c>
      <c r="L143" s="13">
        <v>20</v>
      </c>
      <c r="M143" s="13">
        <v>18</v>
      </c>
      <c r="N143" s="13">
        <v>23</v>
      </c>
      <c r="O143" s="13">
        <v>20</v>
      </c>
      <c r="P143" s="9">
        <f>L143+M143+N143+O143</f>
        <v>81</v>
      </c>
      <c r="Q143" s="9">
        <f>K143+P143</f>
        <v>128</v>
      </c>
      <c r="R143" s="9">
        <v>14</v>
      </c>
      <c r="S143" s="14">
        <f>Q143/200</f>
        <v>0.64</v>
      </c>
      <c r="T143" s="17" t="s">
        <v>648</v>
      </c>
      <c r="U143" s="22" t="s">
        <v>526</v>
      </c>
      <c r="V143" s="22" t="s">
        <v>507</v>
      </c>
      <c r="W143" s="22" t="s">
        <v>244</v>
      </c>
      <c r="X143" s="21" t="s">
        <v>248</v>
      </c>
      <c r="Y143" s="13">
        <v>10</v>
      </c>
    </row>
    <row r="144" spans="1:25" ht="18" customHeight="1">
      <c r="A144" s="19">
        <v>23</v>
      </c>
      <c r="B144" s="13" t="s">
        <v>166</v>
      </c>
      <c r="C144" s="13">
        <v>8</v>
      </c>
      <c r="D144" s="13">
        <v>10</v>
      </c>
      <c r="E144" s="13">
        <v>4</v>
      </c>
      <c r="F144" s="13">
        <v>4</v>
      </c>
      <c r="G144" s="13">
        <v>0</v>
      </c>
      <c r="H144" s="13">
        <v>0</v>
      </c>
      <c r="I144" s="13">
        <v>2</v>
      </c>
      <c r="J144" s="13">
        <v>16</v>
      </c>
      <c r="K144" s="9">
        <f>C144+D144+E144+F144+J144</f>
        <v>42</v>
      </c>
      <c r="L144" s="13">
        <v>20</v>
      </c>
      <c r="M144" s="13">
        <v>20</v>
      </c>
      <c r="N144" s="13">
        <v>20</v>
      </c>
      <c r="O144" s="13">
        <v>25</v>
      </c>
      <c r="P144" s="9">
        <f>L144+M144+N144+O144</f>
        <v>85</v>
      </c>
      <c r="Q144" s="9">
        <f>K144+P144</f>
        <v>127</v>
      </c>
      <c r="R144" s="9">
        <v>15</v>
      </c>
      <c r="S144" s="14">
        <f>Q144/200</f>
        <v>0.635</v>
      </c>
      <c r="T144" s="17" t="s">
        <v>648</v>
      </c>
      <c r="U144" s="22" t="s">
        <v>525</v>
      </c>
      <c r="V144" s="22" t="s">
        <v>313</v>
      </c>
      <c r="W144" s="22" t="s">
        <v>272</v>
      </c>
      <c r="X144" s="21" t="s">
        <v>248</v>
      </c>
      <c r="Y144" s="13">
        <v>10</v>
      </c>
    </row>
    <row r="145" spans="1:25" ht="18" customHeight="1">
      <c r="A145" s="19">
        <v>24</v>
      </c>
      <c r="B145" s="13" t="s">
        <v>148</v>
      </c>
      <c r="C145" s="13">
        <v>12</v>
      </c>
      <c r="D145" s="13">
        <v>10</v>
      </c>
      <c r="E145" s="13">
        <v>2</v>
      </c>
      <c r="F145" s="13">
        <v>5</v>
      </c>
      <c r="G145" s="13">
        <v>2</v>
      </c>
      <c r="H145" s="13">
        <v>0</v>
      </c>
      <c r="I145" s="13">
        <v>1</v>
      </c>
      <c r="J145" s="13">
        <v>24</v>
      </c>
      <c r="K145" s="9">
        <f>C145+D145+E145+F145+J145</f>
        <v>53</v>
      </c>
      <c r="L145" s="13">
        <v>20</v>
      </c>
      <c r="M145" s="13">
        <v>20</v>
      </c>
      <c r="N145" s="13">
        <v>18</v>
      </c>
      <c r="O145" s="13">
        <v>15</v>
      </c>
      <c r="P145" s="9">
        <f>L145+M145+N145+O145</f>
        <v>73</v>
      </c>
      <c r="Q145" s="9">
        <f>K145+P145</f>
        <v>126</v>
      </c>
      <c r="R145" s="9">
        <v>16</v>
      </c>
      <c r="S145" s="14">
        <f>Q145/200</f>
        <v>0.63</v>
      </c>
      <c r="T145" s="17" t="s">
        <v>648</v>
      </c>
      <c r="U145" s="22" t="s">
        <v>572</v>
      </c>
      <c r="V145" s="22" t="s">
        <v>266</v>
      </c>
      <c r="W145" s="22" t="s">
        <v>573</v>
      </c>
      <c r="X145" s="21" t="s">
        <v>276</v>
      </c>
      <c r="Y145" s="13">
        <v>10</v>
      </c>
    </row>
    <row r="146" spans="1:25" ht="18" customHeight="1">
      <c r="A146" s="19">
        <v>25</v>
      </c>
      <c r="B146" s="13" t="s">
        <v>124</v>
      </c>
      <c r="C146" s="13">
        <v>8</v>
      </c>
      <c r="D146" s="13">
        <v>8</v>
      </c>
      <c r="E146" s="13">
        <v>2</v>
      </c>
      <c r="F146" s="13">
        <v>2</v>
      </c>
      <c r="G146" s="13">
        <v>1</v>
      </c>
      <c r="H146" s="13">
        <v>0</v>
      </c>
      <c r="I146" s="13">
        <v>1</v>
      </c>
      <c r="J146" s="13">
        <v>18</v>
      </c>
      <c r="K146" s="9">
        <f>C146+D146+E146+F146+J146</f>
        <v>38</v>
      </c>
      <c r="L146" s="13">
        <v>20</v>
      </c>
      <c r="M146" s="13">
        <v>20</v>
      </c>
      <c r="N146" s="13">
        <v>20</v>
      </c>
      <c r="O146" s="13">
        <v>25</v>
      </c>
      <c r="P146" s="9">
        <f>L146+M146+N146+O146</f>
        <v>85</v>
      </c>
      <c r="Q146" s="9">
        <f>K146+P146</f>
        <v>123</v>
      </c>
      <c r="R146" s="9">
        <v>17</v>
      </c>
      <c r="S146" s="14">
        <f>Q146/200</f>
        <v>0.615</v>
      </c>
      <c r="T146" s="17" t="s">
        <v>648</v>
      </c>
      <c r="U146" s="22" t="s">
        <v>555</v>
      </c>
      <c r="V146" s="22" t="s">
        <v>243</v>
      </c>
      <c r="W146" s="22" t="s">
        <v>275</v>
      </c>
      <c r="X146" s="21" t="s">
        <v>472</v>
      </c>
      <c r="Y146" s="13">
        <v>10</v>
      </c>
    </row>
    <row r="147" spans="1:25" ht="18" customHeight="1">
      <c r="A147" s="19">
        <v>26</v>
      </c>
      <c r="B147" s="13" t="s">
        <v>145</v>
      </c>
      <c r="C147" s="13">
        <v>6</v>
      </c>
      <c r="D147" s="13">
        <v>8</v>
      </c>
      <c r="E147" s="13">
        <v>8</v>
      </c>
      <c r="F147" s="13">
        <v>5</v>
      </c>
      <c r="G147" s="13">
        <v>0</v>
      </c>
      <c r="H147" s="13">
        <v>0</v>
      </c>
      <c r="I147" s="13">
        <v>0</v>
      </c>
      <c r="J147" s="13">
        <v>18</v>
      </c>
      <c r="K147" s="9">
        <f>C147+D147+E147+F147+J147</f>
        <v>45</v>
      </c>
      <c r="L147" s="13">
        <v>20</v>
      </c>
      <c r="M147" s="13">
        <v>20</v>
      </c>
      <c r="N147" s="13">
        <v>15</v>
      </c>
      <c r="O147" s="13">
        <v>23</v>
      </c>
      <c r="P147" s="9">
        <f>L147+M147+N147+O147</f>
        <v>78</v>
      </c>
      <c r="Q147" s="9">
        <f>K147+P147</f>
        <v>123</v>
      </c>
      <c r="R147" s="9">
        <v>17</v>
      </c>
      <c r="S147" s="14">
        <f>Q147/200</f>
        <v>0.615</v>
      </c>
      <c r="T147" s="17" t="s">
        <v>648</v>
      </c>
      <c r="U147" s="22" t="s">
        <v>529</v>
      </c>
      <c r="V147" s="22" t="s">
        <v>361</v>
      </c>
      <c r="W147" s="22" t="s">
        <v>530</v>
      </c>
      <c r="X147" s="21" t="s">
        <v>347</v>
      </c>
      <c r="Y147" s="13">
        <v>10</v>
      </c>
    </row>
    <row r="148" spans="1:25" ht="18" customHeight="1">
      <c r="A148" s="19">
        <v>27</v>
      </c>
      <c r="B148" s="13" t="s">
        <v>144</v>
      </c>
      <c r="C148" s="13">
        <v>10</v>
      </c>
      <c r="D148" s="13">
        <v>10</v>
      </c>
      <c r="E148" s="13">
        <v>2</v>
      </c>
      <c r="F148" s="13">
        <v>2</v>
      </c>
      <c r="G148" s="13">
        <v>1</v>
      </c>
      <c r="H148" s="13">
        <v>0</v>
      </c>
      <c r="I148" s="13">
        <v>2</v>
      </c>
      <c r="J148" s="13">
        <v>16</v>
      </c>
      <c r="K148" s="9">
        <f>C148+D148+E148+F148+J148</f>
        <v>40</v>
      </c>
      <c r="L148" s="13">
        <v>20</v>
      </c>
      <c r="M148" s="13">
        <v>20</v>
      </c>
      <c r="N148" s="13">
        <v>18</v>
      </c>
      <c r="O148" s="13">
        <v>25</v>
      </c>
      <c r="P148" s="9">
        <f>L148+M148+N148+O148</f>
        <v>83</v>
      </c>
      <c r="Q148" s="9">
        <f>K148+P148</f>
        <v>123</v>
      </c>
      <c r="R148" s="9">
        <v>17</v>
      </c>
      <c r="S148" s="14">
        <f>Q148/200</f>
        <v>0.615</v>
      </c>
      <c r="T148" s="17" t="s">
        <v>648</v>
      </c>
      <c r="U148" s="30" t="s">
        <v>568</v>
      </c>
      <c r="V148" s="30" t="s">
        <v>432</v>
      </c>
      <c r="W148" s="30" t="s">
        <v>272</v>
      </c>
      <c r="X148" s="21" t="s">
        <v>379</v>
      </c>
      <c r="Y148" s="13">
        <v>10</v>
      </c>
    </row>
    <row r="149" spans="1:25" ht="18" customHeight="1">
      <c r="A149" s="19">
        <v>28</v>
      </c>
      <c r="B149" s="13" t="s">
        <v>121</v>
      </c>
      <c r="C149" s="13">
        <v>6</v>
      </c>
      <c r="D149" s="13">
        <v>8</v>
      </c>
      <c r="E149" s="13">
        <v>4</v>
      </c>
      <c r="F149" s="13">
        <v>2</v>
      </c>
      <c r="G149" s="13">
        <v>0</v>
      </c>
      <c r="H149" s="13">
        <v>0</v>
      </c>
      <c r="I149" s="13">
        <v>1</v>
      </c>
      <c r="J149" s="13">
        <v>26</v>
      </c>
      <c r="K149" s="9">
        <f>C149+D149+E149+F149+J149</f>
        <v>46</v>
      </c>
      <c r="L149" s="13">
        <v>20</v>
      </c>
      <c r="M149" s="13">
        <v>20</v>
      </c>
      <c r="N149" s="13">
        <v>15</v>
      </c>
      <c r="O149" s="13">
        <v>20</v>
      </c>
      <c r="P149" s="9">
        <f>L149+M149+N149+O149</f>
        <v>75</v>
      </c>
      <c r="Q149" s="9">
        <f>K149+P149</f>
        <v>121</v>
      </c>
      <c r="R149" s="9">
        <v>18</v>
      </c>
      <c r="S149" s="14">
        <f>Q149/200</f>
        <v>0.605</v>
      </c>
      <c r="T149" s="17" t="s">
        <v>648</v>
      </c>
      <c r="U149" s="22" t="s">
        <v>500</v>
      </c>
      <c r="V149" s="22" t="s">
        <v>501</v>
      </c>
      <c r="W149" s="22" t="s">
        <v>346</v>
      </c>
      <c r="X149" s="21" t="s">
        <v>419</v>
      </c>
      <c r="Y149" s="13">
        <v>10</v>
      </c>
    </row>
    <row r="150" spans="1:25" ht="18" customHeight="1">
      <c r="A150" s="19">
        <v>29</v>
      </c>
      <c r="B150" s="13" t="s">
        <v>153</v>
      </c>
      <c r="C150" s="13">
        <v>12</v>
      </c>
      <c r="D150" s="13">
        <v>10</v>
      </c>
      <c r="E150" s="13">
        <v>2</v>
      </c>
      <c r="F150" s="13">
        <v>1</v>
      </c>
      <c r="G150" s="13">
        <v>0</v>
      </c>
      <c r="H150" s="13">
        <v>0</v>
      </c>
      <c r="I150" s="13">
        <v>0</v>
      </c>
      <c r="J150" s="13">
        <v>26</v>
      </c>
      <c r="K150" s="9">
        <f>C150+D150+E150+F150+J150</f>
        <v>51</v>
      </c>
      <c r="L150" s="13">
        <v>0</v>
      </c>
      <c r="M150" s="13">
        <v>20</v>
      </c>
      <c r="N150" s="13">
        <v>20</v>
      </c>
      <c r="O150" s="13">
        <v>30</v>
      </c>
      <c r="P150" s="9">
        <f>L150+M150+N150+O150</f>
        <v>70</v>
      </c>
      <c r="Q150" s="9">
        <f>K150+P150</f>
        <v>121</v>
      </c>
      <c r="R150" s="9">
        <v>18</v>
      </c>
      <c r="S150" s="14">
        <f>Q150/200</f>
        <v>0.605</v>
      </c>
      <c r="T150" s="17" t="s">
        <v>648</v>
      </c>
      <c r="U150" s="22" t="s">
        <v>559</v>
      </c>
      <c r="V150" s="22" t="s">
        <v>243</v>
      </c>
      <c r="W150" s="22" t="s">
        <v>373</v>
      </c>
      <c r="X150" s="21" t="s">
        <v>472</v>
      </c>
      <c r="Y150" s="13">
        <v>10</v>
      </c>
    </row>
    <row r="151" spans="1:25" ht="18" customHeight="1">
      <c r="A151" s="19">
        <v>30</v>
      </c>
      <c r="B151" s="13" t="s">
        <v>146</v>
      </c>
      <c r="C151" s="13">
        <v>8</v>
      </c>
      <c r="D151" s="13">
        <v>10</v>
      </c>
      <c r="E151" s="13">
        <v>4</v>
      </c>
      <c r="F151" s="13">
        <v>3</v>
      </c>
      <c r="G151" s="13">
        <v>0</v>
      </c>
      <c r="H151" s="13">
        <v>0</v>
      </c>
      <c r="I151" s="13">
        <v>0</v>
      </c>
      <c r="J151" s="13">
        <v>18</v>
      </c>
      <c r="K151" s="9">
        <f>C151+D151+E151+F151+J151</f>
        <v>43</v>
      </c>
      <c r="L151" s="13">
        <v>20</v>
      </c>
      <c r="M151" s="13">
        <v>20</v>
      </c>
      <c r="N151" s="13">
        <v>15</v>
      </c>
      <c r="O151" s="13">
        <v>23</v>
      </c>
      <c r="P151" s="9">
        <f>L151+M151+N151+O151</f>
        <v>78</v>
      </c>
      <c r="Q151" s="9">
        <f>K151+P151</f>
        <v>121</v>
      </c>
      <c r="R151" s="9">
        <v>18</v>
      </c>
      <c r="S151" s="14">
        <f>Q151/200</f>
        <v>0.605</v>
      </c>
      <c r="T151" s="17" t="s">
        <v>648</v>
      </c>
      <c r="U151" s="30" t="s">
        <v>520</v>
      </c>
      <c r="V151" s="30" t="s">
        <v>521</v>
      </c>
      <c r="W151" s="30" t="s">
        <v>373</v>
      </c>
      <c r="X151" s="30" t="s">
        <v>321</v>
      </c>
      <c r="Y151" s="13">
        <v>10</v>
      </c>
    </row>
    <row r="152" spans="1:25" ht="18" customHeight="1">
      <c r="A152" s="19">
        <v>31</v>
      </c>
      <c r="B152" s="13" t="s">
        <v>161</v>
      </c>
      <c r="C152" s="13">
        <v>12</v>
      </c>
      <c r="D152" s="13">
        <v>10</v>
      </c>
      <c r="E152" s="13">
        <v>4</v>
      </c>
      <c r="F152" s="13">
        <v>8</v>
      </c>
      <c r="G152" s="13">
        <v>0</v>
      </c>
      <c r="H152" s="13">
        <v>0</v>
      </c>
      <c r="I152" s="13">
        <v>1</v>
      </c>
      <c r="J152" s="13">
        <v>20</v>
      </c>
      <c r="K152" s="9">
        <f>C152+D152+E152+F152+J152</f>
        <v>54</v>
      </c>
      <c r="L152" s="13">
        <v>0</v>
      </c>
      <c r="M152" s="13">
        <v>20</v>
      </c>
      <c r="N152" s="13">
        <v>25</v>
      </c>
      <c r="O152" s="13">
        <v>21</v>
      </c>
      <c r="P152" s="9">
        <f>L152+M152+N152+O152</f>
        <v>66</v>
      </c>
      <c r="Q152" s="9">
        <f>K152+P152</f>
        <v>120</v>
      </c>
      <c r="R152" s="9">
        <v>19</v>
      </c>
      <c r="S152" s="14">
        <f>Q152/200</f>
        <v>0.6</v>
      </c>
      <c r="T152" s="17" t="s">
        <v>648</v>
      </c>
      <c r="U152" s="36" t="s">
        <v>547</v>
      </c>
      <c r="V152" s="36" t="s">
        <v>509</v>
      </c>
      <c r="W152" s="36" t="s">
        <v>247</v>
      </c>
      <c r="X152" s="21" t="s">
        <v>470</v>
      </c>
      <c r="Y152" s="13">
        <v>10</v>
      </c>
    </row>
    <row r="153" spans="1:25" ht="18" customHeight="1">
      <c r="A153" s="19">
        <v>32</v>
      </c>
      <c r="B153" s="13" t="s">
        <v>162</v>
      </c>
      <c r="C153" s="13">
        <v>8</v>
      </c>
      <c r="D153" s="13">
        <v>10</v>
      </c>
      <c r="E153" s="13">
        <v>0</v>
      </c>
      <c r="F153" s="13">
        <v>6</v>
      </c>
      <c r="G153" s="13">
        <v>0</v>
      </c>
      <c r="H153" s="13">
        <v>0</v>
      </c>
      <c r="I153" s="13">
        <v>1</v>
      </c>
      <c r="J153" s="13">
        <v>22</v>
      </c>
      <c r="K153" s="9">
        <f>C153+D153+E153+F153+J153</f>
        <v>46</v>
      </c>
      <c r="L153" s="13">
        <v>0</v>
      </c>
      <c r="M153" s="13">
        <v>20</v>
      </c>
      <c r="N153" s="13">
        <v>28</v>
      </c>
      <c r="O153" s="13">
        <v>25</v>
      </c>
      <c r="P153" s="9">
        <f>L153+M153+N153+O153</f>
        <v>73</v>
      </c>
      <c r="Q153" s="9">
        <f>K153+P153</f>
        <v>119</v>
      </c>
      <c r="R153" s="9">
        <v>20</v>
      </c>
      <c r="S153" s="14">
        <f>Q153/200</f>
        <v>0.595</v>
      </c>
      <c r="T153" s="17" t="s">
        <v>648</v>
      </c>
      <c r="U153" s="22" t="s">
        <v>563</v>
      </c>
      <c r="V153" s="22" t="s">
        <v>564</v>
      </c>
      <c r="W153" s="22" t="s">
        <v>392</v>
      </c>
      <c r="X153" s="21" t="s">
        <v>472</v>
      </c>
      <c r="Y153" s="13">
        <v>10</v>
      </c>
    </row>
    <row r="154" spans="1:25" ht="18" customHeight="1">
      <c r="A154" s="19">
        <v>33</v>
      </c>
      <c r="B154" s="13" t="s">
        <v>136</v>
      </c>
      <c r="C154" s="13">
        <v>12</v>
      </c>
      <c r="D154" s="13">
        <v>10</v>
      </c>
      <c r="E154" s="13">
        <v>4</v>
      </c>
      <c r="F154" s="13">
        <v>6</v>
      </c>
      <c r="G154" s="13">
        <v>0</v>
      </c>
      <c r="H154" s="13">
        <v>0</v>
      </c>
      <c r="I154" s="13">
        <v>3</v>
      </c>
      <c r="J154" s="13">
        <v>18</v>
      </c>
      <c r="K154" s="9">
        <f>C154+D154+E154+F154+J154</f>
        <v>50</v>
      </c>
      <c r="L154" s="13">
        <v>0</v>
      </c>
      <c r="M154" s="13">
        <v>20</v>
      </c>
      <c r="N154" s="13">
        <v>18</v>
      </c>
      <c r="O154" s="13">
        <v>30</v>
      </c>
      <c r="P154" s="9">
        <f>L154+M154+N154+O154</f>
        <v>68</v>
      </c>
      <c r="Q154" s="9">
        <f>K154+P154</f>
        <v>118</v>
      </c>
      <c r="R154" s="9">
        <v>21</v>
      </c>
      <c r="S154" s="14">
        <f>Q154/200</f>
        <v>0.59</v>
      </c>
      <c r="T154" s="17" t="s">
        <v>648</v>
      </c>
      <c r="U154" s="22" t="s">
        <v>538</v>
      </c>
      <c r="V154" s="22" t="s">
        <v>528</v>
      </c>
      <c r="W154" s="22" t="s">
        <v>235</v>
      </c>
      <c r="X154" s="21" t="s">
        <v>347</v>
      </c>
      <c r="Y154" s="13">
        <v>10</v>
      </c>
    </row>
    <row r="155" spans="1:25" ht="18" customHeight="1">
      <c r="A155" s="19">
        <v>34</v>
      </c>
      <c r="B155" s="13" t="s">
        <v>159</v>
      </c>
      <c r="C155" s="13">
        <v>10</v>
      </c>
      <c r="D155" s="13">
        <v>10</v>
      </c>
      <c r="E155" s="13">
        <v>2</v>
      </c>
      <c r="F155" s="13">
        <v>5</v>
      </c>
      <c r="G155" s="13">
        <v>4</v>
      </c>
      <c r="H155" s="13">
        <v>0</v>
      </c>
      <c r="I155" s="13">
        <v>1</v>
      </c>
      <c r="J155" s="13">
        <v>20</v>
      </c>
      <c r="K155" s="9">
        <f>C155+D155+E155+F155+J155</f>
        <v>47</v>
      </c>
      <c r="L155" s="13">
        <v>20</v>
      </c>
      <c r="M155" s="13">
        <v>20</v>
      </c>
      <c r="N155" s="13">
        <v>15</v>
      </c>
      <c r="O155" s="13">
        <v>15</v>
      </c>
      <c r="P155" s="9">
        <f>L155+M155+N155+O155</f>
        <v>70</v>
      </c>
      <c r="Q155" s="9">
        <f>K155+P155</f>
        <v>117</v>
      </c>
      <c r="R155" s="9">
        <v>22</v>
      </c>
      <c r="S155" s="14">
        <f>Q155/200</f>
        <v>0.585</v>
      </c>
      <c r="T155" s="17" t="s">
        <v>648</v>
      </c>
      <c r="U155" s="22" t="s">
        <v>577</v>
      </c>
      <c r="V155" s="22" t="s">
        <v>237</v>
      </c>
      <c r="W155" s="22" t="s">
        <v>244</v>
      </c>
      <c r="X155" s="21" t="s">
        <v>276</v>
      </c>
      <c r="Y155" s="13">
        <v>10</v>
      </c>
    </row>
    <row r="156" spans="1:25" ht="18" customHeight="1">
      <c r="A156" s="19">
        <v>35</v>
      </c>
      <c r="B156" s="13" t="s">
        <v>128</v>
      </c>
      <c r="C156" s="13">
        <v>10</v>
      </c>
      <c r="D156" s="13">
        <v>8</v>
      </c>
      <c r="E156" s="13">
        <v>2</v>
      </c>
      <c r="F156" s="13">
        <v>2</v>
      </c>
      <c r="G156" s="13">
        <v>0</v>
      </c>
      <c r="H156" s="13">
        <v>0</v>
      </c>
      <c r="I156" s="13">
        <v>2</v>
      </c>
      <c r="J156" s="13">
        <v>18</v>
      </c>
      <c r="K156" s="9">
        <f>C156+D156+E156+F156+J156</f>
        <v>40</v>
      </c>
      <c r="L156" s="13">
        <v>20</v>
      </c>
      <c r="M156" s="13">
        <v>18</v>
      </c>
      <c r="N156" s="13">
        <v>20</v>
      </c>
      <c r="O156" s="13">
        <v>18</v>
      </c>
      <c r="P156" s="9">
        <f>L156+M156+N156+O156</f>
        <v>76</v>
      </c>
      <c r="Q156" s="9">
        <f>K156+P156</f>
        <v>116</v>
      </c>
      <c r="R156" s="9">
        <v>23</v>
      </c>
      <c r="S156" s="14">
        <f>Q156/200</f>
        <v>0.58</v>
      </c>
      <c r="T156" s="17" t="s">
        <v>648</v>
      </c>
      <c r="U156" s="22" t="s">
        <v>541</v>
      </c>
      <c r="V156" s="22" t="s">
        <v>542</v>
      </c>
      <c r="W156" s="22" t="s">
        <v>235</v>
      </c>
      <c r="X156" s="21" t="s">
        <v>543</v>
      </c>
      <c r="Y156" s="13">
        <v>10</v>
      </c>
    </row>
    <row r="157" spans="1:25" ht="18" customHeight="1">
      <c r="A157" s="19">
        <v>36</v>
      </c>
      <c r="B157" s="13" t="s">
        <v>155</v>
      </c>
      <c r="C157" s="13">
        <v>8</v>
      </c>
      <c r="D157" s="13">
        <v>10</v>
      </c>
      <c r="E157" s="13">
        <v>8</v>
      </c>
      <c r="F157" s="13">
        <v>3</v>
      </c>
      <c r="G157" s="13">
        <v>1</v>
      </c>
      <c r="H157" s="13">
        <v>0</v>
      </c>
      <c r="I157" s="13">
        <v>0</v>
      </c>
      <c r="J157" s="13">
        <v>16</v>
      </c>
      <c r="K157" s="9">
        <f>C157+D157+E157+F157+J157</f>
        <v>45</v>
      </c>
      <c r="L157" s="13">
        <v>0</v>
      </c>
      <c r="M157" s="13">
        <v>19</v>
      </c>
      <c r="N157" s="13">
        <v>29</v>
      </c>
      <c r="O157" s="13">
        <v>23</v>
      </c>
      <c r="P157" s="9">
        <f>L157+M157+N157+O157</f>
        <v>71</v>
      </c>
      <c r="Q157" s="9">
        <f>K157+P157</f>
        <v>116</v>
      </c>
      <c r="R157" s="9">
        <v>23</v>
      </c>
      <c r="S157" s="14">
        <f>Q157/200</f>
        <v>0.58</v>
      </c>
      <c r="T157" s="17" t="s">
        <v>648</v>
      </c>
      <c r="U157" s="22" t="s">
        <v>502</v>
      </c>
      <c r="V157" s="22" t="s">
        <v>309</v>
      </c>
      <c r="W157" s="22" t="s">
        <v>247</v>
      </c>
      <c r="X157" s="21" t="s">
        <v>419</v>
      </c>
      <c r="Y157" s="13">
        <v>10</v>
      </c>
    </row>
    <row r="158" spans="1:25" ht="18" customHeight="1">
      <c r="A158" s="19">
        <v>37</v>
      </c>
      <c r="B158" s="13" t="s">
        <v>138</v>
      </c>
      <c r="C158" s="13">
        <v>10</v>
      </c>
      <c r="D158" s="13">
        <v>8</v>
      </c>
      <c r="E158" s="13">
        <v>2</v>
      </c>
      <c r="F158" s="13">
        <v>4</v>
      </c>
      <c r="G158" s="13">
        <v>1</v>
      </c>
      <c r="H158" s="13">
        <v>0</v>
      </c>
      <c r="I158" s="13">
        <v>0</v>
      </c>
      <c r="J158" s="13">
        <v>20</v>
      </c>
      <c r="K158" s="9">
        <f>C158+D158+E158+F158+J158</f>
        <v>44</v>
      </c>
      <c r="L158" s="13">
        <v>0</v>
      </c>
      <c r="M158" s="13">
        <v>19</v>
      </c>
      <c r="N158" s="13">
        <v>28</v>
      </c>
      <c r="O158" s="13">
        <v>25</v>
      </c>
      <c r="P158" s="9">
        <f>L158+M158+N158+O158</f>
        <v>72</v>
      </c>
      <c r="Q158" s="9">
        <f>K158+P158</f>
        <v>116</v>
      </c>
      <c r="R158" s="9">
        <v>23</v>
      </c>
      <c r="S158" s="14">
        <f>Q158/200</f>
        <v>0.58</v>
      </c>
      <c r="T158" s="17" t="s">
        <v>648</v>
      </c>
      <c r="U158" s="22" t="s">
        <v>566</v>
      </c>
      <c r="V158" s="22" t="s">
        <v>567</v>
      </c>
      <c r="W158" s="22" t="s">
        <v>250</v>
      </c>
      <c r="X158" s="21" t="s">
        <v>472</v>
      </c>
      <c r="Y158" s="13">
        <v>10</v>
      </c>
    </row>
    <row r="159" spans="1:25" ht="18" customHeight="1">
      <c r="A159" s="19">
        <v>38</v>
      </c>
      <c r="B159" s="13" t="s">
        <v>152</v>
      </c>
      <c r="C159" s="13">
        <v>8</v>
      </c>
      <c r="D159" s="13">
        <v>10</v>
      </c>
      <c r="E159" s="13">
        <v>8</v>
      </c>
      <c r="F159" s="13">
        <v>3</v>
      </c>
      <c r="G159" s="13">
        <v>1</v>
      </c>
      <c r="H159" s="13">
        <v>0</v>
      </c>
      <c r="I159" s="13">
        <v>2</v>
      </c>
      <c r="J159" s="13">
        <v>18</v>
      </c>
      <c r="K159" s="9">
        <f>C159+D159+E159+F159+J159</f>
        <v>47</v>
      </c>
      <c r="L159" s="13">
        <v>0</v>
      </c>
      <c r="M159" s="13">
        <v>18</v>
      </c>
      <c r="N159" s="13">
        <v>25</v>
      </c>
      <c r="O159" s="13">
        <v>25</v>
      </c>
      <c r="P159" s="9">
        <f>L159+M159+N159+O159</f>
        <v>68</v>
      </c>
      <c r="Q159" s="9">
        <f>K159+P159</f>
        <v>115</v>
      </c>
      <c r="R159" s="9">
        <v>24</v>
      </c>
      <c r="S159" s="14">
        <f>Q159/200</f>
        <v>0.575</v>
      </c>
      <c r="T159" s="17" t="s">
        <v>648</v>
      </c>
      <c r="U159" s="22" t="s">
        <v>561</v>
      </c>
      <c r="V159" s="22" t="s">
        <v>562</v>
      </c>
      <c r="W159" s="22" t="s">
        <v>278</v>
      </c>
      <c r="X159" s="21" t="s">
        <v>472</v>
      </c>
      <c r="Y159" s="13">
        <v>10</v>
      </c>
    </row>
    <row r="160" spans="1:25" ht="18" customHeight="1">
      <c r="A160" s="19">
        <v>39</v>
      </c>
      <c r="B160" s="13" t="s">
        <v>139</v>
      </c>
      <c r="C160" s="13">
        <v>10</v>
      </c>
      <c r="D160" s="13">
        <v>10</v>
      </c>
      <c r="E160" s="13">
        <v>2</v>
      </c>
      <c r="F160" s="13">
        <v>4</v>
      </c>
      <c r="G160" s="13">
        <v>0</v>
      </c>
      <c r="H160" s="13">
        <v>0</v>
      </c>
      <c r="I160" s="13">
        <v>2</v>
      </c>
      <c r="J160" s="13">
        <v>26</v>
      </c>
      <c r="K160" s="9">
        <f>C160+D160+E160+F160+J160</f>
        <v>52</v>
      </c>
      <c r="L160" s="13">
        <v>0</v>
      </c>
      <c r="M160" s="13">
        <v>20</v>
      </c>
      <c r="N160" s="13">
        <v>18</v>
      </c>
      <c r="O160" s="13">
        <v>23</v>
      </c>
      <c r="P160" s="9">
        <f>L160+M160+N160+O160</f>
        <v>61</v>
      </c>
      <c r="Q160" s="9">
        <f>K160+P160</f>
        <v>113</v>
      </c>
      <c r="R160" s="9">
        <v>25</v>
      </c>
      <c r="S160" s="14">
        <f>Q160/200</f>
        <v>0.565</v>
      </c>
      <c r="T160" s="17" t="s">
        <v>648</v>
      </c>
      <c r="U160" s="22" t="s">
        <v>565</v>
      </c>
      <c r="V160" s="22" t="s">
        <v>291</v>
      </c>
      <c r="W160" s="22" t="s">
        <v>235</v>
      </c>
      <c r="X160" s="21" t="s">
        <v>472</v>
      </c>
      <c r="Y160" s="13">
        <v>10</v>
      </c>
    </row>
    <row r="161" spans="1:25" ht="18" customHeight="1">
      <c r="A161" s="19">
        <v>40</v>
      </c>
      <c r="B161" s="13" t="s">
        <v>137</v>
      </c>
      <c r="C161" s="13">
        <v>6</v>
      </c>
      <c r="D161" s="13">
        <v>8</v>
      </c>
      <c r="E161" s="13">
        <v>4</v>
      </c>
      <c r="F161" s="13">
        <v>4</v>
      </c>
      <c r="G161" s="13">
        <v>0</v>
      </c>
      <c r="H161" s="13">
        <v>0</v>
      </c>
      <c r="I161" s="13">
        <v>2</v>
      </c>
      <c r="J161" s="13">
        <v>24</v>
      </c>
      <c r="K161" s="9">
        <f>C161+D161+E161+F161+J161</f>
        <v>46</v>
      </c>
      <c r="L161" s="13">
        <v>0</v>
      </c>
      <c r="M161" s="13">
        <v>16</v>
      </c>
      <c r="N161" s="13">
        <v>25</v>
      </c>
      <c r="O161" s="13">
        <v>25</v>
      </c>
      <c r="P161" s="9">
        <f>L161+M161+N161+O161</f>
        <v>66</v>
      </c>
      <c r="Q161" s="9">
        <f>K161+P161</f>
        <v>112</v>
      </c>
      <c r="R161" s="9">
        <v>26</v>
      </c>
      <c r="S161" s="14">
        <f>Q161/200</f>
        <v>0.56</v>
      </c>
      <c r="T161" s="17" t="s">
        <v>648</v>
      </c>
      <c r="U161" s="22" t="s">
        <v>570</v>
      </c>
      <c r="V161" s="22" t="s">
        <v>349</v>
      </c>
      <c r="W161" s="22" t="s">
        <v>244</v>
      </c>
      <c r="X161" s="21" t="s">
        <v>379</v>
      </c>
      <c r="Y161" s="13">
        <v>10</v>
      </c>
    </row>
    <row r="162" spans="1:25" ht="18" customHeight="1">
      <c r="A162" s="19">
        <v>41</v>
      </c>
      <c r="B162" s="13" t="s">
        <v>149</v>
      </c>
      <c r="C162" s="13">
        <v>12</v>
      </c>
      <c r="D162" s="13">
        <v>8</v>
      </c>
      <c r="E162" s="13">
        <v>8</v>
      </c>
      <c r="F162" s="13">
        <v>2</v>
      </c>
      <c r="G162" s="13">
        <v>0</v>
      </c>
      <c r="H162" s="13">
        <v>0</v>
      </c>
      <c r="I162" s="13">
        <v>2</v>
      </c>
      <c r="J162" s="13">
        <v>18</v>
      </c>
      <c r="K162" s="9">
        <f>C162+D162+E162+F162+J162</f>
        <v>48</v>
      </c>
      <c r="L162" s="13">
        <v>0</v>
      </c>
      <c r="M162" s="13">
        <v>20</v>
      </c>
      <c r="N162" s="13">
        <v>15</v>
      </c>
      <c r="O162" s="13">
        <v>25</v>
      </c>
      <c r="P162" s="9">
        <f>L162+M162+N162+O162</f>
        <v>60</v>
      </c>
      <c r="Q162" s="9">
        <f>K162+P162</f>
        <v>108</v>
      </c>
      <c r="R162" s="9">
        <v>27</v>
      </c>
      <c r="S162" s="14">
        <f>Q162/200</f>
        <v>0.54</v>
      </c>
      <c r="T162" s="17" t="s">
        <v>648</v>
      </c>
      <c r="U162" s="22" t="s">
        <v>558</v>
      </c>
      <c r="V162" s="22" t="s">
        <v>382</v>
      </c>
      <c r="W162" s="22" t="s">
        <v>354</v>
      </c>
      <c r="X162" s="21" t="s">
        <v>472</v>
      </c>
      <c r="Y162" s="13">
        <v>10</v>
      </c>
    </row>
    <row r="163" spans="1:25" ht="18" customHeight="1">
      <c r="A163" s="19">
        <v>42</v>
      </c>
      <c r="B163" s="13" t="s">
        <v>167</v>
      </c>
      <c r="C163" s="13">
        <v>12</v>
      </c>
      <c r="D163" s="13">
        <v>10</v>
      </c>
      <c r="E163" s="13">
        <v>4</v>
      </c>
      <c r="F163" s="13">
        <v>4</v>
      </c>
      <c r="G163" s="13">
        <v>2</v>
      </c>
      <c r="H163" s="13">
        <v>0</v>
      </c>
      <c r="I163" s="13">
        <v>0</v>
      </c>
      <c r="J163" s="13">
        <v>20</v>
      </c>
      <c r="K163" s="9">
        <f>C163+D163+E163+F163+J163</f>
        <v>50</v>
      </c>
      <c r="L163" s="13">
        <v>0</v>
      </c>
      <c r="M163" s="13">
        <v>17</v>
      </c>
      <c r="N163" s="13">
        <v>25</v>
      </c>
      <c r="O163" s="13">
        <v>16</v>
      </c>
      <c r="P163" s="9">
        <f>L163+M163+N163+O163</f>
        <v>58</v>
      </c>
      <c r="Q163" s="9">
        <f>K163+P163</f>
        <v>108</v>
      </c>
      <c r="R163" s="9">
        <v>27</v>
      </c>
      <c r="S163" s="14">
        <f>Q163/200</f>
        <v>0.54</v>
      </c>
      <c r="T163" s="17" t="s">
        <v>648</v>
      </c>
      <c r="U163" s="22" t="s">
        <v>514</v>
      </c>
      <c r="V163" s="22" t="s">
        <v>515</v>
      </c>
      <c r="W163" s="22" t="s">
        <v>516</v>
      </c>
      <c r="X163" s="21" t="s">
        <v>517</v>
      </c>
      <c r="Y163" s="13">
        <v>10</v>
      </c>
    </row>
    <row r="164" spans="1:25" ht="18" customHeight="1">
      <c r="A164" s="19">
        <v>43</v>
      </c>
      <c r="B164" s="13" t="s">
        <v>164</v>
      </c>
      <c r="C164" s="13">
        <v>10</v>
      </c>
      <c r="D164" s="13">
        <v>4</v>
      </c>
      <c r="E164" s="13">
        <v>2</v>
      </c>
      <c r="F164" s="13">
        <v>4</v>
      </c>
      <c r="G164" s="13">
        <v>0</v>
      </c>
      <c r="H164" s="13">
        <v>0</v>
      </c>
      <c r="I164" s="13">
        <v>0</v>
      </c>
      <c r="J164" s="13">
        <v>12</v>
      </c>
      <c r="K164" s="9">
        <f>C164+D164+E164+F164+J164</f>
        <v>32</v>
      </c>
      <c r="L164" s="13">
        <v>20</v>
      </c>
      <c r="M164" s="13">
        <v>17</v>
      </c>
      <c r="N164" s="13">
        <v>20</v>
      </c>
      <c r="O164" s="13">
        <v>18</v>
      </c>
      <c r="P164" s="9">
        <f>L164+M164+N164+O164</f>
        <v>75</v>
      </c>
      <c r="Q164" s="9">
        <f>K164+P164</f>
        <v>107</v>
      </c>
      <c r="R164" s="9">
        <v>28</v>
      </c>
      <c r="S164" s="14">
        <f>Q164/200</f>
        <v>0.535</v>
      </c>
      <c r="T164" s="17" t="s">
        <v>648</v>
      </c>
      <c r="U164" s="22" t="s">
        <v>569</v>
      </c>
      <c r="V164" s="22" t="s">
        <v>411</v>
      </c>
      <c r="W164" s="22" t="s">
        <v>383</v>
      </c>
      <c r="X164" s="21" t="s">
        <v>379</v>
      </c>
      <c r="Y164" s="13">
        <v>10</v>
      </c>
    </row>
    <row r="165" spans="1:25" ht="18" customHeight="1">
      <c r="A165" s="19">
        <v>44</v>
      </c>
      <c r="B165" s="13" t="s">
        <v>141</v>
      </c>
      <c r="C165" s="13">
        <v>10</v>
      </c>
      <c r="D165" s="13">
        <v>10</v>
      </c>
      <c r="E165" s="13">
        <v>4</v>
      </c>
      <c r="F165" s="13">
        <v>6</v>
      </c>
      <c r="G165" s="13">
        <v>2</v>
      </c>
      <c r="H165" s="13">
        <v>0</v>
      </c>
      <c r="I165" s="13">
        <v>1</v>
      </c>
      <c r="J165" s="13">
        <v>22</v>
      </c>
      <c r="K165" s="9">
        <f>C165+D165+E165+F165+J165</f>
        <v>52</v>
      </c>
      <c r="L165" s="13">
        <v>0</v>
      </c>
      <c r="M165" s="13">
        <v>19</v>
      </c>
      <c r="N165" s="13">
        <v>15</v>
      </c>
      <c r="O165" s="13">
        <v>20</v>
      </c>
      <c r="P165" s="9">
        <f>L165+M165+N165+O165</f>
        <v>54</v>
      </c>
      <c r="Q165" s="9">
        <f>K165+P165</f>
        <v>106</v>
      </c>
      <c r="R165" s="9">
        <v>29</v>
      </c>
      <c r="S165" s="14">
        <f>Q165/200</f>
        <v>0.53</v>
      </c>
      <c r="T165" s="17" t="s">
        <v>648</v>
      </c>
      <c r="U165" s="22" t="s">
        <v>578</v>
      </c>
      <c r="V165" s="22" t="s">
        <v>474</v>
      </c>
      <c r="W165" s="22" t="s">
        <v>269</v>
      </c>
      <c r="X165" s="21" t="s">
        <v>517</v>
      </c>
      <c r="Y165" s="13">
        <v>10</v>
      </c>
    </row>
    <row r="166" spans="1:25" ht="18" customHeight="1">
      <c r="A166" s="19">
        <v>45</v>
      </c>
      <c r="B166" s="13" t="s">
        <v>140</v>
      </c>
      <c r="C166" s="13">
        <v>10</v>
      </c>
      <c r="D166" s="13">
        <v>10</v>
      </c>
      <c r="E166" s="13">
        <v>2</v>
      </c>
      <c r="F166" s="13">
        <v>1</v>
      </c>
      <c r="G166" s="13">
        <v>0</v>
      </c>
      <c r="H166" s="13">
        <v>0</v>
      </c>
      <c r="I166" s="13">
        <v>1</v>
      </c>
      <c r="J166" s="13">
        <v>26</v>
      </c>
      <c r="K166" s="9">
        <f>C166+D166+E166+F166+J166</f>
        <v>49</v>
      </c>
      <c r="L166" s="13">
        <v>0</v>
      </c>
      <c r="M166" s="13">
        <v>16</v>
      </c>
      <c r="N166" s="13">
        <v>20</v>
      </c>
      <c r="O166" s="13">
        <v>20</v>
      </c>
      <c r="P166" s="9">
        <f>L166+M166+N166+O166</f>
        <v>56</v>
      </c>
      <c r="Q166" s="9">
        <f>K166+P166</f>
        <v>105</v>
      </c>
      <c r="R166" s="9">
        <v>30</v>
      </c>
      <c r="S166" s="14">
        <f>Q166/200</f>
        <v>0.525</v>
      </c>
      <c r="T166" s="17" t="s">
        <v>648</v>
      </c>
      <c r="U166" s="22" t="s">
        <v>553</v>
      </c>
      <c r="V166" s="22" t="s">
        <v>396</v>
      </c>
      <c r="W166" s="22" t="s">
        <v>554</v>
      </c>
      <c r="X166" s="21" t="s">
        <v>549</v>
      </c>
      <c r="Y166" s="13">
        <v>10</v>
      </c>
    </row>
    <row r="167" spans="1:25" ht="18" customHeight="1">
      <c r="A167" s="19">
        <v>46</v>
      </c>
      <c r="B167" s="13" t="s">
        <v>151</v>
      </c>
      <c r="C167" s="13">
        <v>12</v>
      </c>
      <c r="D167" s="13">
        <v>10</v>
      </c>
      <c r="E167" s="13">
        <v>2</v>
      </c>
      <c r="F167" s="13">
        <v>1</v>
      </c>
      <c r="G167" s="13">
        <v>1</v>
      </c>
      <c r="H167" s="13">
        <v>0</v>
      </c>
      <c r="I167" s="13">
        <v>2</v>
      </c>
      <c r="J167" s="13">
        <v>16</v>
      </c>
      <c r="K167" s="9">
        <f>C167+D167+E167+F167+J167</f>
        <v>41</v>
      </c>
      <c r="L167" s="13">
        <v>0</v>
      </c>
      <c r="M167" s="13">
        <v>18</v>
      </c>
      <c r="N167" s="13">
        <v>20</v>
      </c>
      <c r="O167" s="13">
        <v>25</v>
      </c>
      <c r="P167" s="9">
        <f>L167+M167+N167+O167</f>
        <v>63</v>
      </c>
      <c r="Q167" s="9">
        <f>K167+P167</f>
        <v>104</v>
      </c>
      <c r="R167" s="9">
        <v>31</v>
      </c>
      <c r="S167" s="14">
        <f>Q167/200</f>
        <v>0.52</v>
      </c>
      <c r="T167" s="17" t="s">
        <v>648</v>
      </c>
      <c r="U167" s="22" t="s">
        <v>560</v>
      </c>
      <c r="V167" s="22" t="s">
        <v>505</v>
      </c>
      <c r="W167" s="22" t="s">
        <v>392</v>
      </c>
      <c r="X167" s="21" t="s">
        <v>472</v>
      </c>
      <c r="Y167" s="13">
        <v>10</v>
      </c>
    </row>
    <row r="168" spans="1:25" ht="18" customHeight="1">
      <c r="A168" s="19">
        <v>47</v>
      </c>
      <c r="B168" s="13" t="s">
        <v>122</v>
      </c>
      <c r="C168" s="13">
        <v>8</v>
      </c>
      <c r="D168" s="13">
        <v>10</v>
      </c>
      <c r="E168" s="13">
        <v>2</v>
      </c>
      <c r="F168" s="13">
        <v>4</v>
      </c>
      <c r="G168" s="13">
        <v>0</v>
      </c>
      <c r="H168" s="13">
        <v>0</v>
      </c>
      <c r="I168" s="13">
        <v>5</v>
      </c>
      <c r="J168" s="13">
        <v>18</v>
      </c>
      <c r="K168" s="9">
        <f>C168+D168+E168+F168+J168</f>
        <v>42</v>
      </c>
      <c r="L168" s="13">
        <v>0</v>
      </c>
      <c r="M168" s="13">
        <v>20</v>
      </c>
      <c r="N168" s="13">
        <v>15</v>
      </c>
      <c r="O168" s="13">
        <v>25</v>
      </c>
      <c r="P168" s="9">
        <f>L168+M168+N168+O168</f>
        <v>60</v>
      </c>
      <c r="Q168" s="9">
        <f>K168+P168</f>
        <v>102</v>
      </c>
      <c r="R168" s="9">
        <v>32</v>
      </c>
      <c r="S168" s="14">
        <f>Q168/200</f>
        <v>0.51</v>
      </c>
      <c r="T168" s="17" t="s">
        <v>648</v>
      </c>
      <c r="U168" s="22" t="s">
        <v>548</v>
      </c>
      <c r="V168" s="22" t="s">
        <v>309</v>
      </c>
      <c r="W168" s="22" t="s">
        <v>297</v>
      </c>
      <c r="X168" s="21" t="s">
        <v>549</v>
      </c>
      <c r="Y168" s="13">
        <v>10</v>
      </c>
    </row>
    <row r="169" spans="1:25" ht="18" customHeight="1">
      <c r="A169" s="19">
        <v>48</v>
      </c>
      <c r="B169" s="13" t="s">
        <v>125</v>
      </c>
      <c r="C169" s="13">
        <v>10</v>
      </c>
      <c r="D169" s="13">
        <v>10</v>
      </c>
      <c r="E169" s="13">
        <v>4</v>
      </c>
      <c r="F169" s="13">
        <v>4</v>
      </c>
      <c r="G169" s="13">
        <v>0</v>
      </c>
      <c r="H169" s="13">
        <v>0</v>
      </c>
      <c r="I169" s="13">
        <v>0</v>
      </c>
      <c r="J169" s="13">
        <v>16</v>
      </c>
      <c r="K169" s="9">
        <f>C169+D169+E169+F169+J169</f>
        <v>44</v>
      </c>
      <c r="L169" s="13">
        <v>0</v>
      </c>
      <c r="M169" s="13">
        <v>18</v>
      </c>
      <c r="N169" s="13">
        <v>18</v>
      </c>
      <c r="O169" s="13">
        <v>22</v>
      </c>
      <c r="P169" s="9">
        <f>L169+M169+N169+O169</f>
        <v>58</v>
      </c>
      <c r="Q169" s="9">
        <f>K169+P169</f>
        <v>102</v>
      </c>
      <c r="R169" s="9">
        <v>32</v>
      </c>
      <c r="S169" s="14">
        <f>Q169/200</f>
        <v>0.51</v>
      </c>
      <c r="T169" s="17" t="s">
        <v>648</v>
      </c>
      <c r="U169" s="22" t="s">
        <v>518</v>
      </c>
      <c r="V169" s="22" t="s">
        <v>519</v>
      </c>
      <c r="W169" s="22" t="s">
        <v>250</v>
      </c>
      <c r="X169" s="21" t="s">
        <v>321</v>
      </c>
      <c r="Y169" s="13">
        <v>10</v>
      </c>
    </row>
    <row r="170" spans="1:25" ht="18" customHeight="1">
      <c r="A170" s="19">
        <v>49</v>
      </c>
      <c r="B170" s="13" t="s">
        <v>129</v>
      </c>
      <c r="C170" s="13">
        <v>8</v>
      </c>
      <c r="D170" s="13">
        <v>8</v>
      </c>
      <c r="E170" s="13">
        <v>0</v>
      </c>
      <c r="F170" s="13">
        <v>4</v>
      </c>
      <c r="G170" s="13">
        <v>1</v>
      </c>
      <c r="H170" s="13">
        <v>0</v>
      </c>
      <c r="I170" s="13">
        <v>1</v>
      </c>
      <c r="J170" s="13">
        <v>24</v>
      </c>
      <c r="K170" s="9">
        <f>C170+D170+E170+F170+J170</f>
        <v>44</v>
      </c>
      <c r="L170" s="13">
        <v>0</v>
      </c>
      <c r="M170" s="13">
        <v>18</v>
      </c>
      <c r="N170" s="13">
        <v>10</v>
      </c>
      <c r="O170" s="13">
        <v>30</v>
      </c>
      <c r="P170" s="9">
        <f>L170+M170+N170+O170</f>
        <v>58</v>
      </c>
      <c r="Q170" s="9">
        <f>K170+P170</f>
        <v>102</v>
      </c>
      <c r="R170" s="9">
        <v>32</v>
      </c>
      <c r="S170" s="14">
        <f>Q170/200</f>
        <v>0.51</v>
      </c>
      <c r="T170" s="17" t="s">
        <v>648</v>
      </c>
      <c r="U170" s="22" t="s">
        <v>556</v>
      </c>
      <c r="V170" s="22" t="s">
        <v>519</v>
      </c>
      <c r="W170" s="22" t="s">
        <v>275</v>
      </c>
      <c r="X170" s="21" t="s">
        <v>472</v>
      </c>
      <c r="Y170" s="13">
        <v>10</v>
      </c>
    </row>
    <row r="171" spans="1:25" ht="18" customHeight="1">
      <c r="A171" s="19">
        <v>50</v>
      </c>
      <c r="B171" s="13" t="s">
        <v>150</v>
      </c>
      <c r="C171" s="13">
        <v>10</v>
      </c>
      <c r="D171" s="13">
        <v>8</v>
      </c>
      <c r="E171" s="13">
        <v>0</v>
      </c>
      <c r="F171" s="13">
        <v>3</v>
      </c>
      <c r="G171" s="13">
        <v>0</v>
      </c>
      <c r="H171" s="13">
        <v>0</v>
      </c>
      <c r="I171" s="13">
        <v>1</v>
      </c>
      <c r="J171" s="13">
        <v>18</v>
      </c>
      <c r="K171" s="9">
        <f>C171+D171+E171+F171+J171</f>
        <v>39</v>
      </c>
      <c r="L171" s="13">
        <v>0</v>
      </c>
      <c r="M171" s="13">
        <v>20</v>
      </c>
      <c r="N171" s="13">
        <v>18</v>
      </c>
      <c r="O171" s="13">
        <v>25</v>
      </c>
      <c r="P171" s="9">
        <f>L171+M171+N171+O171</f>
        <v>63</v>
      </c>
      <c r="Q171" s="9">
        <f>K171+P171</f>
        <v>102</v>
      </c>
      <c r="R171" s="9">
        <v>32</v>
      </c>
      <c r="S171" s="14">
        <f>Q171/200</f>
        <v>0.51</v>
      </c>
      <c r="T171" s="17" t="s">
        <v>648</v>
      </c>
      <c r="U171" s="22" t="s">
        <v>531</v>
      </c>
      <c r="V171" s="22" t="s">
        <v>532</v>
      </c>
      <c r="W171" s="22" t="s">
        <v>533</v>
      </c>
      <c r="X171" s="21" t="s">
        <v>347</v>
      </c>
      <c r="Y171" s="13">
        <v>10</v>
      </c>
    </row>
    <row r="172" spans="1:25" ht="18" customHeight="1">
      <c r="A172" s="19">
        <v>51</v>
      </c>
      <c r="B172" s="13" t="s">
        <v>134</v>
      </c>
      <c r="C172" s="13">
        <v>10</v>
      </c>
      <c r="D172" s="13">
        <v>10</v>
      </c>
      <c r="E172" s="13">
        <v>4</v>
      </c>
      <c r="F172" s="13">
        <v>2</v>
      </c>
      <c r="G172" s="13">
        <v>0</v>
      </c>
      <c r="H172" s="13">
        <v>7</v>
      </c>
      <c r="I172" s="13">
        <v>0</v>
      </c>
      <c r="J172" s="13">
        <v>15</v>
      </c>
      <c r="K172" s="9">
        <f>C172+D172+E172+F172+J172</f>
        <v>41</v>
      </c>
      <c r="L172" s="13">
        <v>0</v>
      </c>
      <c r="M172" s="13">
        <v>16</v>
      </c>
      <c r="N172" s="13">
        <v>25</v>
      </c>
      <c r="O172" s="13">
        <v>18</v>
      </c>
      <c r="P172" s="9">
        <f>L172+M172+N172+O172</f>
        <v>59</v>
      </c>
      <c r="Q172" s="9">
        <f>K172+P172</f>
        <v>100</v>
      </c>
      <c r="R172" s="9">
        <v>33</v>
      </c>
      <c r="S172" s="14">
        <f>Q172/200</f>
        <v>0.5</v>
      </c>
      <c r="T172" s="17" t="s">
        <v>648</v>
      </c>
      <c r="U172" s="30" t="s">
        <v>510</v>
      </c>
      <c r="V172" s="30" t="s">
        <v>232</v>
      </c>
      <c r="W172" s="30" t="s">
        <v>373</v>
      </c>
      <c r="X172" s="21" t="s">
        <v>307</v>
      </c>
      <c r="Y172" s="13">
        <v>10</v>
      </c>
    </row>
    <row r="173" spans="1:25" ht="18" customHeight="1">
      <c r="A173" s="41">
        <v>1</v>
      </c>
      <c r="B173" s="42" t="s">
        <v>53</v>
      </c>
      <c r="C173" s="43">
        <v>10</v>
      </c>
      <c r="D173" s="43">
        <v>10</v>
      </c>
      <c r="E173" s="43">
        <v>4</v>
      </c>
      <c r="F173" s="43">
        <v>12</v>
      </c>
      <c r="G173" s="43">
        <v>3</v>
      </c>
      <c r="H173" s="43">
        <v>7</v>
      </c>
      <c r="I173" s="43">
        <v>3</v>
      </c>
      <c r="J173" s="43">
        <v>30</v>
      </c>
      <c r="K173" s="43">
        <f aca="true" t="shared" si="0" ref="K173:K215">SUM(C173:J173)</f>
        <v>79</v>
      </c>
      <c r="L173" s="43">
        <v>20</v>
      </c>
      <c r="M173" s="43">
        <v>20</v>
      </c>
      <c r="N173" s="43">
        <v>29</v>
      </c>
      <c r="O173" s="43">
        <v>28</v>
      </c>
      <c r="P173" s="43">
        <f aca="true" t="shared" si="1" ref="P173:P215">L173+M173+N173+O173</f>
        <v>97</v>
      </c>
      <c r="Q173" s="43">
        <f aca="true" t="shared" si="2" ref="Q173:Q215">K173+P173</f>
        <v>176</v>
      </c>
      <c r="R173" s="43">
        <v>1</v>
      </c>
      <c r="S173" s="44">
        <f aca="true" t="shared" si="3" ref="S173:S215">Q173/200</f>
        <v>0.88</v>
      </c>
      <c r="T173" s="41" t="s">
        <v>646</v>
      </c>
      <c r="U173" s="47" t="s">
        <v>581</v>
      </c>
      <c r="V173" s="47" t="s">
        <v>232</v>
      </c>
      <c r="W173" s="47" t="s">
        <v>441</v>
      </c>
      <c r="X173" s="53" t="s">
        <v>393</v>
      </c>
      <c r="Y173" s="41">
        <v>11</v>
      </c>
    </row>
    <row r="174" spans="1:25" ht="18" customHeight="1">
      <c r="A174" s="41">
        <v>2</v>
      </c>
      <c r="B174" s="42" t="s">
        <v>46</v>
      </c>
      <c r="C174" s="43">
        <v>12</v>
      </c>
      <c r="D174" s="43">
        <v>10</v>
      </c>
      <c r="E174" s="43">
        <v>8</v>
      </c>
      <c r="F174" s="43">
        <v>4</v>
      </c>
      <c r="G174" s="43">
        <v>4</v>
      </c>
      <c r="H174" s="43">
        <v>7</v>
      </c>
      <c r="I174" s="43">
        <v>3</v>
      </c>
      <c r="J174" s="43">
        <v>34</v>
      </c>
      <c r="K174" s="43">
        <f t="shared" si="0"/>
        <v>82</v>
      </c>
      <c r="L174" s="43">
        <v>20</v>
      </c>
      <c r="M174" s="43">
        <v>20</v>
      </c>
      <c r="N174" s="43">
        <v>25</v>
      </c>
      <c r="O174" s="43">
        <v>27</v>
      </c>
      <c r="P174" s="43">
        <f t="shared" si="1"/>
        <v>92</v>
      </c>
      <c r="Q174" s="43">
        <f t="shared" si="2"/>
        <v>174</v>
      </c>
      <c r="R174" s="43">
        <v>2</v>
      </c>
      <c r="S174" s="44">
        <f t="shared" si="3"/>
        <v>0.87</v>
      </c>
      <c r="T174" s="41" t="s">
        <v>647</v>
      </c>
      <c r="U174" s="47" t="s">
        <v>579</v>
      </c>
      <c r="V174" s="47" t="s">
        <v>540</v>
      </c>
      <c r="W174" s="47" t="s">
        <v>426</v>
      </c>
      <c r="X174" s="46" t="s">
        <v>393</v>
      </c>
      <c r="Y174" s="41">
        <v>11</v>
      </c>
    </row>
    <row r="175" spans="1:25" ht="18" customHeight="1">
      <c r="A175" s="41">
        <v>3</v>
      </c>
      <c r="B175" s="42" t="s">
        <v>44</v>
      </c>
      <c r="C175" s="43">
        <v>10</v>
      </c>
      <c r="D175" s="43">
        <v>10</v>
      </c>
      <c r="E175" s="43">
        <v>4</v>
      </c>
      <c r="F175" s="43">
        <v>10</v>
      </c>
      <c r="G175" s="43">
        <v>2</v>
      </c>
      <c r="H175" s="43">
        <v>7</v>
      </c>
      <c r="I175" s="43">
        <v>4</v>
      </c>
      <c r="J175" s="43">
        <v>28</v>
      </c>
      <c r="K175" s="43">
        <f t="shared" si="0"/>
        <v>75</v>
      </c>
      <c r="L175" s="43">
        <v>20</v>
      </c>
      <c r="M175" s="43">
        <v>20</v>
      </c>
      <c r="N175" s="43">
        <v>30</v>
      </c>
      <c r="O175" s="43">
        <v>25</v>
      </c>
      <c r="P175" s="43">
        <f t="shared" si="1"/>
        <v>95</v>
      </c>
      <c r="Q175" s="43">
        <f t="shared" si="2"/>
        <v>170</v>
      </c>
      <c r="R175" s="43">
        <v>3</v>
      </c>
      <c r="S175" s="44">
        <f t="shared" si="3"/>
        <v>0.85</v>
      </c>
      <c r="T175" s="41" t="s">
        <v>647</v>
      </c>
      <c r="U175" s="47" t="s">
        <v>582</v>
      </c>
      <c r="V175" s="47" t="s">
        <v>540</v>
      </c>
      <c r="W175" s="47" t="s">
        <v>583</v>
      </c>
      <c r="X175" s="46" t="s">
        <v>393</v>
      </c>
      <c r="Y175" s="41">
        <v>11</v>
      </c>
    </row>
    <row r="176" spans="1:25" ht="18" customHeight="1">
      <c r="A176" s="41">
        <v>4</v>
      </c>
      <c r="B176" s="42" t="s">
        <v>23</v>
      </c>
      <c r="C176" s="43">
        <v>10</v>
      </c>
      <c r="D176" s="43">
        <v>10</v>
      </c>
      <c r="E176" s="43">
        <v>8</v>
      </c>
      <c r="F176" s="43">
        <v>4</v>
      </c>
      <c r="G176" s="43">
        <v>5</v>
      </c>
      <c r="H176" s="43">
        <v>0</v>
      </c>
      <c r="I176" s="43">
        <v>5</v>
      </c>
      <c r="J176" s="43">
        <v>32</v>
      </c>
      <c r="K176" s="43">
        <f t="shared" si="0"/>
        <v>74</v>
      </c>
      <c r="L176" s="43">
        <v>20</v>
      </c>
      <c r="M176" s="43">
        <v>20</v>
      </c>
      <c r="N176" s="43">
        <v>28</v>
      </c>
      <c r="O176" s="43">
        <v>23</v>
      </c>
      <c r="P176" s="43">
        <f t="shared" si="1"/>
        <v>91</v>
      </c>
      <c r="Q176" s="43">
        <f t="shared" si="2"/>
        <v>165</v>
      </c>
      <c r="R176" s="43">
        <v>4</v>
      </c>
      <c r="S176" s="44">
        <f t="shared" si="3"/>
        <v>0.825</v>
      </c>
      <c r="T176" s="41" t="s">
        <v>647</v>
      </c>
      <c r="U176" s="47" t="s">
        <v>599</v>
      </c>
      <c r="V176" s="47" t="s">
        <v>309</v>
      </c>
      <c r="W176" s="47" t="s">
        <v>288</v>
      </c>
      <c r="X176" s="46" t="s">
        <v>289</v>
      </c>
      <c r="Y176" s="41">
        <v>11</v>
      </c>
    </row>
    <row r="177" spans="1:25" ht="18" customHeight="1">
      <c r="A177" s="41">
        <v>5</v>
      </c>
      <c r="B177" s="42" t="s">
        <v>48</v>
      </c>
      <c r="C177" s="43">
        <v>12</v>
      </c>
      <c r="D177" s="43">
        <v>10</v>
      </c>
      <c r="E177" s="43">
        <v>8</v>
      </c>
      <c r="F177" s="43">
        <v>3</v>
      </c>
      <c r="G177" s="43">
        <v>2</v>
      </c>
      <c r="H177" s="43">
        <v>0</v>
      </c>
      <c r="I177" s="43">
        <v>3</v>
      </c>
      <c r="J177" s="43">
        <v>22</v>
      </c>
      <c r="K177" s="43">
        <f t="shared" si="0"/>
        <v>60</v>
      </c>
      <c r="L177" s="43">
        <v>20</v>
      </c>
      <c r="M177" s="43">
        <v>20</v>
      </c>
      <c r="N177" s="43">
        <v>30</v>
      </c>
      <c r="O177" s="43">
        <v>27</v>
      </c>
      <c r="P177" s="43">
        <f t="shared" si="1"/>
        <v>97</v>
      </c>
      <c r="Q177" s="43">
        <f t="shared" si="2"/>
        <v>157</v>
      </c>
      <c r="R177" s="43">
        <v>5</v>
      </c>
      <c r="S177" s="44">
        <f t="shared" si="3"/>
        <v>0.785</v>
      </c>
      <c r="T177" s="41" t="s">
        <v>647</v>
      </c>
      <c r="U177" s="47" t="s">
        <v>580</v>
      </c>
      <c r="V177" s="47" t="s">
        <v>399</v>
      </c>
      <c r="W177" s="47" t="s">
        <v>233</v>
      </c>
      <c r="X177" s="46" t="s">
        <v>393</v>
      </c>
      <c r="Y177" s="41">
        <v>11</v>
      </c>
    </row>
    <row r="178" spans="1:25" ht="18" customHeight="1">
      <c r="A178" s="41">
        <v>6</v>
      </c>
      <c r="B178" s="42" t="s">
        <v>55</v>
      </c>
      <c r="C178" s="43">
        <v>8</v>
      </c>
      <c r="D178" s="43">
        <v>10</v>
      </c>
      <c r="E178" s="43">
        <v>8</v>
      </c>
      <c r="F178" s="43">
        <v>4</v>
      </c>
      <c r="G178" s="43">
        <v>2</v>
      </c>
      <c r="H178" s="43">
        <v>0</v>
      </c>
      <c r="I178" s="43">
        <v>3</v>
      </c>
      <c r="J178" s="43">
        <v>26</v>
      </c>
      <c r="K178" s="43">
        <f t="shared" si="0"/>
        <v>61</v>
      </c>
      <c r="L178" s="43">
        <v>20</v>
      </c>
      <c r="M178" s="43">
        <v>15</v>
      </c>
      <c r="N178" s="43">
        <v>29</v>
      </c>
      <c r="O178" s="43">
        <v>30</v>
      </c>
      <c r="P178" s="43">
        <f t="shared" si="1"/>
        <v>94</v>
      </c>
      <c r="Q178" s="43">
        <f t="shared" si="2"/>
        <v>155</v>
      </c>
      <c r="R178" s="43">
        <v>6</v>
      </c>
      <c r="S178" s="44">
        <f t="shared" si="3"/>
        <v>0.775</v>
      </c>
      <c r="T178" s="41" t="s">
        <v>647</v>
      </c>
      <c r="U178" s="47" t="s">
        <v>600</v>
      </c>
      <c r="V178" s="47" t="s">
        <v>540</v>
      </c>
      <c r="W178" s="47" t="s">
        <v>292</v>
      </c>
      <c r="X178" s="46" t="s">
        <v>289</v>
      </c>
      <c r="Y178" s="41">
        <v>11</v>
      </c>
    </row>
    <row r="179" spans="1:25" ht="18" customHeight="1">
      <c r="A179" s="41">
        <v>7</v>
      </c>
      <c r="B179" s="42" t="s">
        <v>36</v>
      </c>
      <c r="C179" s="43">
        <v>12</v>
      </c>
      <c r="D179" s="43">
        <v>10</v>
      </c>
      <c r="E179" s="43">
        <v>8</v>
      </c>
      <c r="F179" s="43">
        <v>3</v>
      </c>
      <c r="G179" s="43">
        <v>2</v>
      </c>
      <c r="H179" s="43">
        <v>0</v>
      </c>
      <c r="I179" s="43">
        <v>2</v>
      </c>
      <c r="J179" s="43">
        <v>22</v>
      </c>
      <c r="K179" s="43">
        <f t="shared" si="0"/>
        <v>59</v>
      </c>
      <c r="L179" s="43">
        <v>20</v>
      </c>
      <c r="M179" s="43">
        <v>15</v>
      </c>
      <c r="N179" s="43">
        <v>30</v>
      </c>
      <c r="O179" s="43">
        <v>30</v>
      </c>
      <c r="P179" s="43">
        <f t="shared" si="1"/>
        <v>95</v>
      </c>
      <c r="Q179" s="43">
        <f t="shared" si="2"/>
        <v>154</v>
      </c>
      <c r="R179" s="43">
        <v>7</v>
      </c>
      <c r="S179" s="44">
        <f t="shared" si="3"/>
        <v>0.77</v>
      </c>
      <c r="T179" s="41" t="s">
        <v>647</v>
      </c>
      <c r="U179" s="47" t="s">
        <v>590</v>
      </c>
      <c r="V179" s="47" t="s">
        <v>280</v>
      </c>
      <c r="W179" s="47" t="s">
        <v>533</v>
      </c>
      <c r="X179" s="46" t="s">
        <v>412</v>
      </c>
      <c r="Y179" s="41">
        <v>11</v>
      </c>
    </row>
    <row r="180" spans="1:25" ht="18" customHeight="1">
      <c r="A180" s="41">
        <v>8</v>
      </c>
      <c r="B180" s="42" t="s">
        <v>43</v>
      </c>
      <c r="C180" s="43">
        <v>8</v>
      </c>
      <c r="D180" s="43">
        <v>8</v>
      </c>
      <c r="E180" s="43">
        <v>8</v>
      </c>
      <c r="F180" s="43">
        <v>6</v>
      </c>
      <c r="G180" s="43">
        <v>1</v>
      </c>
      <c r="H180" s="43">
        <v>0</v>
      </c>
      <c r="I180" s="43">
        <v>3</v>
      </c>
      <c r="J180" s="43">
        <v>38</v>
      </c>
      <c r="K180" s="43">
        <f t="shared" si="0"/>
        <v>72</v>
      </c>
      <c r="L180" s="43">
        <v>20</v>
      </c>
      <c r="M180" s="43">
        <v>15</v>
      </c>
      <c r="N180" s="43">
        <v>20</v>
      </c>
      <c r="O180" s="43">
        <v>21</v>
      </c>
      <c r="P180" s="43">
        <f t="shared" si="1"/>
        <v>76</v>
      </c>
      <c r="Q180" s="43">
        <f t="shared" si="2"/>
        <v>148</v>
      </c>
      <c r="R180" s="43">
        <v>8</v>
      </c>
      <c r="S180" s="44">
        <f t="shared" si="3"/>
        <v>0.74</v>
      </c>
      <c r="T180" s="41" t="s">
        <v>647</v>
      </c>
      <c r="U180" s="47" t="s">
        <v>607</v>
      </c>
      <c r="V180" s="47" t="s">
        <v>628</v>
      </c>
      <c r="W180" s="47" t="s">
        <v>513</v>
      </c>
      <c r="X180" s="46" t="s">
        <v>347</v>
      </c>
      <c r="Y180" s="41">
        <v>11</v>
      </c>
    </row>
    <row r="181" spans="1:25" ht="18" customHeight="1">
      <c r="A181" s="41">
        <v>9</v>
      </c>
      <c r="B181" s="42" t="s">
        <v>52</v>
      </c>
      <c r="C181" s="43">
        <v>12</v>
      </c>
      <c r="D181" s="43">
        <v>8</v>
      </c>
      <c r="E181" s="43">
        <v>8</v>
      </c>
      <c r="F181" s="43">
        <v>4</v>
      </c>
      <c r="G181" s="43">
        <v>2</v>
      </c>
      <c r="H181" s="43">
        <v>0</v>
      </c>
      <c r="I181" s="43">
        <v>4</v>
      </c>
      <c r="J181" s="43">
        <v>30</v>
      </c>
      <c r="K181" s="43">
        <f t="shared" si="0"/>
        <v>68</v>
      </c>
      <c r="L181" s="43">
        <v>20</v>
      </c>
      <c r="M181" s="43">
        <v>5</v>
      </c>
      <c r="N181" s="43">
        <v>25</v>
      </c>
      <c r="O181" s="43">
        <v>29</v>
      </c>
      <c r="P181" s="43">
        <f t="shared" si="1"/>
        <v>79</v>
      </c>
      <c r="Q181" s="43">
        <f t="shared" si="2"/>
        <v>147</v>
      </c>
      <c r="R181" s="43">
        <v>9</v>
      </c>
      <c r="S181" s="44">
        <f t="shared" si="3"/>
        <v>0.735</v>
      </c>
      <c r="T181" s="41" t="s">
        <v>647</v>
      </c>
      <c r="U181" s="47" t="s">
        <v>643</v>
      </c>
      <c r="V181" s="47" t="s">
        <v>602</v>
      </c>
      <c r="W181" s="47" t="s">
        <v>390</v>
      </c>
      <c r="X181" s="46" t="s">
        <v>276</v>
      </c>
      <c r="Y181" s="41">
        <v>11</v>
      </c>
    </row>
    <row r="182" spans="1:25" ht="18" customHeight="1">
      <c r="A182" s="41">
        <v>10</v>
      </c>
      <c r="B182" s="42" t="s">
        <v>38</v>
      </c>
      <c r="C182" s="43">
        <v>10</v>
      </c>
      <c r="D182" s="43">
        <v>10</v>
      </c>
      <c r="E182" s="43">
        <v>8</v>
      </c>
      <c r="F182" s="43">
        <v>2</v>
      </c>
      <c r="G182" s="43">
        <v>2</v>
      </c>
      <c r="H182" s="43">
        <v>0</v>
      </c>
      <c r="I182" s="43">
        <v>4</v>
      </c>
      <c r="J182" s="43">
        <v>28</v>
      </c>
      <c r="K182" s="43">
        <f t="shared" si="0"/>
        <v>64</v>
      </c>
      <c r="L182" s="43">
        <v>20</v>
      </c>
      <c r="M182" s="43">
        <v>18</v>
      </c>
      <c r="N182" s="43">
        <v>20</v>
      </c>
      <c r="O182" s="43">
        <v>25</v>
      </c>
      <c r="P182" s="43">
        <f t="shared" si="1"/>
        <v>83</v>
      </c>
      <c r="Q182" s="43">
        <f t="shared" si="2"/>
        <v>147</v>
      </c>
      <c r="R182" s="43">
        <v>9</v>
      </c>
      <c r="S182" s="44">
        <f t="shared" si="3"/>
        <v>0.735</v>
      </c>
      <c r="T182" s="41" t="s">
        <v>647</v>
      </c>
      <c r="U182" s="47" t="s">
        <v>644</v>
      </c>
      <c r="V182" s="47" t="s">
        <v>645</v>
      </c>
      <c r="W182" s="47" t="s">
        <v>241</v>
      </c>
      <c r="X182" s="46" t="s">
        <v>276</v>
      </c>
      <c r="Y182" s="41">
        <v>11</v>
      </c>
    </row>
    <row r="183" spans="1:25" ht="18" customHeight="1">
      <c r="A183" s="41">
        <v>11</v>
      </c>
      <c r="B183" s="42" t="s">
        <v>17</v>
      </c>
      <c r="C183" s="43">
        <v>10</v>
      </c>
      <c r="D183" s="43">
        <v>10</v>
      </c>
      <c r="E183" s="43">
        <v>8</v>
      </c>
      <c r="F183" s="43">
        <v>12</v>
      </c>
      <c r="G183" s="43">
        <v>0</v>
      </c>
      <c r="H183" s="43">
        <v>0</v>
      </c>
      <c r="I183" s="43">
        <v>2</v>
      </c>
      <c r="J183" s="43">
        <v>22</v>
      </c>
      <c r="K183" s="43">
        <f t="shared" si="0"/>
        <v>64</v>
      </c>
      <c r="L183" s="43">
        <v>20</v>
      </c>
      <c r="M183" s="43">
        <v>15</v>
      </c>
      <c r="N183" s="43">
        <v>30</v>
      </c>
      <c r="O183" s="43">
        <v>18</v>
      </c>
      <c r="P183" s="43">
        <f t="shared" si="1"/>
        <v>83</v>
      </c>
      <c r="Q183" s="43">
        <f t="shared" si="2"/>
        <v>147</v>
      </c>
      <c r="R183" s="43">
        <v>9</v>
      </c>
      <c r="S183" s="44">
        <f t="shared" si="3"/>
        <v>0.735</v>
      </c>
      <c r="T183" s="41" t="s">
        <v>647</v>
      </c>
      <c r="U183" s="47" t="s">
        <v>631</v>
      </c>
      <c r="V183" s="47" t="s">
        <v>632</v>
      </c>
      <c r="W183" s="47" t="s">
        <v>513</v>
      </c>
      <c r="X183" s="46" t="s">
        <v>347</v>
      </c>
      <c r="Y183" s="41">
        <v>11</v>
      </c>
    </row>
    <row r="184" spans="1:25" ht="18" customHeight="1">
      <c r="A184" s="41">
        <v>12</v>
      </c>
      <c r="B184" s="42" t="s">
        <v>32</v>
      </c>
      <c r="C184" s="43">
        <v>10</v>
      </c>
      <c r="D184" s="43">
        <v>8</v>
      </c>
      <c r="E184" s="43">
        <v>2</v>
      </c>
      <c r="F184" s="43">
        <v>2</v>
      </c>
      <c r="G184" s="43">
        <v>1</v>
      </c>
      <c r="H184" s="43">
        <v>0</v>
      </c>
      <c r="I184" s="43">
        <v>3</v>
      </c>
      <c r="J184" s="43">
        <v>24</v>
      </c>
      <c r="K184" s="43">
        <f t="shared" si="0"/>
        <v>50</v>
      </c>
      <c r="L184" s="43">
        <v>20</v>
      </c>
      <c r="M184" s="43">
        <v>20</v>
      </c>
      <c r="N184" s="43">
        <v>30</v>
      </c>
      <c r="O184" s="43">
        <v>26</v>
      </c>
      <c r="P184" s="43">
        <f t="shared" si="1"/>
        <v>96</v>
      </c>
      <c r="Q184" s="43">
        <f t="shared" si="2"/>
        <v>146</v>
      </c>
      <c r="R184" s="43">
        <v>10</v>
      </c>
      <c r="S184" s="44">
        <f t="shared" si="3"/>
        <v>0.73</v>
      </c>
      <c r="T184" s="41" t="s">
        <v>647</v>
      </c>
      <c r="U184" s="47" t="s">
        <v>588</v>
      </c>
      <c r="V184" s="47" t="s">
        <v>499</v>
      </c>
      <c r="W184" s="47" t="s">
        <v>589</v>
      </c>
      <c r="X184" s="46" t="s">
        <v>407</v>
      </c>
      <c r="Y184" s="41">
        <v>11</v>
      </c>
    </row>
    <row r="185" spans="1:25" ht="18" customHeight="1">
      <c r="A185" s="41">
        <v>13</v>
      </c>
      <c r="B185" s="42" t="s">
        <v>49</v>
      </c>
      <c r="C185" s="43">
        <v>12</v>
      </c>
      <c r="D185" s="43">
        <v>8</v>
      </c>
      <c r="E185" s="43">
        <v>4</v>
      </c>
      <c r="F185" s="43">
        <v>11</v>
      </c>
      <c r="G185" s="43">
        <v>0</v>
      </c>
      <c r="H185" s="43">
        <v>0</v>
      </c>
      <c r="I185" s="43">
        <v>4</v>
      </c>
      <c r="J185" s="43">
        <v>26</v>
      </c>
      <c r="K185" s="43">
        <f t="shared" si="0"/>
        <v>65</v>
      </c>
      <c r="L185" s="43">
        <v>20</v>
      </c>
      <c r="M185" s="43">
        <v>20</v>
      </c>
      <c r="N185" s="43">
        <v>20</v>
      </c>
      <c r="O185" s="43">
        <v>20</v>
      </c>
      <c r="P185" s="43">
        <f t="shared" si="1"/>
        <v>80</v>
      </c>
      <c r="Q185" s="43">
        <f t="shared" si="2"/>
        <v>145</v>
      </c>
      <c r="R185" s="43">
        <v>11</v>
      </c>
      <c r="S185" s="44">
        <f t="shared" si="3"/>
        <v>0.725</v>
      </c>
      <c r="T185" s="41" t="s">
        <v>647</v>
      </c>
      <c r="U185" s="47" t="s">
        <v>598</v>
      </c>
      <c r="V185" s="47" t="s">
        <v>243</v>
      </c>
      <c r="W185" s="47" t="s">
        <v>392</v>
      </c>
      <c r="X185" s="46" t="s">
        <v>286</v>
      </c>
      <c r="Y185" s="41">
        <v>11</v>
      </c>
    </row>
    <row r="186" spans="1:25" ht="18" customHeight="1">
      <c r="A186" s="41">
        <v>14</v>
      </c>
      <c r="B186" s="42" t="s">
        <v>37</v>
      </c>
      <c r="C186" s="43">
        <v>8</v>
      </c>
      <c r="D186" s="43">
        <v>10</v>
      </c>
      <c r="E186" s="43">
        <v>4</v>
      </c>
      <c r="F186" s="43">
        <v>4</v>
      </c>
      <c r="G186" s="43">
        <v>3</v>
      </c>
      <c r="H186" s="43">
        <v>0</v>
      </c>
      <c r="I186" s="43">
        <v>2</v>
      </c>
      <c r="J186" s="43">
        <v>22</v>
      </c>
      <c r="K186" s="43">
        <f t="shared" si="0"/>
        <v>53</v>
      </c>
      <c r="L186" s="43">
        <v>20</v>
      </c>
      <c r="M186" s="43">
        <v>20</v>
      </c>
      <c r="N186" s="43">
        <v>25</v>
      </c>
      <c r="O186" s="43">
        <v>25</v>
      </c>
      <c r="P186" s="43">
        <f t="shared" si="1"/>
        <v>90</v>
      </c>
      <c r="Q186" s="43">
        <f t="shared" si="2"/>
        <v>143</v>
      </c>
      <c r="R186" s="43">
        <v>12</v>
      </c>
      <c r="S186" s="44">
        <f t="shared" si="3"/>
        <v>0.715</v>
      </c>
      <c r="T186" s="41" t="s">
        <v>647</v>
      </c>
      <c r="U186" s="47" t="s">
        <v>591</v>
      </c>
      <c r="V186" s="47" t="s">
        <v>505</v>
      </c>
      <c r="W186" s="47" t="s">
        <v>545</v>
      </c>
      <c r="X186" s="46" t="s">
        <v>412</v>
      </c>
      <c r="Y186" s="41">
        <v>11</v>
      </c>
    </row>
    <row r="187" spans="1:25" ht="18" customHeight="1">
      <c r="A187" s="41">
        <v>15</v>
      </c>
      <c r="B187" s="42" t="s">
        <v>47</v>
      </c>
      <c r="C187" s="43">
        <v>12</v>
      </c>
      <c r="D187" s="43">
        <v>8</v>
      </c>
      <c r="E187" s="43">
        <v>8</v>
      </c>
      <c r="F187" s="43">
        <v>3</v>
      </c>
      <c r="G187" s="43">
        <v>2</v>
      </c>
      <c r="H187" s="43">
        <v>0</v>
      </c>
      <c r="I187" s="43">
        <v>2</v>
      </c>
      <c r="J187" s="43">
        <v>22</v>
      </c>
      <c r="K187" s="43">
        <f t="shared" si="0"/>
        <v>57</v>
      </c>
      <c r="L187" s="43">
        <v>20</v>
      </c>
      <c r="M187" s="43">
        <v>15</v>
      </c>
      <c r="N187" s="43">
        <v>30</v>
      </c>
      <c r="O187" s="43">
        <v>17</v>
      </c>
      <c r="P187" s="43">
        <f t="shared" si="1"/>
        <v>82</v>
      </c>
      <c r="Q187" s="43">
        <f t="shared" si="2"/>
        <v>139</v>
      </c>
      <c r="R187" s="43">
        <v>13</v>
      </c>
      <c r="S187" s="44">
        <f t="shared" si="3"/>
        <v>0.695</v>
      </c>
      <c r="T187" s="41" t="s">
        <v>647</v>
      </c>
      <c r="U187" s="47" t="s">
        <v>294</v>
      </c>
      <c r="V187" s="47" t="s">
        <v>313</v>
      </c>
      <c r="W187" s="47" t="s">
        <v>297</v>
      </c>
      <c r="X187" s="46" t="s">
        <v>407</v>
      </c>
      <c r="Y187" s="41">
        <v>11</v>
      </c>
    </row>
    <row r="188" spans="1:25" ht="18" customHeight="1">
      <c r="A188" s="41">
        <v>16</v>
      </c>
      <c r="B188" s="42" t="s">
        <v>50</v>
      </c>
      <c r="C188" s="43">
        <v>10</v>
      </c>
      <c r="D188" s="43">
        <v>8</v>
      </c>
      <c r="E188" s="43">
        <v>8</v>
      </c>
      <c r="F188" s="43">
        <v>3</v>
      </c>
      <c r="G188" s="43">
        <v>2</v>
      </c>
      <c r="H188" s="43">
        <v>0</v>
      </c>
      <c r="I188" s="43">
        <v>1</v>
      </c>
      <c r="J188" s="43">
        <v>14</v>
      </c>
      <c r="K188" s="43">
        <f t="shared" si="0"/>
        <v>46</v>
      </c>
      <c r="L188" s="43">
        <v>20</v>
      </c>
      <c r="M188" s="43">
        <v>18</v>
      </c>
      <c r="N188" s="43">
        <v>30</v>
      </c>
      <c r="O188" s="43">
        <v>25</v>
      </c>
      <c r="P188" s="43">
        <f t="shared" si="1"/>
        <v>93</v>
      </c>
      <c r="Q188" s="43">
        <f t="shared" si="2"/>
        <v>139</v>
      </c>
      <c r="R188" s="43">
        <v>13</v>
      </c>
      <c r="S188" s="44">
        <f t="shared" si="3"/>
        <v>0.695</v>
      </c>
      <c r="T188" s="41" t="s">
        <v>647</v>
      </c>
      <c r="U188" s="47" t="s">
        <v>587</v>
      </c>
      <c r="V188" s="47" t="s">
        <v>509</v>
      </c>
      <c r="W188" s="47" t="s">
        <v>339</v>
      </c>
      <c r="X188" s="46" t="s">
        <v>407</v>
      </c>
      <c r="Y188" s="41">
        <v>11</v>
      </c>
    </row>
    <row r="189" spans="1:25" ht="18" customHeight="1">
      <c r="A189" s="19">
        <v>17</v>
      </c>
      <c r="B189" s="11" t="s">
        <v>27</v>
      </c>
      <c r="C189" s="18">
        <v>8</v>
      </c>
      <c r="D189" s="18">
        <v>10</v>
      </c>
      <c r="E189" s="18">
        <v>8</v>
      </c>
      <c r="F189" s="18">
        <v>2</v>
      </c>
      <c r="G189" s="18">
        <v>0</v>
      </c>
      <c r="H189" s="18">
        <v>0</v>
      </c>
      <c r="I189" s="18">
        <v>3</v>
      </c>
      <c r="J189" s="18">
        <v>20</v>
      </c>
      <c r="K189" s="17">
        <f t="shared" si="0"/>
        <v>51</v>
      </c>
      <c r="L189" s="18">
        <v>20</v>
      </c>
      <c r="M189" s="18">
        <v>15</v>
      </c>
      <c r="N189" s="18">
        <v>25</v>
      </c>
      <c r="O189" s="18">
        <v>25</v>
      </c>
      <c r="P189" s="9">
        <f t="shared" si="1"/>
        <v>85</v>
      </c>
      <c r="Q189" s="9">
        <f t="shared" si="2"/>
        <v>136</v>
      </c>
      <c r="R189" s="9">
        <v>14</v>
      </c>
      <c r="S189" s="14">
        <f t="shared" si="3"/>
        <v>0.68</v>
      </c>
      <c r="T189" s="9" t="s">
        <v>648</v>
      </c>
      <c r="U189" s="22" t="s">
        <v>625</v>
      </c>
      <c r="V189" s="22" t="s">
        <v>626</v>
      </c>
      <c r="W189" s="22" t="s">
        <v>627</v>
      </c>
      <c r="X189" s="21" t="s">
        <v>347</v>
      </c>
      <c r="Y189" s="40">
        <v>11</v>
      </c>
    </row>
    <row r="190" spans="1:25" ht="18" customHeight="1">
      <c r="A190" s="19">
        <v>18</v>
      </c>
      <c r="B190" s="11" t="s">
        <v>20</v>
      </c>
      <c r="C190" s="18">
        <v>6</v>
      </c>
      <c r="D190" s="18">
        <v>8</v>
      </c>
      <c r="E190" s="18">
        <v>8</v>
      </c>
      <c r="F190" s="18">
        <v>2</v>
      </c>
      <c r="G190" s="18">
        <v>0</v>
      </c>
      <c r="H190" s="18">
        <v>0</v>
      </c>
      <c r="I190" s="18">
        <v>0</v>
      </c>
      <c r="J190" s="18">
        <v>14</v>
      </c>
      <c r="K190" s="17">
        <f t="shared" si="0"/>
        <v>38</v>
      </c>
      <c r="L190" s="18">
        <v>20</v>
      </c>
      <c r="M190" s="18">
        <v>18</v>
      </c>
      <c r="N190" s="18">
        <v>30</v>
      </c>
      <c r="O190" s="18">
        <v>30</v>
      </c>
      <c r="P190" s="9">
        <f t="shared" si="1"/>
        <v>98</v>
      </c>
      <c r="Q190" s="9">
        <f t="shared" si="2"/>
        <v>136</v>
      </c>
      <c r="R190" s="9">
        <v>14</v>
      </c>
      <c r="S190" s="14">
        <f t="shared" si="3"/>
        <v>0.68</v>
      </c>
      <c r="T190" s="17" t="s">
        <v>648</v>
      </c>
      <c r="U190" s="22" t="s">
        <v>608</v>
      </c>
      <c r="V190" s="22" t="s">
        <v>240</v>
      </c>
      <c r="W190" s="22" t="s">
        <v>244</v>
      </c>
      <c r="X190" s="21" t="s">
        <v>321</v>
      </c>
      <c r="Y190" s="40">
        <v>11</v>
      </c>
    </row>
    <row r="191" spans="1:25" ht="18" customHeight="1">
      <c r="A191" s="19">
        <v>19</v>
      </c>
      <c r="B191" s="11" t="s">
        <v>57</v>
      </c>
      <c r="C191" s="18">
        <v>8</v>
      </c>
      <c r="D191" s="18">
        <v>10</v>
      </c>
      <c r="E191" s="18">
        <v>4</v>
      </c>
      <c r="F191" s="18">
        <v>3</v>
      </c>
      <c r="G191" s="18">
        <v>0</v>
      </c>
      <c r="H191" s="18">
        <v>0</v>
      </c>
      <c r="I191" s="18">
        <v>3</v>
      </c>
      <c r="J191" s="18">
        <v>18</v>
      </c>
      <c r="K191" s="17">
        <f t="shared" si="0"/>
        <v>46</v>
      </c>
      <c r="L191" s="18">
        <v>20</v>
      </c>
      <c r="M191" s="18">
        <v>15</v>
      </c>
      <c r="N191" s="18">
        <v>29</v>
      </c>
      <c r="O191" s="18">
        <v>25</v>
      </c>
      <c r="P191" s="9">
        <f t="shared" si="1"/>
        <v>89</v>
      </c>
      <c r="Q191" s="9">
        <f t="shared" si="2"/>
        <v>135</v>
      </c>
      <c r="R191" s="9">
        <v>15</v>
      </c>
      <c r="S191" s="14">
        <f t="shared" si="3"/>
        <v>0.675</v>
      </c>
      <c r="T191" s="17" t="s">
        <v>648</v>
      </c>
      <c r="U191" s="22" t="s">
        <v>618</v>
      </c>
      <c r="V191" s="22" t="s">
        <v>619</v>
      </c>
      <c r="W191" s="22" t="s">
        <v>375</v>
      </c>
      <c r="X191" s="21" t="s">
        <v>251</v>
      </c>
      <c r="Y191" s="40">
        <v>11</v>
      </c>
    </row>
    <row r="192" spans="1:25" ht="18" customHeight="1">
      <c r="A192" s="19">
        <v>20</v>
      </c>
      <c r="B192" s="11" t="s">
        <v>41</v>
      </c>
      <c r="C192" s="18">
        <v>10</v>
      </c>
      <c r="D192" s="18">
        <v>10</v>
      </c>
      <c r="E192" s="18">
        <v>4</v>
      </c>
      <c r="F192" s="18">
        <v>0</v>
      </c>
      <c r="G192" s="18">
        <v>1</v>
      </c>
      <c r="H192" s="18">
        <v>7</v>
      </c>
      <c r="I192" s="18">
        <v>4</v>
      </c>
      <c r="J192" s="18">
        <v>16</v>
      </c>
      <c r="K192" s="17">
        <f t="shared" si="0"/>
        <v>52</v>
      </c>
      <c r="L192" s="18">
        <v>20</v>
      </c>
      <c r="M192" s="18">
        <v>15</v>
      </c>
      <c r="N192" s="18">
        <v>20</v>
      </c>
      <c r="O192" s="18">
        <v>27</v>
      </c>
      <c r="P192" s="9">
        <f t="shared" si="1"/>
        <v>82</v>
      </c>
      <c r="Q192" s="9">
        <f t="shared" si="2"/>
        <v>134</v>
      </c>
      <c r="R192" s="9">
        <v>16</v>
      </c>
      <c r="S192" s="14">
        <f t="shared" si="3"/>
        <v>0.67</v>
      </c>
      <c r="T192" s="17" t="s">
        <v>648</v>
      </c>
      <c r="U192" s="22" t="s">
        <v>637</v>
      </c>
      <c r="V192" s="35" t="s">
        <v>638</v>
      </c>
      <c r="W192" s="22" t="s">
        <v>392</v>
      </c>
      <c r="X192" s="25" t="s">
        <v>472</v>
      </c>
      <c r="Y192" s="40">
        <v>11</v>
      </c>
    </row>
    <row r="193" spans="1:25" ht="18" customHeight="1">
      <c r="A193" s="19">
        <v>21</v>
      </c>
      <c r="B193" s="11" t="s">
        <v>40</v>
      </c>
      <c r="C193" s="18">
        <v>8</v>
      </c>
      <c r="D193" s="18">
        <v>8</v>
      </c>
      <c r="E193" s="18">
        <v>4</v>
      </c>
      <c r="F193" s="18">
        <v>4</v>
      </c>
      <c r="G193" s="18">
        <v>1</v>
      </c>
      <c r="H193" s="18">
        <v>0</v>
      </c>
      <c r="I193" s="18">
        <v>2</v>
      </c>
      <c r="J193" s="18">
        <v>6</v>
      </c>
      <c r="K193" s="17">
        <f t="shared" si="0"/>
        <v>33</v>
      </c>
      <c r="L193" s="18">
        <v>20</v>
      </c>
      <c r="M193" s="18">
        <v>20</v>
      </c>
      <c r="N193" s="18">
        <v>30</v>
      </c>
      <c r="O193" s="18">
        <v>30</v>
      </c>
      <c r="P193" s="9">
        <f t="shared" si="1"/>
        <v>100</v>
      </c>
      <c r="Q193" s="9">
        <f t="shared" si="2"/>
        <v>133</v>
      </c>
      <c r="R193" s="9">
        <v>17</v>
      </c>
      <c r="S193" s="14">
        <f t="shared" si="3"/>
        <v>0.665</v>
      </c>
      <c r="T193" s="17" t="s">
        <v>648</v>
      </c>
      <c r="U193" s="22" t="s">
        <v>594</v>
      </c>
      <c r="V193" s="22" t="s">
        <v>495</v>
      </c>
      <c r="W193" s="22" t="s">
        <v>244</v>
      </c>
      <c r="X193" s="21" t="s">
        <v>419</v>
      </c>
      <c r="Y193" s="40">
        <v>11</v>
      </c>
    </row>
    <row r="194" spans="1:25" ht="18" customHeight="1">
      <c r="A194" s="19">
        <v>22</v>
      </c>
      <c r="B194" s="11" t="s">
        <v>22</v>
      </c>
      <c r="C194" s="18">
        <v>12</v>
      </c>
      <c r="D194" s="18">
        <v>8</v>
      </c>
      <c r="E194" s="18">
        <v>8</v>
      </c>
      <c r="F194" s="18">
        <v>2</v>
      </c>
      <c r="G194" s="18">
        <v>0</v>
      </c>
      <c r="H194" s="18">
        <v>0</v>
      </c>
      <c r="I194" s="18">
        <v>1</v>
      </c>
      <c r="J194" s="18">
        <v>8</v>
      </c>
      <c r="K194" s="17">
        <f t="shared" si="0"/>
        <v>39</v>
      </c>
      <c r="L194" s="18">
        <v>20</v>
      </c>
      <c r="M194" s="18">
        <v>18</v>
      </c>
      <c r="N194" s="18">
        <v>30</v>
      </c>
      <c r="O194" s="18">
        <v>25</v>
      </c>
      <c r="P194" s="9">
        <f t="shared" si="1"/>
        <v>93</v>
      </c>
      <c r="Q194" s="9">
        <f t="shared" si="2"/>
        <v>132</v>
      </c>
      <c r="R194" s="9">
        <v>18</v>
      </c>
      <c r="S194" s="14">
        <f t="shared" si="3"/>
        <v>0.66</v>
      </c>
      <c r="T194" s="17" t="s">
        <v>648</v>
      </c>
      <c r="U194" s="22" t="s">
        <v>606</v>
      </c>
      <c r="V194" s="22" t="s">
        <v>474</v>
      </c>
      <c r="W194" s="22" t="s">
        <v>258</v>
      </c>
      <c r="X194" s="21" t="s">
        <v>321</v>
      </c>
      <c r="Y194" s="40">
        <v>11</v>
      </c>
    </row>
    <row r="195" spans="1:25" ht="18" customHeight="1">
      <c r="A195" s="19">
        <v>23</v>
      </c>
      <c r="B195" s="11" t="s">
        <v>42</v>
      </c>
      <c r="C195" s="18">
        <v>6</v>
      </c>
      <c r="D195" s="18">
        <v>8</v>
      </c>
      <c r="E195" s="18">
        <v>8</v>
      </c>
      <c r="F195" s="18">
        <v>8</v>
      </c>
      <c r="G195" s="18">
        <v>1</v>
      </c>
      <c r="H195" s="18">
        <v>0</v>
      </c>
      <c r="I195" s="18">
        <v>2</v>
      </c>
      <c r="J195" s="18">
        <v>14</v>
      </c>
      <c r="K195" s="17">
        <f t="shared" si="0"/>
        <v>47</v>
      </c>
      <c r="L195" s="18">
        <v>20</v>
      </c>
      <c r="M195" s="18">
        <v>20</v>
      </c>
      <c r="N195" s="18">
        <v>25</v>
      </c>
      <c r="O195" s="18">
        <v>20</v>
      </c>
      <c r="P195" s="9">
        <f t="shared" si="1"/>
        <v>85</v>
      </c>
      <c r="Q195" s="9">
        <f t="shared" si="2"/>
        <v>132</v>
      </c>
      <c r="R195" s="9">
        <v>18</v>
      </c>
      <c r="S195" s="14">
        <f t="shared" si="3"/>
        <v>0.66</v>
      </c>
      <c r="T195" s="17" t="s">
        <v>648</v>
      </c>
      <c r="U195" s="22" t="s">
        <v>629</v>
      </c>
      <c r="V195" s="22" t="s">
        <v>630</v>
      </c>
      <c r="W195" s="22" t="s">
        <v>235</v>
      </c>
      <c r="X195" s="21" t="s">
        <v>347</v>
      </c>
      <c r="Y195" s="40">
        <v>11</v>
      </c>
    </row>
    <row r="196" spans="1:25" ht="18" customHeight="1">
      <c r="A196" s="19">
        <v>24</v>
      </c>
      <c r="B196" s="11" t="s">
        <v>19</v>
      </c>
      <c r="C196" s="18">
        <v>8</v>
      </c>
      <c r="D196" s="18">
        <v>10</v>
      </c>
      <c r="E196" s="18">
        <v>0</v>
      </c>
      <c r="F196" s="18">
        <v>2</v>
      </c>
      <c r="G196" s="18">
        <v>2</v>
      </c>
      <c r="H196" s="18">
        <v>0</v>
      </c>
      <c r="I196" s="18">
        <v>1</v>
      </c>
      <c r="J196" s="18">
        <v>18</v>
      </c>
      <c r="K196" s="17">
        <f t="shared" si="0"/>
        <v>41</v>
      </c>
      <c r="L196" s="18">
        <v>20</v>
      </c>
      <c r="M196" s="18">
        <v>15</v>
      </c>
      <c r="N196" s="18">
        <v>30</v>
      </c>
      <c r="O196" s="18">
        <v>25</v>
      </c>
      <c r="P196" s="9">
        <f t="shared" si="1"/>
        <v>90</v>
      </c>
      <c r="Q196" s="9">
        <f t="shared" si="2"/>
        <v>131</v>
      </c>
      <c r="R196" s="9">
        <v>19</v>
      </c>
      <c r="S196" s="14">
        <f t="shared" si="3"/>
        <v>0.655</v>
      </c>
      <c r="T196" s="17" t="s">
        <v>648</v>
      </c>
      <c r="U196" s="22" t="s">
        <v>639</v>
      </c>
      <c r="V196" s="22" t="s">
        <v>432</v>
      </c>
      <c r="W196" s="22" t="s">
        <v>346</v>
      </c>
      <c r="X196" s="21" t="s">
        <v>472</v>
      </c>
      <c r="Y196" s="40">
        <v>11</v>
      </c>
    </row>
    <row r="197" spans="1:25" ht="18" customHeight="1">
      <c r="A197" s="19">
        <v>25</v>
      </c>
      <c r="B197" s="11" t="s">
        <v>39</v>
      </c>
      <c r="C197" s="18">
        <v>6</v>
      </c>
      <c r="D197" s="18">
        <v>10</v>
      </c>
      <c r="E197" s="18">
        <v>4</v>
      </c>
      <c r="F197" s="18">
        <v>4</v>
      </c>
      <c r="G197" s="18">
        <v>1</v>
      </c>
      <c r="H197" s="18">
        <v>0</v>
      </c>
      <c r="I197" s="18">
        <v>0</v>
      </c>
      <c r="J197" s="18">
        <v>12</v>
      </c>
      <c r="K197" s="17">
        <f t="shared" si="0"/>
        <v>37</v>
      </c>
      <c r="L197" s="18">
        <v>20</v>
      </c>
      <c r="M197" s="18">
        <v>20</v>
      </c>
      <c r="N197" s="18">
        <v>30</v>
      </c>
      <c r="O197" s="18">
        <v>23</v>
      </c>
      <c r="P197" s="9">
        <f t="shared" si="1"/>
        <v>93</v>
      </c>
      <c r="Q197" s="9">
        <f t="shared" si="2"/>
        <v>130</v>
      </c>
      <c r="R197" s="9">
        <v>20</v>
      </c>
      <c r="S197" s="14">
        <f t="shared" si="3"/>
        <v>0.65</v>
      </c>
      <c r="T197" s="17" t="s">
        <v>648</v>
      </c>
      <c r="U197" s="22" t="s">
        <v>607</v>
      </c>
      <c r="V197" s="22" t="s">
        <v>474</v>
      </c>
      <c r="W197" s="22" t="s">
        <v>297</v>
      </c>
      <c r="X197" s="21" t="s">
        <v>321</v>
      </c>
      <c r="Y197" s="40">
        <v>11</v>
      </c>
    </row>
    <row r="198" spans="1:25" ht="18" customHeight="1">
      <c r="A198" s="19">
        <v>26</v>
      </c>
      <c r="B198" s="11" t="s">
        <v>35</v>
      </c>
      <c r="C198" s="18">
        <v>12</v>
      </c>
      <c r="D198" s="18">
        <v>8</v>
      </c>
      <c r="E198" s="18">
        <v>4</v>
      </c>
      <c r="F198" s="18">
        <v>2</v>
      </c>
      <c r="G198" s="18">
        <v>2</v>
      </c>
      <c r="H198" s="18">
        <v>0</v>
      </c>
      <c r="I198" s="18">
        <v>2</v>
      </c>
      <c r="J198" s="18">
        <v>24</v>
      </c>
      <c r="K198" s="17">
        <f t="shared" si="0"/>
        <v>54</v>
      </c>
      <c r="L198" s="18">
        <v>20</v>
      </c>
      <c r="M198" s="18">
        <v>8</v>
      </c>
      <c r="N198" s="18">
        <v>28</v>
      </c>
      <c r="O198" s="18">
        <v>18</v>
      </c>
      <c r="P198" s="9">
        <f t="shared" si="1"/>
        <v>74</v>
      </c>
      <c r="Q198" s="9">
        <f t="shared" si="2"/>
        <v>128</v>
      </c>
      <c r="R198" s="9">
        <v>21</v>
      </c>
      <c r="S198" s="14">
        <f t="shared" si="3"/>
        <v>0.64</v>
      </c>
      <c r="T198" s="17" t="s">
        <v>648</v>
      </c>
      <c r="U198" s="22" t="s">
        <v>633</v>
      </c>
      <c r="V198" s="22" t="s">
        <v>280</v>
      </c>
      <c r="W198" s="22" t="s">
        <v>441</v>
      </c>
      <c r="X198" s="21" t="s">
        <v>264</v>
      </c>
      <c r="Y198" s="40">
        <v>11</v>
      </c>
    </row>
    <row r="199" spans="1:25" ht="18" customHeight="1">
      <c r="A199" s="19">
        <v>27</v>
      </c>
      <c r="B199" s="11" t="s">
        <v>51</v>
      </c>
      <c r="C199" s="18">
        <v>12</v>
      </c>
      <c r="D199" s="18">
        <v>10</v>
      </c>
      <c r="E199" s="18">
        <v>2</v>
      </c>
      <c r="F199" s="18">
        <v>3</v>
      </c>
      <c r="G199" s="18">
        <v>0</v>
      </c>
      <c r="H199" s="18">
        <v>0</v>
      </c>
      <c r="I199" s="18">
        <v>3</v>
      </c>
      <c r="J199" s="18">
        <v>24</v>
      </c>
      <c r="K199" s="17">
        <f t="shared" si="0"/>
        <v>54</v>
      </c>
      <c r="L199" s="18">
        <v>20</v>
      </c>
      <c r="M199" s="18">
        <v>20</v>
      </c>
      <c r="N199" s="18">
        <v>15</v>
      </c>
      <c r="O199" s="18">
        <v>18</v>
      </c>
      <c r="P199" s="9">
        <f t="shared" si="1"/>
        <v>73</v>
      </c>
      <c r="Q199" s="9">
        <f t="shared" si="2"/>
        <v>127</v>
      </c>
      <c r="R199" s="9">
        <v>22</v>
      </c>
      <c r="S199" s="14">
        <f t="shared" si="3"/>
        <v>0.635</v>
      </c>
      <c r="T199" s="17" t="s">
        <v>648</v>
      </c>
      <c r="U199" s="22" t="s">
        <v>634</v>
      </c>
      <c r="V199" s="22" t="s">
        <v>635</v>
      </c>
      <c r="W199" s="22" t="s">
        <v>359</v>
      </c>
      <c r="X199" s="21" t="s">
        <v>636</v>
      </c>
      <c r="Y199" s="40">
        <v>11</v>
      </c>
    </row>
    <row r="200" spans="1:25" ht="18" customHeight="1">
      <c r="A200" s="19">
        <v>28</v>
      </c>
      <c r="B200" s="11" t="s">
        <v>56</v>
      </c>
      <c r="C200" s="18">
        <v>10</v>
      </c>
      <c r="D200" s="18">
        <v>8</v>
      </c>
      <c r="E200" s="18">
        <v>2</v>
      </c>
      <c r="F200" s="18">
        <v>4</v>
      </c>
      <c r="G200" s="18">
        <v>1</v>
      </c>
      <c r="H200" s="18">
        <v>0</v>
      </c>
      <c r="I200" s="18">
        <v>1</v>
      </c>
      <c r="J200" s="18">
        <v>16</v>
      </c>
      <c r="K200" s="17">
        <f t="shared" si="0"/>
        <v>42</v>
      </c>
      <c r="L200" s="18">
        <v>20</v>
      </c>
      <c r="M200" s="18">
        <v>15</v>
      </c>
      <c r="N200" s="18">
        <v>15</v>
      </c>
      <c r="O200" s="18">
        <v>25</v>
      </c>
      <c r="P200" s="9">
        <f t="shared" si="1"/>
        <v>75</v>
      </c>
      <c r="Q200" s="9">
        <f t="shared" si="2"/>
        <v>117</v>
      </c>
      <c r="R200" s="9">
        <v>23</v>
      </c>
      <c r="S200" s="14">
        <f t="shared" si="3"/>
        <v>0.585</v>
      </c>
      <c r="T200" s="17" t="s">
        <v>648</v>
      </c>
      <c r="U200" s="22" t="s">
        <v>603</v>
      </c>
      <c r="V200" s="22" t="s">
        <v>240</v>
      </c>
      <c r="W200" s="22" t="s">
        <v>241</v>
      </c>
      <c r="X200" s="21" t="s">
        <v>307</v>
      </c>
      <c r="Y200" s="40">
        <v>11</v>
      </c>
    </row>
    <row r="201" spans="1:25" ht="18" customHeight="1">
      <c r="A201" s="19">
        <v>29</v>
      </c>
      <c r="B201" s="11" t="s">
        <v>24</v>
      </c>
      <c r="C201" s="18">
        <v>10</v>
      </c>
      <c r="D201" s="18">
        <v>10</v>
      </c>
      <c r="E201" s="18">
        <v>4</v>
      </c>
      <c r="F201" s="18">
        <v>4</v>
      </c>
      <c r="G201" s="18">
        <v>0</v>
      </c>
      <c r="H201" s="18">
        <v>0</v>
      </c>
      <c r="I201" s="18">
        <v>1</v>
      </c>
      <c r="J201" s="18">
        <v>22</v>
      </c>
      <c r="K201" s="17">
        <f t="shared" si="0"/>
        <v>51</v>
      </c>
      <c r="L201" s="18">
        <v>0</v>
      </c>
      <c r="M201" s="18">
        <v>15</v>
      </c>
      <c r="N201" s="18">
        <v>20</v>
      </c>
      <c r="O201" s="18">
        <v>30</v>
      </c>
      <c r="P201" s="9">
        <f t="shared" si="1"/>
        <v>65</v>
      </c>
      <c r="Q201" s="9">
        <f t="shared" si="2"/>
        <v>116</v>
      </c>
      <c r="R201" s="9">
        <v>24</v>
      </c>
      <c r="S201" s="14">
        <f t="shared" si="3"/>
        <v>0.58</v>
      </c>
      <c r="T201" s="17" t="s">
        <v>648</v>
      </c>
      <c r="U201" s="22" t="s">
        <v>616</v>
      </c>
      <c r="V201" s="22" t="s">
        <v>255</v>
      </c>
      <c r="W201" s="22" t="s">
        <v>545</v>
      </c>
      <c r="X201" s="21" t="s">
        <v>617</v>
      </c>
      <c r="Y201" s="40">
        <v>11</v>
      </c>
    </row>
    <row r="202" spans="1:25" ht="18" customHeight="1">
      <c r="A202" s="19">
        <v>30</v>
      </c>
      <c r="B202" s="11" t="s">
        <v>16</v>
      </c>
      <c r="C202" s="18">
        <v>12</v>
      </c>
      <c r="D202" s="18">
        <v>8</v>
      </c>
      <c r="E202" s="18">
        <v>2</v>
      </c>
      <c r="F202" s="18">
        <v>4</v>
      </c>
      <c r="G202" s="18">
        <v>0</v>
      </c>
      <c r="H202" s="18">
        <v>0</v>
      </c>
      <c r="I202" s="18">
        <v>1</v>
      </c>
      <c r="J202" s="18">
        <v>12</v>
      </c>
      <c r="K202" s="17">
        <f t="shared" si="0"/>
        <v>39</v>
      </c>
      <c r="L202" s="18">
        <v>20</v>
      </c>
      <c r="M202" s="18">
        <v>15</v>
      </c>
      <c r="N202" s="18">
        <v>14</v>
      </c>
      <c r="O202" s="18">
        <v>27</v>
      </c>
      <c r="P202" s="9">
        <f t="shared" si="1"/>
        <v>76</v>
      </c>
      <c r="Q202" s="9">
        <f t="shared" si="2"/>
        <v>115</v>
      </c>
      <c r="R202" s="9">
        <v>25</v>
      </c>
      <c r="S202" s="14">
        <f t="shared" si="3"/>
        <v>0.575</v>
      </c>
      <c r="T202" s="17" t="s">
        <v>648</v>
      </c>
      <c r="U202" s="22" t="s">
        <v>586</v>
      </c>
      <c r="V202" s="22" t="s">
        <v>552</v>
      </c>
      <c r="W202" s="22" t="s">
        <v>292</v>
      </c>
      <c r="X202" s="21" t="s">
        <v>230</v>
      </c>
      <c r="Y202" s="40">
        <v>11</v>
      </c>
    </row>
    <row r="203" spans="1:25" ht="18" customHeight="1">
      <c r="A203" s="19">
        <v>31</v>
      </c>
      <c r="B203" s="11" t="s">
        <v>18</v>
      </c>
      <c r="C203" s="18">
        <v>4</v>
      </c>
      <c r="D203" s="18">
        <v>10</v>
      </c>
      <c r="E203" s="18">
        <v>2</v>
      </c>
      <c r="F203" s="18">
        <v>4</v>
      </c>
      <c r="G203" s="18">
        <v>0</v>
      </c>
      <c r="H203" s="18">
        <v>0</v>
      </c>
      <c r="I203" s="18">
        <v>0</v>
      </c>
      <c r="J203" s="18">
        <v>12</v>
      </c>
      <c r="K203" s="17">
        <f t="shared" si="0"/>
        <v>32</v>
      </c>
      <c r="L203" s="18">
        <v>20</v>
      </c>
      <c r="M203" s="18">
        <v>15</v>
      </c>
      <c r="N203" s="18">
        <v>19</v>
      </c>
      <c r="O203" s="18">
        <v>27</v>
      </c>
      <c r="P203" s="9">
        <f t="shared" si="1"/>
        <v>81</v>
      </c>
      <c r="Q203" s="9">
        <f t="shared" si="2"/>
        <v>113</v>
      </c>
      <c r="R203" s="9">
        <v>26</v>
      </c>
      <c r="S203" s="14">
        <f t="shared" si="3"/>
        <v>0.565</v>
      </c>
      <c r="T203" s="17" t="s">
        <v>648</v>
      </c>
      <c r="U203" s="22" t="s">
        <v>595</v>
      </c>
      <c r="V203" s="22" t="s">
        <v>596</v>
      </c>
      <c r="W203" s="22" t="s">
        <v>597</v>
      </c>
      <c r="X203" s="21" t="s">
        <v>419</v>
      </c>
      <c r="Y203" s="40">
        <v>11</v>
      </c>
    </row>
    <row r="204" spans="1:25" ht="18" customHeight="1">
      <c r="A204" s="19">
        <v>32</v>
      </c>
      <c r="B204" s="11" t="s">
        <v>21</v>
      </c>
      <c r="C204" s="18">
        <v>6</v>
      </c>
      <c r="D204" s="18">
        <v>0</v>
      </c>
      <c r="E204" s="18">
        <v>4</v>
      </c>
      <c r="F204" s="18">
        <v>2</v>
      </c>
      <c r="G204" s="18">
        <v>0</v>
      </c>
      <c r="H204" s="18">
        <v>0</v>
      </c>
      <c r="I204" s="18">
        <v>1</v>
      </c>
      <c r="J204" s="18">
        <v>18</v>
      </c>
      <c r="K204" s="17">
        <f t="shared" si="0"/>
        <v>31</v>
      </c>
      <c r="L204" s="18">
        <v>20</v>
      </c>
      <c r="M204" s="18">
        <v>18</v>
      </c>
      <c r="N204" s="18">
        <v>21</v>
      </c>
      <c r="O204" s="18">
        <v>20</v>
      </c>
      <c r="P204" s="9">
        <f t="shared" si="1"/>
        <v>79</v>
      </c>
      <c r="Q204" s="9">
        <f t="shared" si="2"/>
        <v>110</v>
      </c>
      <c r="R204" s="9">
        <v>27</v>
      </c>
      <c r="S204" s="14">
        <f t="shared" si="3"/>
        <v>0.55</v>
      </c>
      <c r="T204" s="17" t="s">
        <v>648</v>
      </c>
      <c r="U204" s="22" t="s">
        <v>592</v>
      </c>
      <c r="V204" s="22" t="s">
        <v>593</v>
      </c>
      <c r="W204" s="22" t="s">
        <v>375</v>
      </c>
      <c r="X204" s="21" t="s">
        <v>419</v>
      </c>
      <c r="Y204" s="40">
        <v>11</v>
      </c>
    </row>
    <row r="205" spans="1:25" ht="18" customHeight="1">
      <c r="A205" s="19">
        <v>33</v>
      </c>
      <c r="B205" s="11" t="s">
        <v>34</v>
      </c>
      <c r="C205" s="18">
        <v>6</v>
      </c>
      <c r="D205" s="18">
        <v>10</v>
      </c>
      <c r="E205" s="18">
        <v>2</v>
      </c>
      <c r="F205" s="18">
        <v>0</v>
      </c>
      <c r="G205" s="18">
        <v>2</v>
      </c>
      <c r="H205" s="18">
        <v>0</v>
      </c>
      <c r="I205" s="18">
        <v>3</v>
      </c>
      <c r="J205" s="18">
        <v>26</v>
      </c>
      <c r="K205" s="17">
        <f t="shared" si="0"/>
        <v>49</v>
      </c>
      <c r="L205" s="18">
        <v>0</v>
      </c>
      <c r="M205" s="18">
        <v>15</v>
      </c>
      <c r="N205" s="18">
        <v>18</v>
      </c>
      <c r="O205" s="18">
        <v>22</v>
      </c>
      <c r="P205" s="9">
        <f t="shared" si="1"/>
        <v>55</v>
      </c>
      <c r="Q205" s="9">
        <f t="shared" si="2"/>
        <v>104</v>
      </c>
      <c r="R205" s="9">
        <v>28</v>
      </c>
      <c r="S205" s="14">
        <f t="shared" si="3"/>
        <v>0.52</v>
      </c>
      <c r="T205" s="17" t="s">
        <v>648</v>
      </c>
      <c r="U205" s="22" t="s">
        <v>408</v>
      </c>
      <c r="V205" s="22" t="s">
        <v>403</v>
      </c>
      <c r="W205" s="22" t="s">
        <v>297</v>
      </c>
      <c r="X205" s="21" t="s">
        <v>307</v>
      </c>
      <c r="Y205" s="40">
        <v>11</v>
      </c>
    </row>
    <row r="206" spans="1:25" ht="18" customHeight="1">
      <c r="A206" s="19">
        <v>34</v>
      </c>
      <c r="B206" s="11" t="s">
        <v>26</v>
      </c>
      <c r="C206" s="18">
        <v>6</v>
      </c>
      <c r="D206" s="18">
        <v>10</v>
      </c>
      <c r="E206" s="18">
        <v>4</v>
      </c>
      <c r="F206" s="18">
        <v>2</v>
      </c>
      <c r="G206" s="18">
        <v>0</v>
      </c>
      <c r="H206" s="18">
        <v>0</v>
      </c>
      <c r="I206" s="18">
        <v>1</v>
      </c>
      <c r="J206" s="18">
        <v>22</v>
      </c>
      <c r="K206" s="17">
        <f t="shared" si="0"/>
        <v>45</v>
      </c>
      <c r="L206" s="18">
        <v>0</v>
      </c>
      <c r="M206" s="18">
        <v>18</v>
      </c>
      <c r="N206" s="18">
        <v>24</v>
      </c>
      <c r="O206" s="18">
        <v>14</v>
      </c>
      <c r="P206" s="9">
        <f t="shared" si="1"/>
        <v>56</v>
      </c>
      <c r="Q206" s="9">
        <f t="shared" si="2"/>
        <v>101</v>
      </c>
      <c r="R206" s="9">
        <v>29</v>
      </c>
      <c r="S206" s="14">
        <f t="shared" si="3"/>
        <v>0.505</v>
      </c>
      <c r="T206" s="17" t="s">
        <v>648</v>
      </c>
      <c r="U206" s="22" t="s">
        <v>601</v>
      </c>
      <c r="V206" s="22" t="s">
        <v>602</v>
      </c>
      <c r="W206" s="22" t="s">
        <v>275</v>
      </c>
      <c r="X206" s="21" t="s">
        <v>307</v>
      </c>
      <c r="Y206" s="40">
        <v>11</v>
      </c>
    </row>
    <row r="207" spans="1:25" ht="18" customHeight="1">
      <c r="A207" s="19">
        <v>35</v>
      </c>
      <c r="B207" s="11" t="s">
        <v>54</v>
      </c>
      <c r="C207" s="18">
        <v>8</v>
      </c>
      <c r="D207" s="18">
        <v>10</v>
      </c>
      <c r="E207" s="18">
        <v>4</v>
      </c>
      <c r="F207" s="18">
        <v>6</v>
      </c>
      <c r="G207" s="18">
        <v>2</v>
      </c>
      <c r="H207" s="18">
        <v>0</v>
      </c>
      <c r="I207" s="18">
        <v>1</v>
      </c>
      <c r="J207" s="18">
        <v>18</v>
      </c>
      <c r="K207" s="17">
        <f t="shared" si="0"/>
        <v>49</v>
      </c>
      <c r="L207" s="18">
        <v>0</v>
      </c>
      <c r="M207" s="18">
        <v>18</v>
      </c>
      <c r="N207" s="18">
        <v>13</v>
      </c>
      <c r="O207" s="18">
        <v>16</v>
      </c>
      <c r="P207" s="9">
        <f t="shared" si="1"/>
        <v>47</v>
      </c>
      <c r="Q207" s="9">
        <f t="shared" si="2"/>
        <v>96</v>
      </c>
      <c r="R207" s="9">
        <v>30</v>
      </c>
      <c r="S207" s="14">
        <f t="shared" si="3"/>
        <v>0.48</v>
      </c>
      <c r="T207" s="17" t="s">
        <v>648</v>
      </c>
      <c r="U207" s="22" t="s">
        <v>604</v>
      </c>
      <c r="V207" s="22" t="s">
        <v>243</v>
      </c>
      <c r="W207" s="22" t="s">
        <v>299</v>
      </c>
      <c r="X207" s="21" t="s">
        <v>605</v>
      </c>
      <c r="Y207" s="40">
        <v>11</v>
      </c>
    </row>
    <row r="208" spans="1:25" ht="18" customHeight="1">
      <c r="A208" s="19">
        <v>36</v>
      </c>
      <c r="B208" s="11" t="s">
        <v>29</v>
      </c>
      <c r="C208" s="18">
        <v>10</v>
      </c>
      <c r="D208" s="18">
        <v>10</v>
      </c>
      <c r="E208" s="18">
        <v>2</v>
      </c>
      <c r="F208" s="18">
        <v>4</v>
      </c>
      <c r="G208" s="18">
        <v>0</v>
      </c>
      <c r="H208" s="18">
        <v>0</v>
      </c>
      <c r="I208" s="18">
        <v>1</v>
      </c>
      <c r="J208" s="18">
        <v>14</v>
      </c>
      <c r="K208" s="17">
        <f t="shared" si="0"/>
        <v>41</v>
      </c>
      <c r="L208" s="18">
        <v>0</v>
      </c>
      <c r="M208" s="18">
        <v>15</v>
      </c>
      <c r="N208" s="18">
        <v>13</v>
      </c>
      <c r="O208" s="18">
        <v>23</v>
      </c>
      <c r="P208" s="9">
        <f t="shared" si="1"/>
        <v>51</v>
      </c>
      <c r="Q208" s="9">
        <f t="shared" si="2"/>
        <v>92</v>
      </c>
      <c r="R208" s="9">
        <v>31</v>
      </c>
      <c r="S208" s="14">
        <f t="shared" si="3"/>
        <v>0.46</v>
      </c>
      <c r="T208" s="17" t="s">
        <v>648</v>
      </c>
      <c r="U208" s="22" t="s">
        <v>640</v>
      </c>
      <c r="V208" s="22" t="s">
        <v>540</v>
      </c>
      <c r="W208" s="22" t="s">
        <v>641</v>
      </c>
      <c r="X208" s="21" t="s">
        <v>642</v>
      </c>
      <c r="Y208" s="40">
        <v>11</v>
      </c>
    </row>
    <row r="209" spans="1:25" ht="18" customHeight="1">
      <c r="A209" s="19">
        <v>37</v>
      </c>
      <c r="B209" s="11" t="s">
        <v>31</v>
      </c>
      <c r="C209" s="18">
        <v>12</v>
      </c>
      <c r="D209" s="18">
        <v>8</v>
      </c>
      <c r="E209" s="18">
        <v>2</v>
      </c>
      <c r="F209" s="18">
        <v>6</v>
      </c>
      <c r="G209" s="18">
        <v>0</v>
      </c>
      <c r="H209" s="18">
        <v>0</v>
      </c>
      <c r="I209" s="18">
        <v>0</v>
      </c>
      <c r="J209" s="18">
        <v>8</v>
      </c>
      <c r="K209" s="17">
        <f t="shared" si="0"/>
        <v>36</v>
      </c>
      <c r="L209" s="18">
        <v>0</v>
      </c>
      <c r="M209" s="18">
        <v>18</v>
      </c>
      <c r="N209" s="18">
        <v>18</v>
      </c>
      <c r="O209" s="18">
        <v>15</v>
      </c>
      <c r="P209" s="9">
        <f t="shared" si="1"/>
        <v>51</v>
      </c>
      <c r="Q209" s="9">
        <f t="shared" si="2"/>
        <v>87</v>
      </c>
      <c r="R209" s="9">
        <v>32</v>
      </c>
      <c r="S209" s="14">
        <f t="shared" si="3"/>
        <v>0.435</v>
      </c>
      <c r="T209" s="17" t="s">
        <v>648</v>
      </c>
      <c r="U209" s="22" t="s">
        <v>622</v>
      </c>
      <c r="V209" s="22" t="s">
        <v>330</v>
      </c>
      <c r="W209" s="22" t="s">
        <v>275</v>
      </c>
      <c r="X209" s="21" t="s">
        <v>621</v>
      </c>
      <c r="Y209" s="40">
        <v>11</v>
      </c>
    </row>
    <row r="210" spans="1:25" ht="18" customHeight="1">
      <c r="A210" s="19">
        <v>38</v>
      </c>
      <c r="B210" s="11" t="s">
        <v>30</v>
      </c>
      <c r="C210" s="18">
        <v>12</v>
      </c>
      <c r="D210" s="18">
        <v>10</v>
      </c>
      <c r="E210" s="18">
        <v>4</v>
      </c>
      <c r="F210" s="18">
        <v>2</v>
      </c>
      <c r="G210" s="18">
        <v>1</v>
      </c>
      <c r="H210" s="18">
        <v>0</v>
      </c>
      <c r="I210" s="18">
        <v>1</v>
      </c>
      <c r="J210" s="18">
        <v>30</v>
      </c>
      <c r="K210" s="17">
        <f t="shared" si="0"/>
        <v>60</v>
      </c>
      <c r="L210" s="18">
        <v>0</v>
      </c>
      <c r="M210" s="18">
        <v>0</v>
      </c>
      <c r="N210" s="18">
        <v>0</v>
      </c>
      <c r="O210" s="18">
        <v>22</v>
      </c>
      <c r="P210" s="9">
        <f t="shared" si="1"/>
        <v>22</v>
      </c>
      <c r="Q210" s="9">
        <f t="shared" si="2"/>
        <v>82</v>
      </c>
      <c r="R210" s="9">
        <v>33</v>
      </c>
      <c r="S210" s="14">
        <f t="shared" si="3"/>
        <v>0.41</v>
      </c>
      <c r="T210" s="17" t="s">
        <v>648</v>
      </c>
      <c r="U210" s="22" t="s">
        <v>584</v>
      </c>
      <c r="V210" s="22" t="s">
        <v>497</v>
      </c>
      <c r="W210" s="22" t="s">
        <v>452</v>
      </c>
      <c r="X210" s="21" t="s">
        <v>585</v>
      </c>
      <c r="Y210" s="40">
        <v>11</v>
      </c>
    </row>
    <row r="211" spans="1:25" ht="18" customHeight="1">
      <c r="A211" s="19">
        <v>39</v>
      </c>
      <c r="B211" s="11" t="s">
        <v>33</v>
      </c>
      <c r="C211" s="18">
        <v>12</v>
      </c>
      <c r="D211" s="18">
        <v>8</v>
      </c>
      <c r="E211" s="18">
        <v>4</v>
      </c>
      <c r="F211" s="18">
        <v>2</v>
      </c>
      <c r="G211" s="18">
        <v>1</v>
      </c>
      <c r="H211" s="18">
        <v>0</v>
      </c>
      <c r="I211" s="18">
        <v>1</v>
      </c>
      <c r="J211" s="18">
        <v>16</v>
      </c>
      <c r="K211" s="17">
        <f t="shared" si="0"/>
        <v>44</v>
      </c>
      <c r="L211" s="18">
        <v>0</v>
      </c>
      <c r="M211" s="18">
        <v>5</v>
      </c>
      <c r="N211" s="18">
        <v>14</v>
      </c>
      <c r="O211" s="18">
        <v>11</v>
      </c>
      <c r="P211" s="9">
        <f t="shared" si="1"/>
        <v>30</v>
      </c>
      <c r="Q211" s="9">
        <f t="shared" si="2"/>
        <v>74</v>
      </c>
      <c r="R211" s="9">
        <v>34</v>
      </c>
      <c r="S211" s="14">
        <f t="shared" si="3"/>
        <v>0.37</v>
      </c>
      <c r="T211" s="17" t="s">
        <v>648</v>
      </c>
      <c r="U211" s="34" t="s">
        <v>620</v>
      </c>
      <c r="V211" s="34" t="s">
        <v>255</v>
      </c>
      <c r="W211" s="34" t="s">
        <v>392</v>
      </c>
      <c r="X211" s="21" t="s">
        <v>621</v>
      </c>
      <c r="Y211" s="40">
        <v>11</v>
      </c>
    </row>
    <row r="212" spans="1:25" ht="18" customHeight="1">
      <c r="A212" s="19">
        <v>40</v>
      </c>
      <c r="B212" s="11" t="s">
        <v>25</v>
      </c>
      <c r="C212" s="18">
        <v>8</v>
      </c>
      <c r="D212" s="18">
        <v>8</v>
      </c>
      <c r="E212" s="18">
        <v>2</v>
      </c>
      <c r="F212" s="18">
        <v>2</v>
      </c>
      <c r="G212" s="18">
        <v>0</v>
      </c>
      <c r="H212" s="18">
        <v>0</v>
      </c>
      <c r="I212" s="18">
        <v>1</v>
      </c>
      <c r="J212" s="18">
        <v>22</v>
      </c>
      <c r="K212" s="17">
        <f t="shared" si="0"/>
        <v>43</v>
      </c>
      <c r="L212" s="18">
        <v>0</v>
      </c>
      <c r="M212" s="18">
        <v>5</v>
      </c>
      <c r="N212" s="18">
        <v>7</v>
      </c>
      <c r="O212" s="18">
        <v>12</v>
      </c>
      <c r="P212" s="9">
        <f t="shared" si="1"/>
        <v>24</v>
      </c>
      <c r="Q212" s="9">
        <f t="shared" si="2"/>
        <v>67</v>
      </c>
      <c r="R212" s="9">
        <v>35</v>
      </c>
      <c r="S212" s="14">
        <f t="shared" si="3"/>
        <v>0.335</v>
      </c>
      <c r="T212" s="17" t="s">
        <v>648</v>
      </c>
      <c r="U212" s="22" t="s">
        <v>623</v>
      </c>
      <c r="V212" s="22" t="s">
        <v>377</v>
      </c>
      <c r="W212" s="22" t="s">
        <v>275</v>
      </c>
      <c r="X212" s="21" t="s">
        <v>624</v>
      </c>
      <c r="Y212" s="40">
        <v>11</v>
      </c>
    </row>
    <row r="213" spans="1:25" ht="18" customHeight="1">
      <c r="A213" s="19">
        <v>41</v>
      </c>
      <c r="B213" s="11" t="s">
        <v>45</v>
      </c>
      <c r="C213" s="18">
        <v>10</v>
      </c>
      <c r="D213" s="18">
        <v>6</v>
      </c>
      <c r="E213" s="18">
        <v>4</v>
      </c>
      <c r="F213" s="18">
        <v>2</v>
      </c>
      <c r="G213" s="18">
        <v>0</v>
      </c>
      <c r="H213" s="18">
        <v>0</v>
      </c>
      <c r="I213" s="18">
        <v>3</v>
      </c>
      <c r="J213" s="18">
        <v>24</v>
      </c>
      <c r="K213" s="17">
        <f t="shared" si="0"/>
        <v>49</v>
      </c>
      <c r="L213" s="18">
        <v>0</v>
      </c>
      <c r="M213" s="18">
        <v>0</v>
      </c>
      <c r="N213" s="18">
        <v>0</v>
      </c>
      <c r="O213" s="18">
        <v>0</v>
      </c>
      <c r="P213" s="9">
        <f t="shared" si="1"/>
        <v>0</v>
      </c>
      <c r="Q213" s="9">
        <f t="shared" si="2"/>
        <v>49</v>
      </c>
      <c r="R213" s="9">
        <v>36</v>
      </c>
      <c r="S213" s="14">
        <f t="shared" si="3"/>
        <v>0.245</v>
      </c>
      <c r="T213" s="17" t="s">
        <v>648</v>
      </c>
      <c r="U213" s="22" t="s">
        <v>612</v>
      </c>
      <c r="V213" s="22" t="s">
        <v>232</v>
      </c>
      <c r="W213" s="22" t="s">
        <v>613</v>
      </c>
      <c r="X213" s="21" t="s">
        <v>248</v>
      </c>
      <c r="Y213" s="40">
        <v>11</v>
      </c>
    </row>
    <row r="214" spans="1:25" ht="18" customHeight="1">
      <c r="A214" s="19">
        <v>42</v>
      </c>
      <c r="B214" s="11" t="s">
        <v>15</v>
      </c>
      <c r="C214" s="18">
        <v>8</v>
      </c>
      <c r="D214" s="18">
        <v>10</v>
      </c>
      <c r="E214" s="18">
        <v>2</v>
      </c>
      <c r="F214" s="18">
        <v>0</v>
      </c>
      <c r="G214" s="18">
        <v>0</v>
      </c>
      <c r="H214" s="18">
        <v>0</v>
      </c>
      <c r="I214" s="18">
        <v>3</v>
      </c>
      <c r="J214" s="18">
        <v>22</v>
      </c>
      <c r="K214" s="17">
        <f t="shared" si="0"/>
        <v>45</v>
      </c>
      <c r="L214" s="18">
        <v>0</v>
      </c>
      <c r="M214" s="18">
        <v>0</v>
      </c>
      <c r="N214" s="18">
        <v>0</v>
      </c>
      <c r="O214" s="18">
        <v>0</v>
      </c>
      <c r="P214" s="9">
        <f t="shared" si="1"/>
        <v>0</v>
      </c>
      <c r="Q214" s="9">
        <f t="shared" si="2"/>
        <v>45</v>
      </c>
      <c r="R214" s="9">
        <v>37</v>
      </c>
      <c r="S214" s="14">
        <f t="shared" si="3"/>
        <v>0.225</v>
      </c>
      <c r="T214" s="17" t="s">
        <v>648</v>
      </c>
      <c r="U214" s="22" t="s">
        <v>614</v>
      </c>
      <c r="V214" s="22" t="s">
        <v>615</v>
      </c>
      <c r="W214" s="22" t="s">
        <v>275</v>
      </c>
      <c r="X214" s="21" t="s">
        <v>248</v>
      </c>
      <c r="Y214" s="40">
        <v>11</v>
      </c>
    </row>
    <row r="215" spans="1:25" ht="18" customHeight="1">
      <c r="A215" s="19">
        <v>43</v>
      </c>
      <c r="B215" s="11" t="s">
        <v>28</v>
      </c>
      <c r="C215" s="18">
        <v>10</v>
      </c>
      <c r="D215" s="18">
        <v>6</v>
      </c>
      <c r="E215" s="18">
        <v>4</v>
      </c>
      <c r="F215" s="18">
        <v>0</v>
      </c>
      <c r="G215" s="18">
        <v>0</v>
      </c>
      <c r="H215" s="18">
        <v>0</v>
      </c>
      <c r="I215" s="18">
        <v>1</v>
      </c>
      <c r="J215" s="18">
        <v>20</v>
      </c>
      <c r="K215" s="17">
        <f t="shared" si="0"/>
        <v>41</v>
      </c>
      <c r="L215" s="18">
        <v>0</v>
      </c>
      <c r="M215" s="18">
        <v>0</v>
      </c>
      <c r="N215" s="18">
        <v>0</v>
      </c>
      <c r="O215" s="18">
        <v>0</v>
      </c>
      <c r="P215" s="9">
        <f t="shared" si="1"/>
        <v>0</v>
      </c>
      <c r="Q215" s="9">
        <f t="shared" si="2"/>
        <v>41</v>
      </c>
      <c r="R215" s="9">
        <v>38</v>
      </c>
      <c r="S215" s="14">
        <f t="shared" si="3"/>
        <v>0.205</v>
      </c>
      <c r="T215" s="17" t="s">
        <v>648</v>
      </c>
      <c r="U215" s="22" t="s">
        <v>609</v>
      </c>
      <c r="V215" s="32" t="s">
        <v>610</v>
      </c>
      <c r="W215" s="32" t="s">
        <v>611</v>
      </c>
      <c r="X215" s="33" t="s">
        <v>248</v>
      </c>
      <c r="Y215" s="40">
        <v>11</v>
      </c>
    </row>
    <row r="217" spans="1:24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2"/>
      <c r="U217" s="2"/>
      <c r="X217"/>
    </row>
    <row r="218" spans="1:24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2"/>
      <c r="U218" s="2"/>
      <c r="X218"/>
    </row>
    <row r="219" spans="1:24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2"/>
      <c r="U219" s="2"/>
      <c r="X219"/>
    </row>
    <row r="304" spans="15:24" ht="15">
      <c r="O304"/>
      <c r="X304"/>
    </row>
    <row r="305" spans="15:24" ht="15">
      <c r="O305"/>
      <c r="X305"/>
    </row>
    <row r="306" spans="15:24" ht="15">
      <c r="O306"/>
      <c r="X306"/>
    </row>
    <row r="307" spans="15:24" ht="15">
      <c r="O307"/>
      <c r="X307"/>
    </row>
    <row r="308" spans="1:25" ht="18.75">
      <c r="A308" s="8"/>
      <c r="V308" s="4"/>
      <c r="W308" s="4"/>
      <c r="X308" s="6"/>
      <c r="Y308" s="38"/>
    </row>
  </sheetData>
  <sheetProtection password="C0DB" sheet="1" objects="1" scenarios="1" sort="0" autoFilter="0"/>
  <autoFilter ref="A7:Y7"/>
  <mergeCells count="21">
    <mergeCell ref="Q5:Q7"/>
    <mergeCell ref="V5:V7"/>
    <mergeCell ref="A5:A7"/>
    <mergeCell ref="B5:B7"/>
    <mergeCell ref="C5:O5"/>
    <mergeCell ref="P5:P7"/>
    <mergeCell ref="A1:V1"/>
    <mergeCell ref="A2:V2"/>
    <mergeCell ref="A3:O3"/>
    <mergeCell ref="A4:I4"/>
    <mergeCell ref="P3:T3"/>
    <mergeCell ref="C6:J6"/>
    <mergeCell ref="K6:K7"/>
    <mergeCell ref="L6:O6"/>
    <mergeCell ref="X5:X7"/>
    <mergeCell ref="W5:W7"/>
    <mergeCell ref="Y5:Y7"/>
    <mergeCell ref="R5:R7"/>
    <mergeCell ref="S5:S7"/>
    <mergeCell ref="T5:T7"/>
    <mergeCell ref="U5:U7"/>
  </mergeCells>
  <printOptions/>
  <pageMargins left="0.35433070866141736" right="0.2362204724409449" top="0.15748031496062992" bottom="0.15748031496062992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2020-07-16T12:58:29Z</dcterms:modified>
  <cp:category/>
  <cp:version/>
  <cp:contentType/>
  <cp:contentStatus/>
</cp:coreProperties>
</file>