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1"/>
  </bookViews>
  <sheets>
    <sheet name="7 класс" sheetId="7" r:id="rId1"/>
    <sheet name="8 класс" sheetId="8" r:id="rId2"/>
    <sheet name="9 класс" sheetId="9" r:id="rId3"/>
    <sheet name="10 класс" sheetId="10" r:id="rId4"/>
    <sheet name="11 класс" sheetId="11" r:id="rId5"/>
  </sheets>
  <definedNames>
    <definedName name="_xlnm._FilterDatabase" localSheetId="3" hidden="1">'10 класс'!$A$7:$AC$65</definedName>
    <definedName name="_xlnm._FilterDatabase" localSheetId="4" hidden="1">'11 класс'!$A$7:$AI$101</definedName>
    <definedName name="_xlnm._FilterDatabase" localSheetId="0" hidden="1">'7 класс'!$A$7:$Z$71</definedName>
    <definedName name="_xlnm._FilterDatabase" localSheetId="1" hidden="1">'8 класс'!$A$7:$AA$75</definedName>
    <definedName name="_xlnm._FilterDatabase" localSheetId="2" hidden="1">'9 класс'!$A$7:$AF$65</definedName>
    <definedName name="_xlnm.Print_Titles" localSheetId="3">'10 класс'!$4:$7</definedName>
    <definedName name="_xlnm.Print_Titles" localSheetId="4">'11 класс'!$4:$7</definedName>
    <definedName name="_xlnm.Print_Titles" localSheetId="0">'7 класс'!$4:$7</definedName>
    <definedName name="_xlnm.Print_Titles" localSheetId="1">'8 класс'!$4:$7</definedName>
    <definedName name="_xlnm.Print_Titles" localSheetId="2">'9 класс'!$4:$7</definedName>
  </definedNames>
  <calcPr calcId="162913"/>
</workbook>
</file>

<file path=xl/calcChain.xml><?xml version="1.0" encoding="utf-8"?>
<calcChain xmlns="http://schemas.openxmlformats.org/spreadsheetml/2006/main">
  <c r="Z97" i="11" l="1"/>
  <c r="Z27" i="11"/>
  <c r="AB27" i="11" s="1"/>
  <c r="Z42" i="11"/>
  <c r="AB42" i="11" s="1"/>
  <c r="Z26" i="11"/>
  <c r="AB26" i="11" s="1"/>
  <c r="Z20" i="11"/>
  <c r="AB20" i="11" s="1"/>
  <c r="Z34" i="11"/>
  <c r="AB34" i="11" s="1"/>
  <c r="Z28" i="11"/>
  <c r="AB28" i="11" s="1"/>
  <c r="Z53" i="11"/>
  <c r="AB53" i="11" s="1"/>
  <c r="Z52" i="11"/>
  <c r="AB52" i="11" s="1"/>
  <c r="Z82" i="11"/>
  <c r="AB82" i="11" s="1"/>
  <c r="Z46" i="11"/>
  <c r="AB46" i="11" s="1"/>
  <c r="Z87" i="11"/>
  <c r="AB87" i="11" s="1"/>
  <c r="Z48" i="11"/>
  <c r="AB48" i="11" s="1"/>
  <c r="Z63" i="11"/>
  <c r="AB63" i="11" s="1"/>
  <c r="Z67" i="11"/>
  <c r="AB67" i="11" s="1"/>
  <c r="Z32" i="11"/>
  <c r="AB32" i="11" s="1"/>
  <c r="Z36" i="11"/>
  <c r="AB36" i="11" s="1"/>
  <c r="Z49" i="11"/>
  <c r="AB49" i="11" s="1"/>
  <c r="Z98" i="11"/>
  <c r="Z56" i="11"/>
  <c r="AB56" i="11" s="1"/>
  <c r="Z88" i="11"/>
  <c r="AB88" i="11" s="1"/>
  <c r="Z18" i="11"/>
  <c r="AB18" i="11" s="1"/>
  <c r="Z13" i="11"/>
  <c r="AB13" i="11" s="1"/>
  <c r="Z16" i="11"/>
  <c r="AB16" i="11" s="1"/>
  <c r="Z12" i="11"/>
  <c r="AB12" i="11" s="1"/>
  <c r="Z33" i="11"/>
  <c r="AB33" i="11" s="1"/>
  <c r="Z91" i="11"/>
  <c r="AB91" i="11" s="1"/>
  <c r="Z50" i="11"/>
  <c r="AB50" i="11" s="1"/>
  <c r="Z68" i="11"/>
  <c r="AB68" i="11" s="1"/>
  <c r="Z9" i="11"/>
  <c r="AB9" i="11" s="1"/>
  <c r="Z35" i="11"/>
  <c r="AB35" i="11" s="1"/>
  <c r="Z57" i="11"/>
  <c r="AB57" i="11" s="1"/>
  <c r="Z69" i="11"/>
  <c r="AB69" i="11" s="1"/>
  <c r="Z8" i="11"/>
  <c r="AB8" i="11" s="1"/>
  <c r="Z94" i="11"/>
  <c r="AB94" i="11" s="1"/>
  <c r="Z65" i="11"/>
  <c r="AB65" i="11" s="1"/>
  <c r="Z90" i="11"/>
  <c r="AB90" i="11" s="1"/>
  <c r="Z96" i="11"/>
  <c r="Z74" i="11"/>
  <c r="AB74" i="11" s="1"/>
  <c r="Z61" i="11"/>
  <c r="AB61" i="11" s="1"/>
  <c r="Z58" i="11"/>
  <c r="AB58" i="11" s="1"/>
  <c r="Z75" i="11"/>
  <c r="AB75" i="11" s="1"/>
  <c r="Z77" i="11"/>
  <c r="AB77" i="11" s="1"/>
  <c r="Z38" i="11"/>
  <c r="AB38" i="11" s="1"/>
  <c r="Z72" i="11"/>
  <c r="AB72" i="11" s="1"/>
  <c r="Z92" i="11"/>
  <c r="AB92" i="11" s="1"/>
  <c r="Z85" i="11"/>
  <c r="AB85" i="11" s="1"/>
  <c r="Z44" i="11"/>
  <c r="AB44" i="11" s="1"/>
  <c r="Z19" i="11"/>
  <c r="AB19" i="11" s="1"/>
  <c r="Z76" i="11"/>
  <c r="AB76" i="11" s="1"/>
  <c r="Z60" i="11"/>
  <c r="AB60" i="11" s="1"/>
  <c r="Z80" i="11"/>
  <c r="AB80" i="11" s="1"/>
  <c r="Z95" i="11"/>
  <c r="AB95" i="11" s="1"/>
  <c r="Z21" i="11"/>
  <c r="AB21" i="11" s="1"/>
  <c r="Z81" i="11"/>
  <c r="AB81" i="11" s="1"/>
  <c r="Z89" i="11"/>
  <c r="AB89" i="11" s="1"/>
  <c r="Z45" i="11"/>
  <c r="AB45" i="11" s="1"/>
  <c r="Z86" i="11"/>
  <c r="AB86" i="11" s="1"/>
  <c r="Z99" i="11"/>
  <c r="Z73" i="11"/>
  <c r="AB73" i="11" s="1"/>
  <c r="Z79" i="11"/>
  <c r="AB79" i="11" s="1"/>
  <c r="Z84" i="11"/>
  <c r="AB84" i="11" s="1"/>
  <c r="Z93" i="11"/>
  <c r="AB93" i="11" s="1"/>
  <c r="Z41" i="11"/>
  <c r="AB41" i="11" s="1"/>
  <c r="Z78" i="11"/>
  <c r="AB78" i="11" s="1"/>
  <c r="Z17" i="11"/>
  <c r="AB17" i="11" s="1"/>
  <c r="Z39" i="11"/>
  <c r="AB39" i="11" s="1"/>
  <c r="Z62" i="11"/>
  <c r="AB62" i="11" s="1"/>
  <c r="Z22" i="11"/>
  <c r="AB22" i="11" s="1"/>
  <c r="Z31" i="11"/>
  <c r="AB31" i="11" s="1"/>
  <c r="Z37" i="11"/>
  <c r="AB37" i="11" s="1"/>
  <c r="Z29" i="11"/>
  <c r="AB29" i="11" s="1"/>
  <c r="Z10" i="11"/>
  <c r="AB10" i="11" s="1"/>
  <c r="Z15" i="11"/>
  <c r="AB15" i="11" s="1"/>
  <c r="Z55" i="11"/>
  <c r="AB55" i="11" s="1"/>
  <c r="Z11" i="11"/>
  <c r="AB11" i="11" s="1"/>
  <c r="Z14" i="11"/>
  <c r="AB14" i="11" s="1"/>
  <c r="Z59" i="11"/>
  <c r="AB59" i="11" s="1"/>
  <c r="Z25" i="11"/>
  <c r="AB25" i="11" s="1"/>
  <c r="Z54" i="11"/>
  <c r="AB54" i="11" s="1"/>
  <c r="Z30" i="11"/>
  <c r="AB30" i="11" s="1"/>
  <c r="Z51" i="11"/>
  <c r="AB51" i="11" s="1"/>
  <c r="Z23" i="11"/>
  <c r="AB23" i="11" s="1"/>
  <c r="Z70" i="11"/>
  <c r="AB70" i="11" s="1"/>
  <c r="Z83" i="11"/>
  <c r="AB83" i="11" s="1"/>
  <c r="Z66" i="11"/>
  <c r="AB66" i="11" s="1"/>
  <c r="Z47" i="11"/>
  <c r="AB47" i="11" s="1"/>
  <c r="Z24" i="11"/>
  <c r="AB24" i="11" s="1"/>
  <c r="Z71" i="11"/>
  <c r="AB71" i="11" s="1"/>
  <c r="Z40" i="11"/>
  <c r="AB40" i="11" s="1"/>
  <c r="Z64" i="11"/>
  <c r="AB64" i="11" s="1"/>
  <c r="Z43" i="11"/>
  <c r="AB43" i="11" s="1"/>
  <c r="U42" i="10" l="1"/>
  <c r="W42" i="10" s="1"/>
  <c r="U31" i="10"/>
  <c r="W31" i="10" s="1"/>
  <c r="U38" i="10"/>
  <c r="W38" i="10" s="1"/>
  <c r="U34" i="10"/>
  <c r="W34" i="10" s="1"/>
  <c r="U17" i="10"/>
  <c r="W17" i="10" s="1"/>
  <c r="U13" i="10"/>
  <c r="W13" i="10" s="1"/>
  <c r="U35" i="10"/>
  <c r="W35" i="10" s="1"/>
  <c r="U25" i="10"/>
  <c r="W25" i="10" s="1"/>
  <c r="U10" i="10"/>
  <c r="W10" i="10" s="1"/>
  <c r="U54" i="10"/>
  <c r="W54" i="10" s="1"/>
  <c r="U60" i="10"/>
  <c r="W60" i="10" s="1"/>
  <c r="U21" i="10"/>
  <c r="W21" i="10" s="1"/>
  <c r="U41" i="10"/>
  <c r="W41" i="10" s="1"/>
  <c r="U46" i="10"/>
  <c r="W46" i="10" s="1"/>
  <c r="U32" i="10"/>
  <c r="W32" i="10" s="1"/>
  <c r="U43" i="10"/>
  <c r="W43" i="10" s="1"/>
  <c r="U39" i="10"/>
  <c r="W39" i="10" s="1"/>
  <c r="U30" i="10"/>
  <c r="W30" i="10" s="1"/>
  <c r="U44" i="10"/>
  <c r="W44" i="10" s="1"/>
  <c r="U48" i="10"/>
  <c r="W48" i="10" s="1"/>
  <c r="U59" i="10"/>
  <c r="W59" i="10" s="1"/>
  <c r="U61" i="10"/>
  <c r="W61" i="10" s="1"/>
  <c r="U20" i="10"/>
  <c r="W20" i="10" s="1"/>
  <c r="U56" i="10"/>
  <c r="W56" i="10" s="1"/>
  <c r="U26" i="10"/>
  <c r="W26" i="10" s="1"/>
  <c r="U23" i="10"/>
  <c r="W23" i="10" s="1"/>
  <c r="U45" i="10"/>
  <c r="W45" i="10" s="1"/>
  <c r="U18" i="10"/>
  <c r="W18" i="10" s="1"/>
  <c r="U29" i="10"/>
  <c r="W29" i="10" s="1"/>
  <c r="U63" i="10"/>
  <c r="U57" i="10"/>
  <c r="W57" i="10" s="1"/>
  <c r="U55" i="10"/>
  <c r="W55" i="10" s="1"/>
  <c r="U62" i="10"/>
  <c r="U53" i="10"/>
  <c r="W53" i="10" s="1"/>
  <c r="U9" i="10"/>
  <c r="W9" i="10" s="1"/>
  <c r="U49" i="10"/>
  <c r="W49" i="10" s="1"/>
  <c r="U28" i="10"/>
  <c r="W28" i="10" s="1"/>
  <c r="U27" i="10"/>
  <c r="W27" i="10" s="1"/>
  <c r="U33" i="10"/>
  <c r="W33" i="10" s="1"/>
  <c r="U12" i="10"/>
  <c r="W12" i="10" s="1"/>
  <c r="U58" i="10"/>
  <c r="W58" i="10" s="1"/>
  <c r="U50" i="10"/>
  <c r="W50" i="10" s="1"/>
  <c r="U47" i="10"/>
  <c r="W47" i="10" s="1"/>
  <c r="U16" i="10"/>
  <c r="W16" i="10" s="1"/>
  <c r="U14" i="10"/>
  <c r="W14" i="10" s="1"/>
  <c r="U19" i="10"/>
  <c r="W19" i="10" s="1"/>
  <c r="U15" i="10"/>
  <c r="W15" i="10" s="1"/>
  <c r="U11" i="10"/>
  <c r="W11" i="10" s="1"/>
  <c r="U37" i="10"/>
  <c r="W37" i="10" s="1"/>
  <c r="U36" i="10"/>
  <c r="W36" i="10" s="1"/>
  <c r="U51" i="10"/>
  <c r="W51" i="10" s="1"/>
  <c r="U52" i="10"/>
  <c r="W52" i="10" s="1"/>
  <c r="U40" i="10"/>
  <c r="W40" i="10" s="1"/>
  <c r="U24" i="10"/>
  <c r="W24" i="10" s="1"/>
  <c r="U22" i="10"/>
  <c r="W22" i="10" s="1"/>
  <c r="U8" i="10"/>
  <c r="W8" i="10" s="1"/>
  <c r="W63" i="9" l="1"/>
  <c r="W10" i="9"/>
  <c r="Y10" i="9" s="1"/>
  <c r="W59" i="9"/>
  <c r="W15" i="9"/>
  <c r="Y15" i="9" s="1"/>
  <c r="W23" i="9"/>
  <c r="Y23" i="9" s="1"/>
  <c r="W50" i="9"/>
  <c r="Y50" i="9" s="1"/>
  <c r="W17" i="9"/>
  <c r="Y17" i="9" s="1"/>
  <c r="W24" i="9"/>
  <c r="Y24" i="9" s="1"/>
  <c r="W32" i="9"/>
  <c r="Y32" i="9" s="1"/>
  <c r="W48" i="9"/>
  <c r="Y48" i="9" s="1"/>
  <c r="W43" i="9"/>
  <c r="Y43" i="9" s="1"/>
  <c r="W39" i="9"/>
  <c r="Y39" i="9" s="1"/>
  <c r="W16" i="9"/>
  <c r="Y16" i="9" s="1"/>
  <c r="W61" i="9"/>
  <c r="W54" i="9"/>
  <c r="W53" i="9"/>
  <c r="W44" i="9"/>
  <c r="Y44" i="9" s="1"/>
  <c r="W27" i="9"/>
  <c r="Y27" i="9" s="1"/>
  <c r="W62" i="9"/>
  <c r="W34" i="9"/>
  <c r="Y34" i="9" s="1"/>
  <c r="W45" i="9"/>
  <c r="Y45" i="9" s="1"/>
  <c r="W9" i="9"/>
  <c r="Y9" i="9" s="1"/>
  <c r="W12" i="9"/>
  <c r="Y12" i="9" s="1"/>
  <c r="W37" i="9"/>
  <c r="Y37" i="9" s="1"/>
  <c r="W49" i="9"/>
  <c r="Y49" i="9" s="1"/>
  <c r="W21" i="9"/>
  <c r="Y21" i="9" s="1"/>
  <c r="W30" i="9"/>
  <c r="Y30" i="9" s="1"/>
  <c r="W57" i="9"/>
  <c r="W35" i="9"/>
  <c r="Y35" i="9" s="1"/>
  <c r="W46" i="9"/>
  <c r="Y46" i="9" s="1"/>
  <c r="W41" i="9"/>
  <c r="Y41" i="9" s="1"/>
  <c r="W13" i="9"/>
  <c r="Y13" i="9" s="1"/>
  <c r="W33" i="9"/>
  <c r="Y33" i="9" s="1"/>
  <c r="W26" i="9"/>
  <c r="Y26" i="9" s="1"/>
  <c r="W11" i="9"/>
  <c r="Y11" i="9" s="1"/>
  <c r="W8" i="9"/>
  <c r="Y8" i="9" s="1"/>
  <c r="W28" i="9"/>
  <c r="Y28" i="9" s="1"/>
  <c r="W47" i="9"/>
  <c r="Y47" i="9" s="1"/>
  <c r="W25" i="9"/>
  <c r="Y25" i="9" s="1"/>
  <c r="W36" i="9"/>
  <c r="Y36" i="9" s="1"/>
  <c r="W19" i="9"/>
  <c r="Y19" i="9" s="1"/>
  <c r="W52" i="9"/>
  <c r="W58" i="9"/>
  <c r="W29" i="9"/>
  <c r="Y29" i="9" s="1"/>
  <c r="W51" i="9"/>
  <c r="W20" i="9"/>
  <c r="Y20" i="9" s="1"/>
  <c r="W14" i="9"/>
  <c r="Y14" i="9" s="1"/>
  <c r="W22" i="9"/>
  <c r="Y22" i="9" s="1"/>
  <c r="W40" i="9"/>
  <c r="Y40" i="9" s="1"/>
  <c r="W18" i="9"/>
  <c r="Y18" i="9" s="1"/>
  <c r="W60" i="9"/>
  <c r="W38" i="9"/>
  <c r="Y38" i="9" s="1"/>
  <c r="W31" i="9"/>
  <c r="Y31" i="9" s="1"/>
  <c r="W56" i="9"/>
  <c r="W55" i="9"/>
  <c r="W42" i="9"/>
  <c r="Y42" i="9" s="1"/>
  <c r="S22" i="8" l="1"/>
  <c r="U22" i="8" s="1"/>
  <c r="S12" i="8"/>
  <c r="U12" i="8" s="1"/>
  <c r="S46" i="8"/>
  <c r="U46" i="8" s="1"/>
  <c r="S14" i="8"/>
  <c r="U14" i="8" s="1"/>
  <c r="S18" i="8"/>
  <c r="U18" i="8" s="1"/>
  <c r="S11" i="8"/>
  <c r="U11" i="8" s="1"/>
  <c r="S13" i="8"/>
  <c r="U13" i="8" s="1"/>
  <c r="S23" i="8"/>
  <c r="U23" i="8" s="1"/>
  <c r="S62" i="8"/>
  <c r="U62" i="8" s="1"/>
  <c r="S38" i="8"/>
  <c r="U38" i="8" s="1"/>
  <c r="S47" i="8"/>
  <c r="U47" i="8" s="1"/>
  <c r="S29" i="8"/>
  <c r="U29" i="8" s="1"/>
  <c r="S52" i="8"/>
  <c r="U52" i="8" s="1"/>
  <c r="S30" i="8"/>
  <c r="U30" i="8" s="1"/>
  <c r="S16" i="8"/>
  <c r="U16" i="8" s="1"/>
  <c r="S26" i="8"/>
  <c r="U26" i="8" s="1"/>
  <c r="S68" i="8"/>
  <c r="U68" i="8" s="1"/>
  <c r="S67" i="8"/>
  <c r="U67" i="8" s="1"/>
  <c r="S39" i="8"/>
  <c r="U39" i="8" s="1"/>
  <c r="S25" i="8"/>
  <c r="U25" i="8" s="1"/>
  <c r="S60" i="8"/>
  <c r="U60" i="8" s="1"/>
  <c r="S34" i="8"/>
  <c r="U34" i="8" s="1"/>
  <c r="S8" i="8"/>
  <c r="U8" i="8" s="1"/>
  <c r="S50" i="8"/>
  <c r="U50" i="8" s="1"/>
  <c r="S49" i="8"/>
  <c r="U49" i="8" s="1"/>
  <c r="S48" i="8"/>
  <c r="U48" i="8" s="1"/>
  <c r="S69" i="8"/>
  <c r="S31" i="8"/>
  <c r="U31" i="8" s="1"/>
  <c r="S53" i="8"/>
  <c r="U53" i="8" s="1"/>
  <c r="S51" i="8"/>
  <c r="U51" i="8" s="1"/>
  <c r="S36" i="8"/>
  <c r="U36" i="8" s="1"/>
  <c r="S10" i="8"/>
  <c r="U10" i="8" s="1"/>
  <c r="S54" i="8"/>
  <c r="U54" i="8" s="1"/>
  <c r="S21" i="8"/>
  <c r="U21" i="8" s="1"/>
  <c r="S41" i="8"/>
  <c r="U41" i="8" s="1"/>
  <c r="S20" i="8"/>
  <c r="U20" i="8" s="1"/>
  <c r="S9" i="8"/>
  <c r="U9" i="8" s="1"/>
  <c r="S15" i="8"/>
  <c r="U15" i="8" s="1"/>
  <c r="S17" i="8"/>
  <c r="U17" i="8" s="1"/>
  <c r="S28" i="8"/>
  <c r="U28" i="8" s="1"/>
  <c r="S37" i="8"/>
  <c r="U37" i="8" s="1"/>
  <c r="S19" i="8"/>
  <c r="U19" i="8" s="1"/>
  <c r="S35" i="8"/>
  <c r="U35" i="8" s="1"/>
  <c r="S58" i="8"/>
  <c r="U58" i="8" s="1"/>
  <c r="S65" i="8"/>
  <c r="U65" i="8" s="1"/>
  <c r="S61" i="8"/>
  <c r="U61" i="8" s="1"/>
  <c r="S24" i="8"/>
  <c r="U24" i="8" s="1"/>
  <c r="S45" i="8"/>
  <c r="U45" i="8" s="1"/>
  <c r="S44" i="8"/>
  <c r="U44" i="8" s="1"/>
  <c r="S27" i="8"/>
  <c r="U27" i="8" s="1"/>
  <c r="S63" i="8"/>
  <c r="U63" i="8" s="1"/>
  <c r="S66" i="8"/>
  <c r="U66" i="8" s="1"/>
  <c r="S33" i="8"/>
  <c r="U33" i="8" s="1"/>
  <c r="S32" i="8"/>
  <c r="U32" i="8" s="1"/>
  <c r="S42" i="8"/>
  <c r="U42" i="8" s="1"/>
  <c r="S55" i="8"/>
  <c r="U55" i="8" s="1"/>
  <c r="S73" i="8"/>
  <c r="S70" i="8"/>
  <c r="S40" i="8"/>
  <c r="U40" i="8" s="1"/>
  <c r="S64" i="8"/>
  <c r="U64" i="8" s="1"/>
  <c r="S71" i="8"/>
  <c r="S72" i="8"/>
  <c r="S59" i="8"/>
  <c r="U59" i="8" s="1"/>
  <c r="S57" i="8"/>
  <c r="U57" i="8" s="1"/>
  <c r="S56" i="8"/>
  <c r="U56" i="8" s="1"/>
  <c r="S43" i="8"/>
  <c r="U43" i="8" s="1"/>
  <c r="Q21" i="7" l="1"/>
  <c r="Q14" i="7"/>
  <c r="Q41" i="7"/>
  <c r="Q64" i="7"/>
  <c r="Q67" i="7"/>
  <c r="Q62" i="7"/>
  <c r="Q29" i="7"/>
  <c r="Q40" i="7"/>
  <c r="Q33" i="7"/>
  <c r="Q35" i="7"/>
  <c r="Q43" i="7"/>
  <c r="Q23" i="7"/>
  <c r="Q11" i="7"/>
  <c r="Q52" i="7"/>
  <c r="Q58" i="7"/>
  <c r="Q10" i="7"/>
  <c r="Q9" i="7"/>
  <c r="Q31" i="7"/>
  <c r="Q56" i="7"/>
  <c r="Q69" i="7"/>
  <c r="Q8" i="7"/>
  <c r="Q24" i="7"/>
  <c r="Q17" i="7"/>
  <c r="Q32" i="7"/>
  <c r="Q63" i="7"/>
  <c r="Q44" i="7"/>
  <c r="Q50" i="7"/>
  <c r="Q65" i="7"/>
  <c r="Q46" i="7"/>
  <c r="Q15" i="7"/>
  <c r="Q30" i="7"/>
  <c r="Q66" i="7"/>
  <c r="Q38" i="7"/>
  <c r="Q59" i="7"/>
  <c r="Q16" i="7"/>
  <c r="Q47" i="7"/>
  <c r="Q39" i="7"/>
  <c r="Q18" i="7"/>
  <c r="Q60" i="7"/>
  <c r="Q27" i="7"/>
  <c r="Q57" i="7"/>
  <c r="Q53" i="7"/>
  <c r="Q54" i="7"/>
  <c r="Q20" i="7"/>
  <c r="Q49" i="7"/>
  <c r="Q48" i="7"/>
  <c r="Q68" i="7"/>
  <c r="Q28" i="7"/>
  <c r="Q61" i="7"/>
  <c r="Q37" i="7"/>
  <c r="Q36" i="7"/>
  <c r="Q34" i="7"/>
  <c r="Q13" i="7"/>
  <c r="Q22" i="7"/>
  <c r="Q42" i="7"/>
  <c r="Q45" i="7"/>
  <c r="Q19" i="7"/>
  <c r="Q25" i="7"/>
  <c r="Q55" i="7"/>
  <c r="Q12" i="7"/>
  <c r="Q26" i="7"/>
  <c r="Q51" i="7"/>
  <c r="S21" i="7" l="1"/>
  <c r="S14" i="7"/>
  <c r="S41" i="7"/>
  <c r="S62" i="7"/>
  <c r="S29" i="7"/>
  <c r="S40" i="7"/>
  <c r="S33" i="7"/>
  <c r="S35" i="7"/>
  <c r="S43" i="7"/>
  <c r="S23" i="7"/>
  <c r="S11" i="7"/>
  <c r="S52" i="7"/>
  <c r="S58" i="7"/>
  <c r="S10" i="7"/>
  <c r="S9" i="7"/>
  <c r="S31" i="7"/>
  <c r="S56" i="7"/>
  <c r="S8" i="7"/>
  <c r="S24" i="7"/>
  <c r="S17" i="7"/>
  <c r="S32" i="7"/>
  <c r="S44" i="7"/>
  <c r="S50" i="7"/>
  <c r="S46" i="7"/>
  <c r="S15" i="7"/>
  <c r="S30" i="7"/>
  <c r="S38" i="7"/>
  <c r="S59" i="7"/>
  <c r="S16" i="7"/>
  <c r="S47" i="7"/>
  <c r="S39" i="7"/>
  <c r="S18" i="7"/>
  <c r="S60" i="7"/>
  <c r="S27" i="7"/>
  <c r="S57" i="7"/>
  <c r="S53" i="7"/>
  <c r="S54" i="7"/>
  <c r="S20" i="7"/>
  <c r="S49" i="7"/>
  <c r="S48" i="7"/>
  <c r="S28" i="7"/>
  <c r="S61" i="7"/>
  <c r="S37" i="7"/>
  <c r="S36" i="7"/>
  <c r="S34" i="7"/>
  <c r="S13" i="7"/>
  <c r="S22" i="7"/>
  <c r="S42" i="7"/>
  <c r="S45" i="7"/>
  <c r="S19" i="7"/>
  <c r="S25" i="7"/>
  <c r="S55" i="7"/>
  <c r="S12" i="7"/>
  <c r="S26" i="7"/>
  <c r="S51" i="7"/>
</calcChain>
</file>

<file path=xl/sharedStrings.xml><?xml version="1.0" encoding="utf-8"?>
<sst xmlns="http://schemas.openxmlformats.org/spreadsheetml/2006/main" count="2203" uniqueCount="945">
  <si>
    <t>ПРОТОКОЛ</t>
  </si>
  <si>
    <t>шифр</t>
  </si>
  <si>
    <t xml:space="preserve">общее количество баллов </t>
  </si>
  <si>
    <t>место</t>
  </si>
  <si>
    <t>класс</t>
  </si>
  <si>
    <t xml:space="preserve">              Школа</t>
  </si>
  <si>
    <t>Фамилия участника</t>
  </si>
  <si>
    <t>Имя участника</t>
  </si>
  <si>
    <t>Отчество участника</t>
  </si>
  <si>
    <t>% от максимума</t>
  </si>
  <si>
    <t>Члены жюри:</t>
  </si>
  <si>
    <t>статус: победитель, призер, участник</t>
  </si>
  <si>
    <t>количество баллов за задание*</t>
  </si>
  <si>
    <t>победитель</t>
  </si>
  <si>
    <t>призер</t>
  </si>
  <si>
    <t>участник</t>
  </si>
  <si>
    <t xml:space="preserve">Председатель жюри   </t>
  </si>
  <si>
    <t>Городской округ "Город Калининград"</t>
  </si>
  <si>
    <r>
      <t xml:space="preserve">муниципального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физике </t>
    </r>
    <r>
      <rPr>
        <sz val="16"/>
        <rFont val="Times New Roman"/>
        <family val="1"/>
        <charset val="204"/>
      </rPr>
      <t>(2020-2021уч.г.)</t>
    </r>
  </si>
  <si>
    <t>задание № 1</t>
  </si>
  <si>
    <t>кр.1</t>
  </si>
  <si>
    <t>кр.2</t>
  </si>
  <si>
    <t>кр.3</t>
  </si>
  <si>
    <t>задание № 2</t>
  </si>
  <si>
    <t>кр. 1</t>
  </si>
  <si>
    <t>кр. 2</t>
  </si>
  <si>
    <t>кр. 3</t>
  </si>
  <si>
    <t>кр.4</t>
  </si>
  <si>
    <t>задание № 3</t>
  </si>
  <si>
    <t>задание № 4</t>
  </si>
  <si>
    <t>7 класс</t>
  </si>
  <si>
    <t>8 класс</t>
  </si>
  <si>
    <t>кр. 4</t>
  </si>
  <si>
    <t>кр. 5</t>
  </si>
  <si>
    <t>кр.5</t>
  </si>
  <si>
    <t>задание № 5</t>
  </si>
  <si>
    <t>9 класс</t>
  </si>
  <si>
    <t>10 класс</t>
  </si>
  <si>
    <t>11 класс</t>
  </si>
  <si>
    <t>Штрафные баллы (проверка на плагиат)</t>
  </si>
  <si>
    <t>Ф-10</t>
  </si>
  <si>
    <t>Ф-36</t>
  </si>
  <si>
    <t>Ф-50</t>
  </si>
  <si>
    <t>Ф-51</t>
  </si>
  <si>
    <t>Ф-71</t>
  </si>
  <si>
    <t>Ф-72</t>
  </si>
  <si>
    <t>Ф-73</t>
  </si>
  <si>
    <t>Ф-74</t>
  </si>
  <si>
    <t>Ф-75</t>
  </si>
  <si>
    <t>Ф-108</t>
  </si>
  <si>
    <t>Ф-109</t>
  </si>
  <si>
    <t>Ф-110</t>
  </si>
  <si>
    <t>Ф-111</t>
  </si>
  <si>
    <t>Ф-112</t>
  </si>
  <si>
    <t>Ф-113</t>
  </si>
  <si>
    <t>Ф-114</t>
  </si>
  <si>
    <t>Ф-115</t>
  </si>
  <si>
    <t>Ф-116</t>
  </si>
  <si>
    <t>Ф-149</t>
  </si>
  <si>
    <t>Ф-150</t>
  </si>
  <si>
    <t>Ф-151</t>
  </si>
  <si>
    <t>Ф-152</t>
  </si>
  <si>
    <t>Ф-159</t>
  </si>
  <si>
    <t>Ф-184</t>
  </si>
  <si>
    <t>Ф-185</t>
  </si>
  <si>
    <t>Ф-186</t>
  </si>
  <si>
    <t>Ф-187</t>
  </si>
  <si>
    <t>Ф-188</t>
  </si>
  <si>
    <t>Ф-189</t>
  </si>
  <si>
    <t>Ф-190</t>
  </si>
  <si>
    <t>Ф-191</t>
  </si>
  <si>
    <t>Ф-192</t>
  </si>
  <si>
    <t>Ф-193</t>
  </si>
  <si>
    <t>Ф-194</t>
  </si>
  <si>
    <t>Ф-195</t>
  </si>
  <si>
    <t>Ф-196</t>
  </si>
  <si>
    <t>Ф-197</t>
  </si>
  <si>
    <t>Ф-198</t>
  </si>
  <si>
    <t>Ф-216</t>
  </si>
  <si>
    <t>Ф-217</t>
  </si>
  <si>
    <t>Ф-221</t>
  </si>
  <si>
    <t>Ф-222</t>
  </si>
  <si>
    <t>Ф-223</t>
  </si>
  <si>
    <t>Ф-224</t>
  </si>
  <si>
    <t>Ф-225</t>
  </si>
  <si>
    <t>Ф-229</t>
  </si>
  <si>
    <t>Ф-230</t>
  </si>
  <si>
    <t>Ф-231</t>
  </si>
  <si>
    <t>Ф-244</t>
  </si>
  <si>
    <t>Ф-248</t>
  </si>
  <si>
    <t>Ф-257</t>
  </si>
  <si>
    <t>Ф-264</t>
  </si>
  <si>
    <t>Ф-272</t>
  </si>
  <si>
    <t>Ф-273</t>
  </si>
  <si>
    <t>Ф-278</t>
  </si>
  <si>
    <t>Ф-279</t>
  </si>
  <si>
    <t>Ф-280</t>
  </si>
  <si>
    <t>Ф-284</t>
  </si>
  <si>
    <t>Ф-289</t>
  </si>
  <si>
    <t>Ф-290</t>
  </si>
  <si>
    <t>Ф-317</t>
  </si>
  <si>
    <t>Ф-318</t>
  </si>
  <si>
    <t>Ф-11</t>
  </si>
  <si>
    <t>Ф-12</t>
  </si>
  <si>
    <t>Ф-13</t>
  </si>
  <si>
    <t>Ф-14</t>
  </si>
  <si>
    <t>Ф-15</t>
  </si>
  <si>
    <t>Ф  - 27</t>
  </si>
  <si>
    <t>Ф  - 30</t>
  </si>
  <si>
    <t xml:space="preserve">Ф – 52 </t>
  </si>
  <si>
    <t xml:space="preserve">Ф – 59 </t>
  </si>
  <si>
    <t>Ф - 60</t>
  </si>
  <si>
    <t>Ф - 61</t>
  </si>
  <si>
    <t>Ф  - 62</t>
  </si>
  <si>
    <t xml:space="preserve">Ф  - 76 </t>
  </si>
  <si>
    <t>Ф  - 77</t>
  </si>
  <si>
    <t>Ф  - 78</t>
  </si>
  <si>
    <t>Ф  - 117</t>
  </si>
  <si>
    <t>Ф  - 118</t>
  </si>
  <si>
    <t>Ф  - 119</t>
  </si>
  <si>
    <t>Ф  - 120</t>
  </si>
  <si>
    <t>Ф  - 121</t>
  </si>
  <si>
    <t>Ф  - 122</t>
  </si>
  <si>
    <t>Ф  - 123</t>
  </si>
  <si>
    <t>Ф  - 124</t>
  </si>
  <si>
    <t>Ф  - 125</t>
  </si>
  <si>
    <t>Ф  -126</t>
  </si>
  <si>
    <t>Ф  - 127</t>
  </si>
  <si>
    <t>Ф – 128</t>
  </si>
  <si>
    <t>Ф  - 129</t>
  </si>
  <si>
    <t>Ф  - 130</t>
  </si>
  <si>
    <t>Ф  - 131</t>
  </si>
  <si>
    <t>Ф  - 132</t>
  </si>
  <si>
    <t>Ф  - 133</t>
  </si>
  <si>
    <t>Ф  - 134</t>
  </si>
  <si>
    <t>Ф  - 135</t>
  </si>
  <si>
    <t>Ф  -145</t>
  </si>
  <si>
    <t>Ф  - 160</t>
  </si>
  <si>
    <t>Ф- 161</t>
  </si>
  <si>
    <t>Ф  - 162</t>
  </si>
  <si>
    <t>Ф  - 199</t>
  </si>
  <si>
    <t>Ф  - 200</t>
  </si>
  <si>
    <t>Ф  - 201</t>
  </si>
  <si>
    <t>Ф  - 202</t>
  </si>
  <si>
    <t>Ф  -  203</t>
  </si>
  <si>
    <t>Ф  - 204</t>
  </si>
  <si>
    <t>Ф  - 205</t>
  </si>
  <si>
    <t>Ф - 206</t>
  </si>
  <si>
    <t>Ф  - 207</t>
  </si>
  <si>
    <t>Ф  - 226</t>
  </si>
  <si>
    <t>Ф  - 232</t>
  </si>
  <si>
    <t>Ф  - 245</t>
  </si>
  <si>
    <t>Ф  - 274</t>
  </si>
  <si>
    <t>Ф  - 275</t>
  </si>
  <si>
    <t>Ф  - 281</t>
  </si>
  <si>
    <t>Ф  - 282</t>
  </si>
  <si>
    <t>Ф  - 296</t>
  </si>
  <si>
    <t>Ф  - 297</t>
  </si>
  <si>
    <t>Ф  - 298</t>
  </si>
  <si>
    <t>Ф  - 301</t>
  </si>
  <si>
    <t>Ф  - 302</t>
  </si>
  <si>
    <t>Ф   - 303</t>
  </si>
  <si>
    <t>Ф  - 319</t>
  </si>
  <si>
    <t>Ф  - 320</t>
  </si>
  <si>
    <t>Ф  - 321</t>
  </si>
  <si>
    <t>Ф  - 322</t>
  </si>
  <si>
    <t>Ф  - 323</t>
  </si>
  <si>
    <t>Ф  - 324</t>
  </si>
  <si>
    <t>Ф16</t>
  </si>
  <si>
    <t>Ф17</t>
  </si>
  <si>
    <t>Ф18</t>
  </si>
  <si>
    <t>Ф19</t>
  </si>
  <si>
    <t>Ф24</t>
  </si>
  <si>
    <t>Ф25</t>
  </si>
  <si>
    <t>Ф37</t>
  </si>
  <si>
    <t>Ф38</t>
  </si>
  <si>
    <t>Ф53</t>
  </si>
  <si>
    <t>Ф54</t>
  </si>
  <si>
    <t>Ф55</t>
  </si>
  <si>
    <t>Ф63</t>
  </si>
  <si>
    <t>Ф64</t>
  </si>
  <si>
    <t>Ф65</t>
  </si>
  <si>
    <t>Ф79</t>
  </si>
  <si>
    <t>Ф80</t>
  </si>
  <si>
    <t>Ф81</t>
  </si>
  <si>
    <t>Ф136</t>
  </si>
  <si>
    <t>Ф137</t>
  </si>
  <si>
    <t>Ф138</t>
  </si>
  <si>
    <t>Ф139</t>
  </si>
  <si>
    <t>Ф140</t>
  </si>
  <si>
    <t>Ф141</t>
  </si>
  <si>
    <t>Ф142</t>
  </si>
  <si>
    <t>Ф143</t>
  </si>
  <si>
    <t>Ф144</t>
  </si>
  <si>
    <t>Ф163</t>
  </si>
  <si>
    <t>Ф164</t>
  </si>
  <si>
    <t>Ф165</t>
  </si>
  <si>
    <t>Ф166</t>
  </si>
  <si>
    <t>Ф167</t>
  </si>
  <si>
    <t>Ф208</t>
  </si>
  <si>
    <t>Ф209</t>
  </si>
  <si>
    <t>Ф210</t>
  </si>
  <si>
    <t>Ф211</t>
  </si>
  <si>
    <t>Ф212</t>
  </si>
  <si>
    <t>Ф213</t>
  </si>
  <si>
    <t>Ф227</t>
  </si>
  <si>
    <t>Ф247</t>
  </si>
  <si>
    <t>Ф249</t>
  </si>
  <si>
    <t>Ф258</t>
  </si>
  <si>
    <t>Ф259</t>
  </si>
  <si>
    <t>Ф260</t>
  </si>
  <si>
    <t>Ф276</t>
  </si>
  <si>
    <t>Ф277</t>
  </si>
  <si>
    <t>Ф285</t>
  </si>
  <si>
    <t>Ф288</t>
  </si>
  <si>
    <t>Ф299</t>
  </si>
  <si>
    <t>Ф325</t>
  </si>
  <si>
    <t>Ф326</t>
  </si>
  <si>
    <t>Ф327</t>
  </si>
  <si>
    <t>Ф328</t>
  </si>
  <si>
    <t>Ф329</t>
  </si>
  <si>
    <t>Ф330</t>
  </si>
  <si>
    <t>Ф331</t>
  </si>
  <si>
    <t>Ф332</t>
  </si>
  <si>
    <t>Ф-1</t>
  </si>
  <si>
    <t>Ф-2</t>
  </si>
  <si>
    <t>Ф-3</t>
  </si>
  <si>
    <t>Ф-4</t>
  </si>
  <si>
    <t>Ф-5</t>
  </si>
  <si>
    <t>Ф-20</t>
  </si>
  <si>
    <t>Ф-21</t>
  </si>
  <si>
    <t>Ф-26</t>
  </si>
  <si>
    <t>Ф-31</t>
  </si>
  <si>
    <t>Ф-39</t>
  </si>
  <si>
    <t>Ф-40</t>
  </si>
  <si>
    <t>Ф-41</t>
  </si>
  <si>
    <t>Ф-42</t>
  </si>
  <si>
    <t>Ф-57</t>
  </si>
  <si>
    <t>Ф-66</t>
  </si>
  <si>
    <t>Ф-67</t>
  </si>
  <si>
    <t>Ф-82</t>
  </si>
  <si>
    <t>Ф-83</t>
  </si>
  <si>
    <t>Ф-84</t>
  </si>
  <si>
    <t>Ф-85</t>
  </si>
  <si>
    <t>Ф-86</t>
  </si>
  <si>
    <t>Ф-87</t>
  </si>
  <si>
    <t>Ф-88</t>
  </si>
  <si>
    <t>Ф-89</t>
  </si>
  <si>
    <t>Ф-90</t>
  </si>
  <si>
    <t>Ф-91</t>
  </si>
  <si>
    <t>Ф-92</t>
  </si>
  <si>
    <t>Ф-93</t>
  </si>
  <si>
    <t>Ф-154</t>
  </si>
  <si>
    <t>Ф-155</t>
  </si>
  <si>
    <t>Ф-156</t>
  </si>
  <si>
    <t>Ф-168</t>
  </si>
  <si>
    <t>Ф-169</t>
  </si>
  <si>
    <t>Ф-170</t>
  </si>
  <si>
    <t>Ф-171</t>
  </si>
  <si>
    <t>Ф-172</t>
  </si>
  <si>
    <t>Ф-235</t>
  </si>
  <si>
    <t>Ф-236</t>
  </si>
  <si>
    <t>Ф-237</t>
  </si>
  <si>
    <t>Ф-238</t>
  </si>
  <si>
    <t>Ф-250</t>
  </si>
  <si>
    <t>Ф-251</t>
  </si>
  <si>
    <t>Ф-252</t>
  </si>
  <si>
    <t>Ф-265</t>
  </si>
  <si>
    <t>Ф-266</t>
  </si>
  <si>
    <t>Ф-292</t>
  </si>
  <si>
    <t>Ф-293</t>
  </si>
  <si>
    <t>Ф-300</t>
  </si>
  <si>
    <t>Ф-304</t>
  </si>
  <si>
    <t>Ф-305</t>
  </si>
  <si>
    <t>Ф-306</t>
  </si>
  <si>
    <t>Ф-307</t>
  </si>
  <si>
    <t>Ф-308</t>
  </si>
  <si>
    <t>Ф-309</t>
  </si>
  <si>
    <t>Ф-310</t>
  </si>
  <si>
    <t>Ф-100</t>
  </si>
  <si>
    <t>Ф-101</t>
  </si>
  <si>
    <t>Ф-102</t>
  </si>
  <si>
    <t>Ф-103</t>
  </si>
  <si>
    <t>Ф-104</t>
  </si>
  <si>
    <t>Ф-105</t>
  </si>
  <si>
    <t>Ф-106</t>
  </si>
  <si>
    <t>Ф-107</t>
  </si>
  <si>
    <t>Ф-146</t>
  </si>
  <si>
    <t>Ф-147</t>
  </si>
  <si>
    <t>Ф-148</t>
  </si>
  <si>
    <t>Ф-153</t>
  </si>
  <si>
    <t>Ф-157</t>
  </si>
  <si>
    <t>Ф-158</t>
  </si>
  <si>
    <t>Ф-173</t>
  </si>
  <si>
    <t>Ф-174</t>
  </si>
  <si>
    <t>Ф-175</t>
  </si>
  <si>
    <t>Ф-176</t>
  </si>
  <si>
    <t>Ф-177</t>
  </si>
  <si>
    <t>Ф-178</t>
  </si>
  <si>
    <t>Ф-179</t>
  </si>
  <si>
    <t>Ф-180</t>
  </si>
  <si>
    <t>Ф-181</t>
  </si>
  <si>
    <t>Ф-182</t>
  </si>
  <si>
    <t>Ф-183</t>
  </si>
  <si>
    <t>Ф-214</t>
  </si>
  <si>
    <t>Ф-215</t>
  </si>
  <si>
    <t>Ф-218</t>
  </si>
  <si>
    <t>Ф-219</t>
  </si>
  <si>
    <t>Ф-22</t>
  </si>
  <si>
    <t>Ф-220</t>
  </si>
  <si>
    <t>Ф-228</t>
  </si>
  <si>
    <t>Ф-23</t>
  </si>
  <si>
    <t>Ф-233</t>
  </si>
  <si>
    <t>Ф-234</t>
  </si>
  <si>
    <t>Ф-239</t>
  </si>
  <si>
    <t>Ф-240</t>
  </si>
  <si>
    <t>Ф-241</t>
  </si>
  <si>
    <t>Ф-242</t>
  </si>
  <si>
    <t>Ф-243</t>
  </si>
  <si>
    <t>Ф-246</t>
  </si>
  <si>
    <t>Ф-253</t>
  </si>
  <si>
    <t>Ф-254</t>
  </si>
  <si>
    <t>Ф-255</t>
  </si>
  <si>
    <t>Ф-256</t>
  </si>
  <si>
    <t>Ф-261</t>
  </si>
  <si>
    <t>Ф-262</t>
  </si>
  <si>
    <t>Ф-263</t>
  </si>
  <si>
    <t>Ф-267</t>
  </si>
  <si>
    <t>Ф-268</t>
  </si>
  <si>
    <t>Ф-269</t>
  </si>
  <si>
    <t>Ф-270</t>
  </si>
  <si>
    <t>Ф-271</t>
  </si>
  <si>
    <t>Ф-28</t>
  </si>
  <si>
    <t>Ф-283</t>
  </si>
  <si>
    <t>Ф-286</t>
  </si>
  <si>
    <t>Ф-287</t>
  </si>
  <si>
    <t>Ф-29</t>
  </si>
  <si>
    <t>Ф-291</t>
  </si>
  <si>
    <t>Ф-294</t>
  </si>
  <si>
    <t>Ф-295</t>
  </si>
  <si>
    <t>Ф-311</t>
  </si>
  <si>
    <t>Ф-312</t>
  </si>
  <si>
    <t>Ф-313</t>
  </si>
  <si>
    <t>Ф-314</t>
  </si>
  <si>
    <t>Ф-315</t>
  </si>
  <si>
    <t>Ф-316</t>
  </si>
  <si>
    <t>Ф-32</t>
  </si>
  <si>
    <t>Ф-33</t>
  </si>
  <si>
    <t>Ф-34</t>
  </si>
  <si>
    <t>Ф-35</t>
  </si>
  <si>
    <t>Ф-43</t>
  </si>
  <si>
    <t>Ф-44</t>
  </si>
  <si>
    <t>Ф-45</t>
  </si>
  <si>
    <t>Ф-46</t>
  </si>
  <si>
    <t>Ф-47</t>
  </si>
  <si>
    <t>Ф-48</t>
  </si>
  <si>
    <t>Ф-49</t>
  </si>
  <si>
    <t>Ф-6</t>
  </si>
  <si>
    <t>Ф-68</t>
  </si>
  <si>
    <t>Ф-69</t>
  </si>
  <si>
    <t>Ф-7</t>
  </si>
  <si>
    <t>Ф-70</t>
  </si>
  <si>
    <t>Ф-8</t>
  </si>
  <si>
    <t>Ф-9</t>
  </si>
  <si>
    <t>Ф-94</t>
  </si>
  <si>
    <t>Ф-95</t>
  </si>
  <si>
    <t>Ф-96</t>
  </si>
  <si>
    <t>Ф-97</t>
  </si>
  <si>
    <t>Ф-98</t>
  </si>
  <si>
    <t>Ф-99</t>
  </si>
  <si>
    <t>Науменя</t>
  </si>
  <si>
    <t>Андрей</t>
  </si>
  <si>
    <t>Станиславович</t>
  </si>
  <si>
    <t>Черезов</t>
  </si>
  <si>
    <t>Семён</t>
  </si>
  <si>
    <t>Андреевич</t>
  </si>
  <si>
    <t>Смирнов</t>
  </si>
  <si>
    <t>Олег</t>
  </si>
  <si>
    <t>Владимирович</t>
  </si>
  <si>
    <t>Медведев</t>
  </si>
  <si>
    <t>Михаил</t>
  </si>
  <si>
    <t>Васильевич</t>
  </si>
  <si>
    <t>Котова</t>
  </si>
  <si>
    <t>Мелана</t>
  </si>
  <si>
    <t>Валерьевна</t>
  </si>
  <si>
    <t>Коваленко</t>
  </si>
  <si>
    <t>Анастасия</t>
  </si>
  <si>
    <t>Витальевна</t>
  </si>
  <si>
    <t>Агеев</t>
  </si>
  <si>
    <t>Ярослав</t>
  </si>
  <si>
    <t>Олегович</t>
  </si>
  <si>
    <t>Кушин</t>
  </si>
  <si>
    <t>Никита</t>
  </si>
  <si>
    <t>Орешев</t>
  </si>
  <si>
    <t>Леонид</t>
  </si>
  <si>
    <t>Витальевич</t>
  </si>
  <si>
    <t>Агафонов</t>
  </si>
  <si>
    <t>Александрович</t>
  </si>
  <si>
    <t>Казаков</t>
  </si>
  <si>
    <t>Иван</t>
  </si>
  <si>
    <t>Ильич</t>
  </si>
  <si>
    <t>Сысоев</t>
  </si>
  <si>
    <t>Фёдор</t>
  </si>
  <si>
    <t>Сергеевич</t>
  </si>
  <si>
    <t>Федосеев</t>
  </si>
  <si>
    <t>Константин</t>
  </si>
  <si>
    <t>Максимович</t>
  </si>
  <si>
    <t>Бобровский</t>
  </si>
  <si>
    <t>Владислав</t>
  </si>
  <si>
    <t>Дмитриевич</t>
  </si>
  <si>
    <t>Волгин-Баймлер</t>
  </si>
  <si>
    <t>Арсений</t>
  </si>
  <si>
    <t>Кужелко</t>
  </si>
  <si>
    <t>Кушнир</t>
  </si>
  <si>
    <t>Заец</t>
  </si>
  <si>
    <t>Петр</t>
  </si>
  <si>
    <t>Николаевич</t>
  </si>
  <si>
    <t>Чеботарев</t>
  </si>
  <si>
    <t>Березин</t>
  </si>
  <si>
    <t>Илья</t>
  </si>
  <si>
    <t>Константинович</t>
  </si>
  <si>
    <t>Ступин</t>
  </si>
  <si>
    <t>Захар</t>
  </si>
  <si>
    <t>Тришкин</t>
  </si>
  <si>
    <t>Матросов</t>
  </si>
  <si>
    <t>Викторович</t>
  </si>
  <si>
    <t>Абулгасанова</t>
  </si>
  <si>
    <t>Альбина</t>
  </si>
  <si>
    <t>Ахмедовна</t>
  </si>
  <si>
    <t>Белоусов</t>
  </si>
  <si>
    <t>Марк</t>
  </si>
  <si>
    <t>Денисович</t>
  </si>
  <si>
    <t>Герман</t>
  </si>
  <si>
    <t>Ирма</t>
  </si>
  <si>
    <t>Александровна</t>
  </si>
  <si>
    <t>Зеленова</t>
  </si>
  <si>
    <t>Екатерина</t>
  </si>
  <si>
    <t>Андреевна</t>
  </si>
  <si>
    <t>Голубева</t>
  </si>
  <si>
    <t>Арина</t>
  </si>
  <si>
    <t>Максимовна</t>
  </si>
  <si>
    <t>Жуков</t>
  </si>
  <si>
    <t>Сергей</t>
  </si>
  <si>
    <t>Кузнецов</t>
  </si>
  <si>
    <t>Алексей</t>
  </si>
  <si>
    <t>Москаленко</t>
  </si>
  <si>
    <t>Федор</t>
  </si>
  <si>
    <t>Товбин</t>
  </si>
  <si>
    <t>Алексеевич</t>
  </si>
  <si>
    <t>Шипитко</t>
  </si>
  <si>
    <t>Светлана</t>
  </si>
  <si>
    <t>Сергеевна</t>
  </si>
  <si>
    <t>Гарченко</t>
  </si>
  <si>
    <t>Мария</t>
  </si>
  <si>
    <t>Романовна</t>
  </si>
  <si>
    <t>Геллерт</t>
  </si>
  <si>
    <t>Степан</t>
  </si>
  <si>
    <t>Димаков</t>
  </si>
  <si>
    <t>Егор</t>
  </si>
  <si>
    <t>Иванушкин</t>
  </si>
  <si>
    <t>Кирилл</t>
  </si>
  <si>
    <t>Канев</t>
  </si>
  <si>
    <t>Лев</t>
  </si>
  <si>
    <t>Геннадьевич</t>
  </si>
  <si>
    <t>Кревский</t>
  </si>
  <si>
    <t>Максим</t>
  </si>
  <si>
    <t>Попелхов</t>
  </si>
  <si>
    <t>Руслан</t>
  </si>
  <si>
    <t>Антонович</t>
  </si>
  <si>
    <t>Мисурагин</t>
  </si>
  <si>
    <t>Павлович</t>
  </si>
  <si>
    <t>Васильев</t>
  </si>
  <si>
    <t>Каширин</t>
  </si>
  <si>
    <t>Миньковский</t>
  </si>
  <si>
    <t>Александр</t>
  </si>
  <si>
    <t>Миролюбова</t>
  </si>
  <si>
    <t>Милана</t>
  </si>
  <si>
    <t>Анатольевна</t>
  </si>
  <si>
    <t>Никитин</t>
  </si>
  <si>
    <t>Даниил</t>
  </si>
  <si>
    <t>Салихова</t>
  </si>
  <si>
    <t>Алиса</t>
  </si>
  <si>
    <t>Салаватовна</t>
  </si>
  <si>
    <t>Сергеев</t>
  </si>
  <si>
    <t>Михайлович</t>
  </si>
  <si>
    <t>Бодунков</t>
  </si>
  <si>
    <t>Джавахова</t>
  </si>
  <si>
    <t>Жанна</t>
  </si>
  <si>
    <t>Нисневич</t>
  </si>
  <si>
    <t>Ева</t>
  </si>
  <si>
    <t>Игоревна</t>
  </si>
  <si>
    <t>Окишев</t>
  </si>
  <si>
    <t>Свирилин</t>
  </si>
  <si>
    <t>Антон</t>
  </si>
  <si>
    <t>Кириллович</t>
  </si>
  <si>
    <t>Лебедева</t>
  </si>
  <si>
    <t>Геннадьевна</t>
  </si>
  <si>
    <t>Свежинцева</t>
  </si>
  <si>
    <t>Милена</t>
  </si>
  <si>
    <t>Николаевна</t>
  </si>
  <si>
    <t>Блинов</t>
  </si>
  <si>
    <t>Волков</t>
  </si>
  <si>
    <t>Корбут</t>
  </si>
  <si>
    <t>Николь</t>
  </si>
  <si>
    <t>Дмитриевна</t>
  </si>
  <si>
    <t>Мороз</t>
  </si>
  <si>
    <t>Софья</t>
  </si>
  <si>
    <t>Валентиновна</t>
  </si>
  <si>
    <t>Позднякова</t>
  </si>
  <si>
    <t>Ольга</t>
  </si>
  <si>
    <t>Редовская</t>
  </si>
  <si>
    <t>Элина</t>
  </si>
  <si>
    <t>Юсуфовна</t>
  </si>
  <si>
    <t>Середохин</t>
  </si>
  <si>
    <t>МАОУ СОШ № 28</t>
  </si>
  <si>
    <t>МАОУ лицей № 23</t>
  </si>
  <si>
    <t>ГАУ КО ОО ШИЛИ</t>
  </si>
  <si>
    <t>МАОУ СОШ № 56</t>
  </si>
  <si>
    <t>МАОУ лицей № 18</t>
  </si>
  <si>
    <t>МАОУ гимназия № 32</t>
  </si>
  <si>
    <t>МАОУ СОШ № 33</t>
  </si>
  <si>
    <t>МАОУ СОШ № 7</t>
  </si>
  <si>
    <t>МАОУ лицей 35 им. Буткова В.В.</t>
  </si>
  <si>
    <t>МАОУ лицей № 17</t>
  </si>
  <si>
    <t>МАОУ СОШ № 57</t>
  </si>
  <si>
    <t>МАОУ СОШ № 31</t>
  </si>
  <si>
    <t>филиал НВМУ в г. Калининграде</t>
  </si>
  <si>
    <t>МАОУ гимназия № 40 им.Ю.А.Гагарина</t>
  </si>
  <si>
    <t>МАОУ гимназия № 22</t>
  </si>
  <si>
    <t>МАОУ СОШ № 26</t>
  </si>
  <si>
    <t>МАОУ СОШ № 50</t>
  </si>
  <si>
    <t>МАОУ лицей № 49</t>
  </si>
  <si>
    <t>МАОУ СОШ № 38</t>
  </si>
  <si>
    <t xml:space="preserve">МАОУ гимназия № 1 </t>
  </si>
  <si>
    <t>МАОУ СОШ № 46 с УИОП</t>
  </si>
  <si>
    <t>Ирина</t>
  </si>
  <si>
    <t>Любовь</t>
  </si>
  <si>
    <t>Владимировна</t>
  </si>
  <si>
    <t>Маргарита</t>
  </si>
  <si>
    <t>Михайловна</t>
  </si>
  <si>
    <t>Татьяна</t>
  </si>
  <si>
    <t>Ивановна</t>
  </si>
  <si>
    <t>Алексеевна</t>
  </si>
  <si>
    <t>Сорокин</t>
  </si>
  <si>
    <t>Евгеньевич</t>
  </si>
  <si>
    <t>Юрьевна</t>
  </si>
  <si>
    <t>Викторовна</t>
  </si>
  <si>
    <t>Евгений</t>
  </si>
  <si>
    <t>Чегодаева</t>
  </si>
  <si>
    <t>Олеговна</t>
  </si>
  <si>
    <t>Листопад</t>
  </si>
  <si>
    <t>Воркожоков</t>
  </si>
  <si>
    <t>Вадимович</t>
  </si>
  <si>
    <t>Пащенко</t>
  </si>
  <si>
    <t>Александра</t>
  </si>
  <si>
    <t>Гуляев</t>
  </si>
  <si>
    <t>МАОУ СОШ № 24</t>
  </si>
  <si>
    <t>АНО СОШ "РОСТОК"</t>
  </si>
  <si>
    <t>Дидоренко</t>
  </si>
  <si>
    <t>Чалов</t>
  </si>
  <si>
    <t>Хоба</t>
  </si>
  <si>
    <t>Артемий</t>
  </si>
  <si>
    <t>Юрьевич</t>
  </si>
  <si>
    <t>Густов</t>
  </si>
  <si>
    <t>Ян</t>
  </si>
  <si>
    <t>Сапожник</t>
  </si>
  <si>
    <t>Богдан</t>
  </si>
  <si>
    <t>Щигрева</t>
  </si>
  <si>
    <t>Ксения</t>
  </si>
  <si>
    <t>Григорьевна</t>
  </si>
  <si>
    <t>Шендерюк-Жидкова</t>
  </si>
  <si>
    <t>Столбоушкина</t>
  </si>
  <si>
    <t>Виталия</t>
  </si>
  <si>
    <t>Годгильдиев</t>
  </si>
  <si>
    <t>Анатолий</t>
  </si>
  <si>
    <t>Чаплинский</t>
  </si>
  <si>
    <t>Григорий</t>
  </si>
  <si>
    <t>Бабаева</t>
  </si>
  <si>
    <t>Барков</t>
  </si>
  <si>
    <t>Виктор</t>
  </si>
  <si>
    <t>Трущелев</t>
  </si>
  <si>
    <t>Филипп</t>
  </si>
  <si>
    <t>Ластовиков</t>
  </si>
  <si>
    <t>Дмитрий</t>
  </si>
  <si>
    <t>МАОУ КМЛ</t>
  </si>
  <si>
    <t>Степанов</t>
  </si>
  <si>
    <t>Алексеева</t>
  </si>
  <si>
    <t>Анна</t>
  </si>
  <si>
    <t>Братко</t>
  </si>
  <si>
    <t>Романович</t>
  </si>
  <si>
    <t>Герасимов</t>
  </si>
  <si>
    <t>Денис</t>
  </si>
  <si>
    <t>Мирончик</t>
  </si>
  <si>
    <t>Ремнева</t>
  </si>
  <si>
    <t>Павловна</t>
  </si>
  <si>
    <t>Тинькова</t>
  </si>
  <si>
    <t>Ящук</t>
  </si>
  <si>
    <t>Синиченков</t>
  </si>
  <si>
    <t>Фридриксен</t>
  </si>
  <si>
    <t>Гуленко</t>
  </si>
  <si>
    <t>Фоменко</t>
  </si>
  <si>
    <t>Владимир</t>
  </si>
  <si>
    <t>Штейнберг</t>
  </si>
  <si>
    <t>Нир</t>
  </si>
  <si>
    <t>Мыколенко</t>
  </si>
  <si>
    <t>Кира</t>
  </si>
  <si>
    <t>МАОУ СОШ № 21</t>
  </si>
  <si>
    <t>Барабан</t>
  </si>
  <si>
    <t>Надежда</t>
  </si>
  <si>
    <t>Константиновна</t>
  </si>
  <si>
    <t>Вельмякин</t>
  </si>
  <si>
    <t>Николай</t>
  </si>
  <si>
    <t>Казлаускас</t>
  </si>
  <si>
    <t>Яков</t>
  </si>
  <si>
    <t>Мищенко</t>
  </si>
  <si>
    <t>Садик</t>
  </si>
  <si>
    <t>Назар</t>
  </si>
  <si>
    <t>Самирович</t>
  </si>
  <si>
    <t>Асатрян</t>
  </si>
  <si>
    <t>Катрин</t>
  </si>
  <si>
    <t>Самсоновна</t>
  </si>
  <si>
    <t>Генис</t>
  </si>
  <si>
    <t>Дегтяренко</t>
  </si>
  <si>
    <t>Толкачев</t>
  </si>
  <si>
    <t>Цацулин</t>
  </si>
  <si>
    <t>МАОУ СОШ № 6 с УИОП</t>
  </si>
  <si>
    <t>Шакирова</t>
  </si>
  <si>
    <t>Зухра</t>
  </si>
  <si>
    <t>Отабековна</t>
  </si>
  <si>
    <t>Ярмантович</t>
  </si>
  <si>
    <t>Дерябина</t>
  </si>
  <si>
    <t>Козаченко</t>
  </si>
  <si>
    <t>Луиза</t>
  </si>
  <si>
    <t>Лапин</t>
  </si>
  <si>
    <t>Прохода</t>
  </si>
  <si>
    <t>Макар</t>
  </si>
  <si>
    <t>Родионов</t>
  </si>
  <si>
    <t>Артёмович</t>
  </si>
  <si>
    <t>Сапон</t>
  </si>
  <si>
    <t>Лямина</t>
  </si>
  <si>
    <t>Варвара</t>
  </si>
  <si>
    <t>Евгеньевна</t>
  </si>
  <si>
    <t>Беланов</t>
  </si>
  <si>
    <t>Клим</t>
  </si>
  <si>
    <t>Антонова</t>
  </si>
  <si>
    <t>Дарина</t>
  </si>
  <si>
    <t>Иванов</t>
  </si>
  <si>
    <t>Тимофей</t>
  </si>
  <si>
    <t>МАОУ ООШ № 15</t>
  </si>
  <si>
    <t>Миронова</t>
  </si>
  <si>
    <t>Науменко</t>
  </si>
  <si>
    <t>Ошлакова</t>
  </si>
  <si>
    <t>Нелли</t>
  </si>
  <si>
    <t>Яйли</t>
  </si>
  <si>
    <t>Эдуард</t>
  </si>
  <si>
    <t>Алтунина</t>
  </si>
  <si>
    <t>Диана</t>
  </si>
  <si>
    <t>Гудиев</t>
  </si>
  <si>
    <t>Вячеслав</t>
  </si>
  <si>
    <t>МАОУ СОШ № 2</t>
  </si>
  <si>
    <t>Колмыков</t>
  </si>
  <si>
    <t>Артемович</t>
  </si>
  <si>
    <t>МАОУ СОШ № 11</t>
  </si>
  <si>
    <t>Рылькова</t>
  </si>
  <si>
    <t>Хильшер</t>
  </si>
  <si>
    <t>Роман</t>
  </si>
  <si>
    <t>Напалков</t>
  </si>
  <si>
    <t>Свистов</t>
  </si>
  <si>
    <t>Прошкин</t>
  </si>
  <si>
    <t>Лукашук</t>
  </si>
  <si>
    <t>Санников</t>
  </si>
  <si>
    <t>Булыбенко</t>
  </si>
  <si>
    <t>Мельник</t>
  </si>
  <si>
    <t>Солоджук</t>
  </si>
  <si>
    <t>Куровский</t>
  </si>
  <si>
    <t>Рудин</t>
  </si>
  <si>
    <t>Дорофеев</t>
  </si>
  <si>
    <t>Карузин</t>
  </si>
  <si>
    <t>Хомич</t>
  </si>
  <si>
    <t>Блохин</t>
  </si>
  <si>
    <t>Макаревич</t>
  </si>
  <si>
    <t>Алметов</t>
  </si>
  <si>
    <t>Борисова</t>
  </si>
  <si>
    <t>Пьянков</t>
  </si>
  <si>
    <t>Плясов</t>
  </si>
  <si>
    <t>Качанович</t>
  </si>
  <si>
    <t>Кошкин</t>
  </si>
  <si>
    <t>Сенькин</t>
  </si>
  <si>
    <t>Трофимов</t>
  </si>
  <si>
    <t>Канохович</t>
  </si>
  <si>
    <t>Соловьевский</t>
  </si>
  <si>
    <t>Щепкова</t>
  </si>
  <si>
    <t>Гринь</t>
  </si>
  <si>
    <t>Захарец</t>
  </si>
  <si>
    <t>Кулешов</t>
  </si>
  <si>
    <t>Олейниченко</t>
  </si>
  <si>
    <t>Цуранов</t>
  </si>
  <si>
    <t>Шипулин</t>
  </si>
  <si>
    <t>Юткин</t>
  </si>
  <si>
    <t>Барбальс</t>
  </si>
  <si>
    <t>Джаватханов</t>
  </si>
  <si>
    <t>Рябухина</t>
  </si>
  <si>
    <t>Шахова</t>
  </si>
  <si>
    <t>Балабаева</t>
  </si>
  <si>
    <t>Будников</t>
  </si>
  <si>
    <t>Данильченко</t>
  </si>
  <si>
    <t>Абрамова</t>
  </si>
  <si>
    <t>Бульбенков</t>
  </si>
  <si>
    <t>Горелая</t>
  </si>
  <si>
    <t>Золотарёв</t>
  </si>
  <si>
    <t>Каральникова</t>
  </si>
  <si>
    <t>Конюхов</t>
  </si>
  <si>
    <t>Осыко</t>
  </si>
  <si>
    <t>Пугачев</t>
  </si>
  <si>
    <t>Руденко</t>
  </si>
  <si>
    <t>Степанова</t>
  </si>
  <si>
    <t>Сумаруков</t>
  </si>
  <si>
    <t>Устич</t>
  </si>
  <si>
    <t>Шевченко</t>
  </si>
  <si>
    <t>Мунир</t>
  </si>
  <si>
    <t>Мохамедович</t>
  </si>
  <si>
    <t>Глеб</t>
  </si>
  <si>
    <t>Артём</t>
  </si>
  <si>
    <t>Львович</t>
  </si>
  <si>
    <t>Эдуардович</t>
  </si>
  <si>
    <t>Русланович</t>
  </si>
  <si>
    <t>Рустемович</t>
  </si>
  <si>
    <t>Эдуардовна</t>
  </si>
  <si>
    <t>Феликсович</t>
  </si>
  <si>
    <t>МБОУ СОШ № 44</t>
  </si>
  <si>
    <t>Дарья</t>
  </si>
  <si>
    <t>Георгий</t>
  </si>
  <si>
    <t>Вадим</t>
  </si>
  <si>
    <t>МАОУ СОШ № 10</t>
  </si>
  <si>
    <t>Валерьевич</t>
  </si>
  <si>
    <t>Гаджимурад</t>
  </si>
  <si>
    <t>Магомедович</t>
  </si>
  <si>
    <t>МАОУ СОШ № 9 им. Дьякова П.М.</t>
  </si>
  <si>
    <t>МАОУ СОШ № 47</t>
  </si>
  <si>
    <t>ГБОУ КО КШИ "АПКМК"</t>
  </si>
  <si>
    <t>Полина</t>
  </si>
  <si>
    <t>Павел</t>
  </si>
  <si>
    <t>Стефания</t>
  </si>
  <si>
    <t>Матвей</t>
  </si>
  <si>
    <t>Игорь</t>
  </si>
  <si>
    <t>Вячеславовна</t>
  </si>
  <si>
    <t>Ф-58</t>
  </si>
  <si>
    <t>Владимиров</t>
  </si>
  <si>
    <t>Кузнецова</t>
  </si>
  <si>
    <t>Залужная</t>
  </si>
  <si>
    <t>Субатович</t>
  </si>
  <si>
    <t>Гулецкая</t>
  </si>
  <si>
    <t>Ефремов</t>
  </si>
  <si>
    <t>Талаев</t>
  </si>
  <si>
    <t>Доброва</t>
  </si>
  <si>
    <t>Хидиров</t>
  </si>
  <si>
    <t>Лисовский</t>
  </si>
  <si>
    <t>Виноградова</t>
  </si>
  <si>
    <t>Забелкин</t>
  </si>
  <si>
    <t>Маслов</t>
  </si>
  <si>
    <t>Приалгаускис</t>
  </si>
  <si>
    <t>Морозов</t>
  </si>
  <si>
    <t>Петраков</t>
  </si>
  <si>
    <t>Аброськин</t>
  </si>
  <si>
    <t>Билоус</t>
  </si>
  <si>
    <t>Дроздов</t>
  </si>
  <si>
    <t>Карнаухов</t>
  </si>
  <si>
    <t>Фицнер</t>
  </si>
  <si>
    <t>Карпов</t>
  </si>
  <si>
    <t>Факирян</t>
  </si>
  <si>
    <t>Ган</t>
  </si>
  <si>
    <t>Даниелян</t>
  </si>
  <si>
    <t>Мазин</t>
  </si>
  <si>
    <t>Дильман</t>
  </si>
  <si>
    <t>Лигер</t>
  </si>
  <si>
    <t>Старченко</t>
  </si>
  <si>
    <t>Борода</t>
  </si>
  <si>
    <t>Мальсагов</t>
  </si>
  <si>
    <t>Разаков</t>
  </si>
  <si>
    <t>Баранов</t>
  </si>
  <si>
    <t>Жданович</t>
  </si>
  <si>
    <t>Каргин</t>
  </si>
  <si>
    <t>Мичков</t>
  </si>
  <si>
    <t>Ховрин</t>
  </si>
  <si>
    <t>Архипова</t>
  </si>
  <si>
    <t>Пужаков</t>
  </si>
  <si>
    <t>Сальников</t>
  </si>
  <si>
    <t>Тулинов</t>
  </si>
  <si>
    <t>Малыш</t>
  </si>
  <si>
    <t>Мартынюк</t>
  </si>
  <si>
    <t>Петроченко</t>
  </si>
  <si>
    <t>Дубинин</t>
  </si>
  <si>
    <t>Прийма</t>
  </si>
  <si>
    <t>Ткачев</t>
  </si>
  <si>
    <t>Канавин</t>
  </si>
  <si>
    <t>Скоркин</t>
  </si>
  <si>
    <t>Матыщик</t>
  </si>
  <si>
    <t>Романская</t>
  </si>
  <si>
    <t>Борисович</t>
  </si>
  <si>
    <t>Кристина</t>
  </si>
  <si>
    <t>Янович</t>
  </si>
  <si>
    <t>Елизавета-Луиза</t>
  </si>
  <si>
    <t>Аброр</t>
  </si>
  <si>
    <t>Мирзоевич</t>
  </si>
  <si>
    <t>Донатас</t>
  </si>
  <si>
    <t>Ляонович</t>
  </si>
  <si>
    <t>Пётр</t>
  </si>
  <si>
    <t>Виталий</t>
  </si>
  <si>
    <t>Андраник</t>
  </si>
  <si>
    <t>Варданович</t>
  </si>
  <si>
    <t>Эмилия</t>
  </si>
  <si>
    <t>Андраниковна</t>
  </si>
  <si>
    <t>Виктория</t>
  </si>
  <si>
    <t>Вадимовна</t>
  </si>
  <si>
    <t>Рамзан</t>
  </si>
  <si>
    <t>Рамзанович</t>
  </si>
  <si>
    <t>Анатольевич</t>
  </si>
  <si>
    <t>МАОУ СОШ № 19</t>
  </si>
  <si>
    <t>Данилович</t>
  </si>
  <si>
    <t>София</t>
  </si>
  <si>
    <t>Святослав</t>
  </si>
  <si>
    <t>Альберт</t>
  </si>
  <si>
    <t>Зоя</t>
  </si>
  <si>
    <t>Василий</t>
  </si>
  <si>
    <t>Ф-56</t>
  </si>
  <si>
    <t>Дудник</t>
  </si>
  <si>
    <t>Куклина</t>
  </si>
  <si>
    <t>Денисова</t>
  </si>
  <si>
    <t>Калинова</t>
  </si>
  <si>
    <t>Полюховский</t>
  </si>
  <si>
    <t>Жилинский</t>
  </si>
  <si>
    <t>Покидов</t>
  </si>
  <si>
    <t>Силкин</t>
  </si>
  <si>
    <t>Шайдулин</t>
  </si>
  <si>
    <t>Ликарчук</t>
  </si>
  <si>
    <t>Кабанов</t>
  </si>
  <si>
    <t>Разумовский</t>
  </si>
  <si>
    <t>Харитонов</t>
  </si>
  <si>
    <t>Коряков</t>
  </si>
  <si>
    <t>Стержанова</t>
  </si>
  <si>
    <t>Шакалова</t>
  </si>
  <si>
    <t>Лобеев</t>
  </si>
  <si>
    <t>Навагин</t>
  </si>
  <si>
    <t>Асанов</t>
  </si>
  <si>
    <t>Петряков</t>
  </si>
  <si>
    <t>Потапчук</t>
  </si>
  <si>
    <t>Татаринова</t>
  </si>
  <si>
    <t>Юдин</t>
  </si>
  <si>
    <t>Бодров</t>
  </si>
  <si>
    <t>Грязнов</t>
  </si>
  <si>
    <t>Маркова</t>
  </si>
  <si>
    <t>Натяганова</t>
  </si>
  <si>
    <t>Бердников</t>
  </si>
  <si>
    <t>Кульша</t>
  </si>
  <si>
    <t>Свириденко</t>
  </si>
  <si>
    <t>Гурин</t>
  </si>
  <si>
    <t>Ничик</t>
  </si>
  <si>
    <t>Ярославский</t>
  </si>
  <si>
    <t>Гамбург</t>
  </si>
  <si>
    <t>Очеретько</t>
  </si>
  <si>
    <t>Фадеев</t>
  </si>
  <si>
    <t>Акчурина</t>
  </si>
  <si>
    <t>Косенко</t>
  </si>
  <si>
    <t>Ребрик</t>
  </si>
  <si>
    <t>Фионова</t>
  </si>
  <si>
    <t>Пыренков</t>
  </si>
  <si>
    <t>Хохряков</t>
  </si>
  <si>
    <t>Данилов</t>
  </si>
  <si>
    <t>Дубина</t>
  </si>
  <si>
    <t>Жогаль</t>
  </si>
  <si>
    <t>Зыков</t>
  </si>
  <si>
    <t>Сухова</t>
  </si>
  <si>
    <t>Беспалова</t>
  </si>
  <si>
    <t>Гусев</t>
  </si>
  <si>
    <t>Щербатов</t>
  </si>
  <si>
    <t>Яремчук</t>
  </si>
  <si>
    <t>Макаров</t>
  </si>
  <si>
    <t>Образцов</t>
  </si>
  <si>
    <t>Савельев</t>
  </si>
  <si>
    <t>Ходырев</t>
  </si>
  <si>
    <t>Шамара</t>
  </si>
  <si>
    <t>Ивакин</t>
  </si>
  <si>
    <t>Адельфинский</t>
  </si>
  <si>
    <t>Савицкий</t>
  </si>
  <si>
    <t>Смирнова</t>
  </si>
  <si>
    <t>Цыпленков</t>
  </si>
  <si>
    <t>Кокошко</t>
  </si>
  <si>
    <t>Коржавин</t>
  </si>
  <si>
    <t>Суляев</t>
  </si>
  <si>
    <t>Колядич</t>
  </si>
  <si>
    <t>Пытков</t>
  </si>
  <si>
    <t>Герасимова</t>
  </si>
  <si>
    <t>Корнева</t>
  </si>
  <si>
    <t>Купырина</t>
  </si>
  <si>
    <t>Миняев</t>
  </si>
  <si>
    <t>Тлумач</t>
  </si>
  <si>
    <t>Якушин</t>
  </si>
  <si>
    <t>Щербина</t>
  </si>
  <si>
    <t>Алексеенков</t>
  </si>
  <si>
    <t>Афанасьев</t>
  </si>
  <si>
    <t>Горбань</t>
  </si>
  <si>
    <t>Духненко</t>
  </si>
  <si>
    <t>Кильсеев</t>
  </si>
  <si>
    <t>Панаев</t>
  </si>
  <si>
    <t>Товченик</t>
  </si>
  <si>
    <t>Горчаков</t>
  </si>
  <si>
    <t>Дробышев</t>
  </si>
  <si>
    <t>Марцофляк</t>
  </si>
  <si>
    <t>Балякин</t>
  </si>
  <si>
    <t>Ваулин</t>
  </si>
  <si>
    <t>Однороб</t>
  </si>
  <si>
    <t>АНО Лицей "Ганзейская ладья"</t>
  </si>
  <si>
    <t>Нина</t>
  </si>
  <si>
    <t>Данил</t>
  </si>
  <si>
    <t>Вениаминович</t>
  </si>
  <si>
    <t>Тимур</t>
  </si>
  <si>
    <t>Рамилович</t>
  </si>
  <si>
    <t>Артем</t>
  </si>
  <si>
    <t>Вячеславович</t>
  </si>
  <si>
    <t>Роберт</t>
  </si>
  <si>
    <t>Ринатович</t>
  </si>
  <si>
    <t>Лариса</t>
  </si>
  <si>
    <t>МАОУ СОШ № 29</t>
  </si>
  <si>
    <t>Ульяна</t>
  </si>
  <si>
    <t>Алина</t>
  </si>
  <si>
    <t>Алла</t>
  </si>
  <si>
    <t>Андриянович</t>
  </si>
  <si>
    <t>Станислав</t>
  </si>
  <si>
    <t>Владиславовна</t>
  </si>
  <si>
    <t>Наильевна</t>
  </si>
  <si>
    <t>Анжелика</t>
  </si>
  <si>
    <t>Данила</t>
  </si>
  <si>
    <t>Савелий</t>
  </si>
  <si>
    <t>МАОУ СОШ № 25 с УИОП</t>
  </si>
  <si>
    <t>Елизавета</t>
  </si>
  <si>
    <t>МАОУ СОШ № 12</t>
  </si>
  <si>
    <t>Рустамович</t>
  </si>
  <si>
    <t>Артур</t>
  </si>
  <si>
    <t>МАОУ СОШ № 36</t>
  </si>
  <si>
    <t>Яна</t>
  </si>
  <si>
    <t>Юрий</t>
  </si>
  <si>
    <t>Игоревич</t>
  </si>
  <si>
    <t>МАОУ СОШ № 4</t>
  </si>
  <si>
    <t>Владиславович</t>
  </si>
  <si>
    <t>МАОУ СОШ №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</si>
</sst>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</font>
    <font>
      <sz val="14"/>
      <color indexed="8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rgb="FFC0C0C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3" fillId="5" borderId="0" applyNumberFormat="0" applyBorder="0" applyAlignment="0" applyProtection="0"/>
  </cellStyleXfs>
  <cellXfs count="18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0" fontId="10" fillId="0" borderId="0" xfId="0" applyFont="1" applyFill="1" applyBorder="1" applyAlignment="1"/>
    <xf numFmtId="0" fontId="1" fillId="0" borderId="0" xfId="0" applyFont="1" applyFill="1" applyBorder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1" fillId="2" borderId="0" xfId="0" applyFont="1" applyFill="1"/>
    <xf numFmtId="0" fontId="1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/>
    </xf>
    <xf numFmtId="0" fontId="0" fillId="0" borderId="0" xfId="0" applyFill="1"/>
    <xf numFmtId="10" fontId="1" fillId="0" borderId="7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1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2" fillId="4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10" fontId="3" fillId="0" borderId="7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/>
    <xf numFmtId="0" fontId="3" fillId="8" borderId="0" xfId="0" applyFont="1" applyFill="1"/>
    <xf numFmtId="0" fontId="1" fillId="2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0" fillId="0" borderId="0" xfId="0" applyFill="1" applyAlignment="1"/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10" fontId="1" fillId="6" borderId="7" xfId="0" applyNumberFormat="1" applyFont="1" applyFill="1" applyBorder="1" applyAlignment="1">
      <alignment horizont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0" fillId="0" borderId="0" xfId="0" applyFont="1" applyFill="1" applyAlignment="1">
      <alignment horizontal="left"/>
    </xf>
    <xf numFmtId="0" fontId="8" fillId="0" borderId="1" xfId="0" applyFont="1" applyFill="1" applyBorder="1" applyAlignment="1">
      <alignment vertical="top" wrapText="1"/>
    </xf>
    <xf numFmtId="0" fontId="1" fillId="6" borderId="7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wrapText="1"/>
    </xf>
    <xf numFmtId="10" fontId="3" fillId="6" borderId="7" xfId="0" applyNumberFormat="1" applyFont="1" applyFill="1" applyBorder="1" applyAlignment="1">
      <alignment horizont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0" xfId="2" applyFill="1"/>
    <xf numFmtId="10" fontId="1" fillId="6" borderId="1" xfId="0" applyNumberFormat="1" applyFont="1" applyFill="1" applyBorder="1" applyAlignment="1">
      <alignment horizontal="center" wrapText="1"/>
    </xf>
    <xf numFmtId="10" fontId="1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center" wrapText="1"/>
    </xf>
    <xf numFmtId="10" fontId="14" fillId="0" borderId="1" xfId="0" applyNumberFormat="1" applyFont="1" applyFill="1" applyBorder="1" applyAlignment="1">
      <alignment horizontal="center" wrapText="1"/>
    </xf>
    <xf numFmtId="0" fontId="14" fillId="10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0" fontId="14" fillId="0" borderId="7" xfId="0" applyNumberFormat="1" applyFont="1" applyBorder="1" applyAlignment="1">
      <alignment horizontal="center" wrapText="1"/>
    </xf>
    <xf numFmtId="10" fontId="14" fillId="6" borderId="7" xfId="0" applyNumberFormat="1" applyFont="1" applyFill="1" applyBorder="1" applyAlignment="1">
      <alignment horizont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4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ill="1" applyAlignment="1"/>
    <xf numFmtId="0" fontId="1" fillId="0" borderId="6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Fill="1" applyBorder="1" applyAlignment="1">
      <alignment horizontal="left" wrapText="1"/>
    </xf>
    <xf numFmtId="0" fontId="0" fillId="0" borderId="15" xfId="0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0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10" fontId="14" fillId="6" borderId="1" xfId="0" applyNumberFormat="1" applyFont="1" applyFill="1" applyBorder="1" applyAlignment="1">
      <alignment horizontal="center" wrapText="1"/>
    </xf>
  </cellXfs>
  <cellStyles count="3">
    <cellStyle name="Нейтральный" xfId="2" builtinId="28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99"/>
      <color rgb="FFFFFFCC"/>
      <color rgb="FF99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3"/>
  <sheetViews>
    <sheetView zoomScale="88" zoomScaleNormal="88" zoomScaleSheetLayoutView="75" workbookViewId="0">
      <selection activeCell="U9" sqref="U9"/>
    </sheetView>
  </sheetViews>
  <sheetFormatPr defaultColWidth="8.85546875" defaultRowHeight="15" x14ac:dyDescent="0.25"/>
  <cols>
    <col min="1" max="1" width="13.140625" style="6" customWidth="1"/>
    <col min="2" max="15" width="5.42578125" style="6" customWidth="1"/>
    <col min="16" max="16" width="18.7109375" style="6" customWidth="1"/>
    <col min="17" max="17" width="14.28515625" style="6" customWidth="1"/>
    <col min="18" max="18" width="8.85546875" style="6" customWidth="1"/>
    <col min="19" max="19" width="15.5703125" style="27" customWidth="1"/>
    <col min="20" max="20" width="15.28515625" style="27" customWidth="1"/>
    <col min="21" max="21" width="22.140625" style="17" customWidth="1"/>
    <col min="22" max="22" width="15.85546875" style="17" customWidth="1"/>
    <col min="23" max="23" width="21.7109375" style="17" customWidth="1"/>
    <col min="24" max="24" width="32.42578125" style="17" customWidth="1"/>
    <col min="25" max="25" width="7.42578125" style="32" customWidth="1"/>
    <col min="26" max="26" width="8.85546875" style="27"/>
  </cols>
  <sheetData>
    <row r="1" spans="1:26" ht="18.75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"/>
      <c r="T1" s="7" t="s">
        <v>0</v>
      </c>
      <c r="U1" s="2"/>
      <c r="V1" s="2"/>
      <c r="W1" s="2"/>
      <c r="X1" s="2"/>
      <c r="Y1" s="24" t="s">
        <v>14</v>
      </c>
    </row>
    <row r="2" spans="1:26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7"/>
      <c r="S2" s="8"/>
      <c r="T2" s="18" t="s">
        <v>18</v>
      </c>
      <c r="U2" s="2"/>
      <c r="V2" s="2"/>
      <c r="W2" s="2"/>
      <c r="X2" s="2"/>
      <c r="Y2" s="16"/>
    </row>
    <row r="3" spans="1:26" ht="18.75" x14ac:dyDescent="0.3">
      <c r="A3" s="161" t="s">
        <v>17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2"/>
      <c r="S3" s="162"/>
      <c r="T3" s="162"/>
      <c r="U3" s="82"/>
      <c r="V3" s="2"/>
      <c r="W3" s="39" t="s">
        <v>30</v>
      </c>
      <c r="X3" s="39"/>
      <c r="Y3" s="20"/>
    </row>
    <row r="4" spans="1:26" ht="18.75" customHeight="1" x14ac:dyDescent="0.3">
      <c r="A4" s="156" t="s">
        <v>1</v>
      </c>
      <c r="B4" s="142" t="s">
        <v>12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35"/>
      <c r="Q4" s="155" t="s">
        <v>2</v>
      </c>
      <c r="R4" s="156" t="s">
        <v>3</v>
      </c>
      <c r="S4" s="163" t="s">
        <v>9</v>
      </c>
      <c r="T4" s="156" t="s">
        <v>11</v>
      </c>
      <c r="U4" s="138" t="s">
        <v>6</v>
      </c>
      <c r="V4" s="157" t="s">
        <v>7</v>
      </c>
      <c r="W4" s="139" t="s">
        <v>8</v>
      </c>
      <c r="X4" s="76"/>
      <c r="Y4" s="133" t="s">
        <v>4</v>
      </c>
    </row>
    <row r="5" spans="1:26" ht="15" customHeight="1" x14ac:dyDescent="0.25">
      <c r="A5" s="156"/>
      <c r="B5" s="144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36"/>
      <c r="Q5" s="155"/>
      <c r="R5" s="156"/>
      <c r="S5" s="164"/>
      <c r="T5" s="156"/>
      <c r="U5" s="138"/>
      <c r="V5" s="158"/>
      <c r="W5" s="140"/>
      <c r="X5" s="77"/>
      <c r="Y5" s="134"/>
    </row>
    <row r="6" spans="1:26" ht="15" customHeight="1" x14ac:dyDescent="0.25">
      <c r="A6" s="156"/>
      <c r="B6" s="146" t="s">
        <v>19</v>
      </c>
      <c r="C6" s="147"/>
      <c r="D6" s="147"/>
      <c r="E6" s="148" t="s">
        <v>23</v>
      </c>
      <c r="F6" s="148"/>
      <c r="G6" s="148"/>
      <c r="H6" s="149" t="s">
        <v>28</v>
      </c>
      <c r="I6" s="150"/>
      <c r="J6" s="150"/>
      <c r="K6" s="151"/>
      <c r="L6" s="152" t="s">
        <v>29</v>
      </c>
      <c r="M6" s="153"/>
      <c r="N6" s="153"/>
      <c r="O6" s="154"/>
      <c r="P6" s="136" t="s">
        <v>39</v>
      </c>
      <c r="Q6" s="155"/>
      <c r="R6" s="156"/>
      <c r="S6" s="164"/>
      <c r="T6" s="156"/>
      <c r="U6" s="138"/>
      <c r="V6" s="158"/>
      <c r="W6" s="140"/>
      <c r="X6" s="77"/>
      <c r="Y6" s="134"/>
    </row>
    <row r="7" spans="1:26" ht="36" customHeight="1" x14ac:dyDescent="0.25">
      <c r="A7" s="156"/>
      <c r="B7" s="70" t="s">
        <v>20</v>
      </c>
      <c r="C7" s="70" t="s">
        <v>21</v>
      </c>
      <c r="D7" s="70" t="s">
        <v>22</v>
      </c>
      <c r="E7" s="71" t="s">
        <v>24</v>
      </c>
      <c r="F7" s="71" t="s">
        <v>25</v>
      </c>
      <c r="G7" s="71" t="s">
        <v>26</v>
      </c>
      <c r="H7" s="70" t="s">
        <v>20</v>
      </c>
      <c r="I7" s="70" t="s">
        <v>21</v>
      </c>
      <c r="J7" s="70" t="s">
        <v>22</v>
      </c>
      <c r="K7" s="70" t="s">
        <v>27</v>
      </c>
      <c r="L7" s="71" t="s">
        <v>20</v>
      </c>
      <c r="M7" s="71" t="s">
        <v>21</v>
      </c>
      <c r="N7" s="71" t="s">
        <v>22</v>
      </c>
      <c r="O7" s="71" t="s">
        <v>27</v>
      </c>
      <c r="P7" s="137"/>
      <c r="Q7" s="155"/>
      <c r="R7" s="156"/>
      <c r="S7" s="137"/>
      <c r="T7" s="156"/>
      <c r="U7" s="138"/>
      <c r="V7" s="159"/>
      <c r="W7" s="141"/>
      <c r="X7" s="78"/>
      <c r="Y7" s="135"/>
    </row>
    <row r="8" spans="1:26" s="21" customFormat="1" ht="18.75" customHeight="1" x14ac:dyDescent="0.3">
      <c r="A8" s="23" t="s">
        <v>61</v>
      </c>
      <c r="B8" s="40">
        <v>3</v>
      </c>
      <c r="C8" s="40">
        <v>3</v>
      </c>
      <c r="D8" s="40">
        <v>4</v>
      </c>
      <c r="E8" s="37">
        <v>4</v>
      </c>
      <c r="F8" s="37">
        <v>4</v>
      </c>
      <c r="G8" s="37">
        <v>2</v>
      </c>
      <c r="H8" s="25">
        <v>2</v>
      </c>
      <c r="I8" s="25">
        <v>2</v>
      </c>
      <c r="J8" s="25">
        <v>3</v>
      </c>
      <c r="K8" s="25">
        <v>3</v>
      </c>
      <c r="L8" s="37">
        <v>2</v>
      </c>
      <c r="M8" s="37">
        <v>2</v>
      </c>
      <c r="N8" s="37">
        <v>3</v>
      </c>
      <c r="O8" s="37">
        <v>3</v>
      </c>
      <c r="P8" s="34"/>
      <c r="Q8" s="37">
        <f t="shared" ref="Q8:Q50" si="0">SUM(B8:O8)</f>
        <v>40</v>
      </c>
      <c r="R8" s="85">
        <v>1</v>
      </c>
      <c r="S8" s="86">
        <f t="shared" ref="S8:S39" si="1">Q8/40</f>
        <v>1</v>
      </c>
      <c r="T8" s="85" t="s">
        <v>13</v>
      </c>
      <c r="U8" s="105" t="s">
        <v>370</v>
      </c>
      <c r="V8" s="105" t="s">
        <v>371</v>
      </c>
      <c r="W8" s="105" t="s">
        <v>372</v>
      </c>
      <c r="X8" s="88" t="s">
        <v>514</v>
      </c>
      <c r="Y8" s="89">
        <v>7</v>
      </c>
      <c r="Z8" s="1"/>
    </row>
    <row r="9" spans="1:26" s="21" customFormat="1" ht="18.75" customHeight="1" x14ac:dyDescent="0.3">
      <c r="A9" s="23" t="s">
        <v>57</v>
      </c>
      <c r="B9" s="40">
        <v>3</v>
      </c>
      <c r="C9" s="40">
        <v>3</v>
      </c>
      <c r="D9" s="40">
        <v>4</v>
      </c>
      <c r="E9" s="37">
        <v>4</v>
      </c>
      <c r="F9" s="37">
        <v>4</v>
      </c>
      <c r="G9" s="37">
        <v>0</v>
      </c>
      <c r="H9" s="25">
        <v>2</v>
      </c>
      <c r="I9" s="25">
        <v>2</v>
      </c>
      <c r="J9" s="25">
        <v>3</v>
      </c>
      <c r="K9" s="25">
        <v>3</v>
      </c>
      <c r="L9" s="37">
        <v>2</v>
      </c>
      <c r="M9" s="37">
        <v>2</v>
      </c>
      <c r="N9" s="37">
        <v>3</v>
      </c>
      <c r="O9" s="37">
        <v>3</v>
      </c>
      <c r="P9" s="34"/>
      <c r="Q9" s="37">
        <f t="shared" si="0"/>
        <v>38</v>
      </c>
      <c r="R9" s="85">
        <v>2</v>
      </c>
      <c r="S9" s="86">
        <f t="shared" si="1"/>
        <v>0.95</v>
      </c>
      <c r="T9" s="85" t="s">
        <v>14</v>
      </c>
      <c r="U9" s="105" t="s">
        <v>373</v>
      </c>
      <c r="V9" s="105" t="s">
        <v>374</v>
      </c>
      <c r="W9" s="105" t="s">
        <v>375</v>
      </c>
      <c r="X9" s="88" t="s">
        <v>515</v>
      </c>
      <c r="Y9" s="89">
        <v>7</v>
      </c>
      <c r="Z9" s="1"/>
    </row>
    <row r="10" spans="1:26" s="21" customFormat="1" ht="18.75" customHeight="1" x14ac:dyDescent="0.3">
      <c r="A10" s="23" t="s">
        <v>56</v>
      </c>
      <c r="B10" s="40">
        <v>3</v>
      </c>
      <c r="C10" s="40">
        <v>3</v>
      </c>
      <c r="D10" s="40">
        <v>0</v>
      </c>
      <c r="E10" s="37">
        <v>4</v>
      </c>
      <c r="F10" s="37">
        <v>4</v>
      </c>
      <c r="G10" s="37">
        <v>0</v>
      </c>
      <c r="H10" s="25">
        <v>2</v>
      </c>
      <c r="I10" s="25">
        <v>2</v>
      </c>
      <c r="J10" s="25">
        <v>3</v>
      </c>
      <c r="K10" s="25">
        <v>3</v>
      </c>
      <c r="L10" s="37">
        <v>2</v>
      </c>
      <c r="M10" s="37">
        <v>0</v>
      </c>
      <c r="N10" s="37">
        <v>3</v>
      </c>
      <c r="O10" s="37">
        <v>3</v>
      </c>
      <c r="P10" s="34"/>
      <c r="Q10" s="37">
        <f t="shared" si="0"/>
        <v>32</v>
      </c>
      <c r="R10" s="85">
        <v>3</v>
      </c>
      <c r="S10" s="86">
        <f t="shared" si="1"/>
        <v>0.8</v>
      </c>
      <c r="T10" s="85" t="s">
        <v>14</v>
      </c>
      <c r="U10" s="105" t="s">
        <v>376</v>
      </c>
      <c r="V10" s="105" t="s">
        <v>377</v>
      </c>
      <c r="W10" s="105" t="s">
        <v>378</v>
      </c>
      <c r="X10" s="88" t="s">
        <v>515</v>
      </c>
      <c r="Y10" s="89">
        <v>7</v>
      </c>
      <c r="Z10" s="1"/>
    </row>
    <row r="11" spans="1:26" s="21" customFormat="1" ht="18.75" customHeight="1" x14ac:dyDescent="0.3">
      <c r="A11" s="23" t="s">
        <v>53</v>
      </c>
      <c r="B11" s="40">
        <v>3</v>
      </c>
      <c r="C11" s="40">
        <v>3</v>
      </c>
      <c r="D11" s="40">
        <v>2</v>
      </c>
      <c r="E11" s="37">
        <v>4</v>
      </c>
      <c r="F11" s="37">
        <v>4</v>
      </c>
      <c r="G11" s="37">
        <v>0</v>
      </c>
      <c r="H11" s="25">
        <v>2</v>
      </c>
      <c r="I11" s="25">
        <v>2</v>
      </c>
      <c r="J11" s="25">
        <v>3</v>
      </c>
      <c r="K11" s="25">
        <v>3</v>
      </c>
      <c r="L11" s="37">
        <v>1</v>
      </c>
      <c r="M11" s="37">
        <v>0</v>
      </c>
      <c r="N11" s="37">
        <v>0</v>
      </c>
      <c r="O11" s="37">
        <v>0</v>
      </c>
      <c r="P11" s="34"/>
      <c r="Q11" s="37">
        <f t="shared" si="0"/>
        <v>27</v>
      </c>
      <c r="R11" s="85">
        <v>4</v>
      </c>
      <c r="S11" s="86">
        <f t="shared" si="1"/>
        <v>0.67500000000000004</v>
      </c>
      <c r="T11" s="85" t="s">
        <v>14</v>
      </c>
      <c r="U11" s="105" t="s">
        <v>379</v>
      </c>
      <c r="V11" s="105" t="s">
        <v>380</v>
      </c>
      <c r="W11" s="105" t="s">
        <v>381</v>
      </c>
      <c r="X11" s="88" t="s">
        <v>515</v>
      </c>
      <c r="Y11" s="89">
        <v>7</v>
      </c>
      <c r="Z11" s="1"/>
    </row>
    <row r="12" spans="1:26" s="21" customFormat="1" ht="18.75" customHeight="1" x14ac:dyDescent="0.3">
      <c r="A12" s="23" t="s">
        <v>100</v>
      </c>
      <c r="B12" s="40">
        <v>3</v>
      </c>
      <c r="C12" s="40">
        <v>3</v>
      </c>
      <c r="D12" s="40">
        <v>0</v>
      </c>
      <c r="E12" s="37">
        <v>4</v>
      </c>
      <c r="F12" s="37">
        <v>4</v>
      </c>
      <c r="G12" s="37">
        <v>2</v>
      </c>
      <c r="H12" s="25">
        <v>2</v>
      </c>
      <c r="I12" s="25">
        <v>2</v>
      </c>
      <c r="J12" s="25">
        <v>0</v>
      </c>
      <c r="K12" s="25">
        <v>0</v>
      </c>
      <c r="L12" s="37">
        <v>2</v>
      </c>
      <c r="M12" s="37">
        <v>2</v>
      </c>
      <c r="N12" s="37">
        <v>0</v>
      </c>
      <c r="O12" s="37">
        <v>1</v>
      </c>
      <c r="P12" s="34"/>
      <c r="Q12" s="37">
        <f t="shared" si="0"/>
        <v>25</v>
      </c>
      <c r="R12" s="85">
        <v>5</v>
      </c>
      <c r="S12" s="86">
        <f t="shared" si="1"/>
        <v>0.625</v>
      </c>
      <c r="T12" s="85" t="s">
        <v>14</v>
      </c>
      <c r="U12" s="105" t="s">
        <v>382</v>
      </c>
      <c r="V12" s="105" t="s">
        <v>383</v>
      </c>
      <c r="W12" s="105" t="s">
        <v>384</v>
      </c>
      <c r="X12" s="88" t="s">
        <v>516</v>
      </c>
      <c r="Y12" s="89">
        <v>7</v>
      </c>
      <c r="Z12" s="1"/>
    </row>
    <row r="13" spans="1:26" s="21" customFormat="1" ht="18.75" customHeight="1" x14ac:dyDescent="0.3">
      <c r="A13" s="23" t="s">
        <v>93</v>
      </c>
      <c r="B13" s="40">
        <v>2</v>
      </c>
      <c r="C13" s="40">
        <v>2</v>
      </c>
      <c r="D13" s="40">
        <v>0</v>
      </c>
      <c r="E13" s="37">
        <v>4</v>
      </c>
      <c r="F13" s="37">
        <v>4</v>
      </c>
      <c r="G13" s="37">
        <v>0</v>
      </c>
      <c r="H13" s="25">
        <v>2</v>
      </c>
      <c r="I13" s="25">
        <v>2</v>
      </c>
      <c r="J13" s="25">
        <v>0</v>
      </c>
      <c r="K13" s="25">
        <v>3</v>
      </c>
      <c r="L13" s="37">
        <v>2</v>
      </c>
      <c r="M13" s="37">
        <v>2</v>
      </c>
      <c r="N13" s="37">
        <v>0</v>
      </c>
      <c r="O13" s="37">
        <v>1</v>
      </c>
      <c r="P13" s="34"/>
      <c r="Q13" s="37">
        <f t="shared" si="0"/>
        <v>24</v>
      </c>
      <c r="R13" s="85">
        <v>6</v>
      </c>
      <c r="S13" s="86">
        <f t="shared" si="1"/>
        <v>0.6</v>
      </c>
      <c r="T13" s="85" t="s">
        <v>14</v>
      </c>
      <c r="U13" s="105" t="s">
        <v>385</v>
      </c>
      <c r="V13" s="105" t="s">
        <v>386</v>
      </c>
      <c r="W13" s="105" t="s">
        <v>387</v>
      </c>
      <c r="X13" s="88" t="s">
        <v>517</v>
      </c>
      <c r="Y13" s="89">
        <v>7</v>
      </c>
      <c r="Z13" s="1"/>
    </row>
    <row r="14" spans="1:26" s="21" customFormat="1" ht="18.75" customHeight="1" x14ac:dyDescent="0.3">
      <c r="A14" s="23" t="s">
        <v>42</v>
      </c>
      <c r="B14" s="40">
        <v>2</v>
      </c>
      <c r="C14" s="40">
        <v>2</v>
      </c>
      <c r="D14" s="40">
        <v>3</v>
      </c>
      <c r="E14" s="37">
        <v>0</v>
      </c>
      <c r="F14" s="37">
        <v>0</v>
      </c>
      <c r="G14" s="37">
        <v>2</v>
      </c>
      <c r="H14" s="25">
        <v>2</v>
      </c>
      <c r="I14" s="25">
        <v>2</v>
      </c>
      <c r="J14" s="25">
        <v>3</v>
      </c>
      <c r="K14" s="25">
        <v>3</v>
      </c>
      <c r="L14" s="37">
        <v>2</v>
      </c>
      <c r="M14" s="37">
        <v>1</v>
      </c>
      <c r="N14" s="37">
        <v>0</v>
      </c>
      <c r="O14" s="37">
        <v>1</v>
      </c>
      <c r="P14" s="34"/>
      <c r="Q14" s="37">
        <f t="shared" si="0"/>
        <v>23</v>
      </c>
      <c r="R14" s="85">
        <v>7</v>
      </c>
      <c r="S14" s="86">
        <f t="shared" si="1"/>
        <v>0.57499999999999996</v>
      </c>
      <c r="T14" s="85" t="s">
        <v>14</v>
      </c>
      <c r="U14" s="105" t="s">
        <v>388</v>
      </c>
      <c r="V14" s="105" t="s">
        <v>389</v>
      </c>
      <c r="W14" s="105" t="s">
        <v>390</v>
      </c>
      <c r="X14" s="88" t="s">
        <v>518</v>
      </c>
      <c r="Y14" s="89">
        <v>7</v>
      </c>
      <c r="Z14" s="1"/>
    </row>
    <row r="15" spans="1:26" s="21" customFormat="1" ht="18.75" customHeight="1" x14ac:dyDescent="0.3">
      <c r="A15" s="23" t="s">
        <v>70</v>
      </c>
      <c r="B15" s="40">
        <v>2</v>
      </c>
      <c r="C15" s="40">
        <v>2</v>
      </c>
      <c r="D15" s="40">
        <v>0</v>
      </c>
      <c r="E15" s="37">
        <v>2</v>
      </c>
      <c r="F15" s="37">
        <v>0</v>
      </c>
      <c r="G15" s="37">
        <v>0</v>
      </c>
      <c r="H15" s="25">
        <v>2</v>
      </c>
      <c r="I15" s="25">
        <v>2</v>
      </c>
      <c r="J15" s="25">
        <v>3</v>
      </c>
      <c r="K15" s="25">
        <v>3</v>
      </c>
      <c r="L15" s="37">
        <v>2</v>
      </c>
      <c r="M15" s="37">
        <v>2</v>
      </c>
      <c r="N15" s="37">
        <v>0</v>
      </c>
      <c r="O15" s="37">
        <v>1</v>
      </c>
      <c r="P15" s="34"/>
      <c r="Q15" s="37">
        <f t="shared" si="0"/>
        <v>21</v>
      </c>
      <c r="R15" s="85">
        <v>8</v>
      </c>
      <c r="S15" s="86">
        <f t="shared" si="1"/>
        <v>0.52500000000000002</v>
      </c>
      <c r="T15" s="85" t="s">
        <v>14</v>
      </c>
      <c r="U15" s="105" t="s">
        <v>391</v>
      </c>
      <c r="V15" s="105" t="s">
        <v>392</v>
      </c>
      <c r="W15" s="105" t="s">
        <v>390</v>
      </c>
      <c r="X15" s="88" t="s">
        <v>519</v>
      </c>
      <c r="Y15" s="89">
        <v>7</v>
      </c>
      <c r="Z15" s="1"/>
    </row>
    <row r="16" spans="1:26" s="21" customFormat="1" ht="18.75" customHeight="1" x14ac:dyDescent="0.3">
      <c r="A16" s="23" t="s">
        <v>75</v>
      </c>
      <c r="B16" s="40">
        <v>3</v>
      </c>
      <c r="C16" s="40">
        <v>3</v>
      </c>
      <c r="D16" s="40">
        <v>2</v>
      </c>
      <c r="E16" s="37">
        <v>4</v>
      </c>
      <c r="F16" s="37">
        <v>4</v>
      </c>
      <c r="G16" s="37">
        <v>0</v>
      </c>
      <c r="H16" s="25">
        <v>2</v>
      </c>
      <c r="I16" s="25">
        <v>0</v>
      </c>
      <c r="J16" s="25">
        <v>0</v>
      </c>
      <c r="K16" s="25">
        <v>0</v>
      </c>
      <c r="L16" s="37">
        <v>2</v>
      </c>
      <c r="M16" s="37">
        <v>0</v>
      </c>
      <c r="N16" s="37">
        <v>0</v>
      </c>
      <c r="O16" s="37">
        <v>1</v>
      </c>
      <c r="P16" s="34"/>
      <c r="Q16" s="37">
        <f t="shared" si="0"/>
        <v>21</v>
      </c>
      <c r="R16" s="85">
        <v>8</v>
      </c>
      <c r="S16" s="86">
        <f t="shared" si="1"/>
        <v>0.52500000000000002</v>
      </c>
      <c r="T16" s="85" t="s">
        <v>14</v>
      </c>
      <c r="U16" s="105" t="s">
        <v>393</v>
      </c>
      <c r="V16" s="105" t="s">
        <v>394</v>
      </c>
      <c r="W16" s="105" t="s">
        <v>395</v>
      </c>
      <c r="X16" s="88" t="s">
        <v>519</v>
      </c>
      <c r="Y16" s="89">
        <v>7</v>
      </c>
      <c r="Z16" s="1"/>
    </row>
    <row r="17" spans="1:26" s="21" customFormat="1" ht="18.75" customHeight="1" x14ac:dyDescent="0.3">
      <c r="A17" s="23" t="s">
        <v>63</v>
      </c>
      <c r="B17" s="40">
        <v>3</v>
      </c>
      <c r="C17" s="40">
        <v>3</v>
      </c>
      <c r="D17" s="40">
        <v>4</v>
      </c>
      <c r="E17" s="37">
        <v>4</v>
      </c>
      <c r="F17" s="37">
        <v>4</v>
      </c>
      <c r="G17" s="37">
        <v>0</v>
      </c>
      <c r="H17" s="25">
        <v>0</v>
      </c>
      <c r="I17" s="25">
        <v>0</v>
      </c>
      <c r="J17" s="25">
        <v>0</v>
      </c>
      <c r="K17" s="25">
        <v>0</v>
      </c>
      <c r="L17" s="37">
        <v>1</v>
      </c>
      <c r="M17" s="37">
        <v>0</v>
      </c>
      <c r="N17" s="37">
        <v>0</v>
      </c>
      <c r="O17" s="37">
        <v>1</v>
      </c>
      <c r="P17" s="34"/>
      <c r="Q17" s="37">
        <f t="shared" si="0"/>
        <v>20</v>
      </c>
      <c r="R17" s="85">
        <v>9</v>
      </c>
      <c r="S17" s="86">
        <f t="shared" si="1"/>
        <v>0.5</v>
      </c>
      <c r="T17" s="85" t="s">
        <v>14</v>
      </c>
      <c r="U17" s="105" t="s">
        <v>396</v>
      </c>
      <c r="V17" s="105" t="s">
        <v>380</v>
      </c>
      <c r="W17" s="105" t="s">
        <v>397</v>
      </c>
      <c r="X17" s="88" t="s">
        <v>519</v>
      </c>
      <c r="Y17" s="89">
        <v>7</v>
      </c>
      <c r="Z17" s="1"/>
    </row>
    <row r="18" spans="1:26" s="21" customFormat="1" ht="18.75" customHeight="1" x14ac:dyDescent="0.3">
      <c r="A18" s="23" t="s">
        <v>78</v>
      </c>
      <c r="B18" s="40">
        <v>3</v>
      </c>
      <c r="C18" s="40">
        <v>3</v>
      </c>
      <c r="D18" s="40">
        <v>2</v>
      </c>
      <c r="E18" s="37">
        <v>2</v>
      </c>
      <c r="F18" s="37">
        <v>0</v>
      </c>
      <c r="G18" s="37">
        <v>0</v>
      </c>
      <c r="H18" s="25">
        <v>0</v>
      </c>
      <c r="I18" s="25">
        <v>0</v>
      </c>
      <c r="J18" s="25">
        <v>0</v>
      </c>
      <c r="K18" s="25">
        <v>0</v>
      </c>
      <c r="L18" s="37">
        <v>2</v>
      </c>
      <c r="M18" s="37">
        <v>2</v>
      </c>
      <c r="N18" s="37">
        <v>3</v>
      </c>
      <c r="O18" s="37">
        <v>3</v>
      </c>
      <c r="P18" s="34"/>
      <c r="Q18" s="37">
        <f t="shared" si="0"/>
        <v>20</v>
      </c>
      <c r="R18" s="85">
        <v>9</v>
      </c>
      <c r="S18" s="86">
        <f t="shared" si="1"/>
        <v>0.5</v>
      </c>
      <c r="T18" s="85" t="s">
        <v>14</v>
      </c>
      <c r="U18" s="105" t="s">
        <v>398</v>
      </c>
      <c r="V18" s="105" t="s">
        <v>399</v>
      </c>
      <c r="W18" s="105" t="s">
        <v>400</v>
      </c>
      <c r="X18" s="88" t="s">
        <v>520</v>
      </c>
      <c r="Y18" s="89">
        <v>7</v>
      </c>
      <c r="Z18" s="1"/>
    </row>
    <row r="19" spans="1:26" s="21" customFormat="1" ht="18.75" customHeight="1" x14ac:dyDescent="0.3">
      <c r="A19" s="23" t="s">
        <v>97</v>
      </c>
      <c r="B19" s="40">
        <v>3</v>
      </c>
      <c r="C19" s="40">
        <v>3</v>
      </c>
      <c r="D19" s="40">
        <v>4</v>
      </c>
      <c r="E19" s="37">
        <v>3</v>
      </c>
      <c r="F19" s="37">
        <v>0</v>
      </c>
      <c r="G19" s="37">
        <v>0</v>
      </c>
      <c r="H19" s="25">
        <v>2</v>
      </c>
      <c r="I19" s="25">
        <v>2</v>
      </c>
      <c r="J19" s="25">
        <v>0</v>
      </c>
      <c r="K19" s="25">
        <v>3</v>
      </c>
      <c r="L19" s="37">
        <v>0</v>
      </c>
      <c r="M19" s="37">
        <v>0</v>
      </c>
      <c r="N19" s="37">
        <v>0</v>
      </c>
      <c r="O19" s="37">
        <v>0</v>
      </c>
      <c r="P19" s="34"/>
      <c r="Q19" s="37">
        <f t="shared" si="0"/>
        <v>20</v>
      </c>
      <c r="R19" s="85">
        <v>9</v>
      </c>
      <c r="S19" s="86">
        <f t="shared" si="1"/>
        <v>0.5</v>
      </c>
      <c r="T19" s="85" t="s">
        <v>14</v>
      </c>
      <c r="U19" s="105" t="s">
        <v>401</v>
      </c>
      <c r="V19" s="105" t="s">
        <v>402</v>
      </c>
      <c r="W19" s="105" t="s">
        <v>403</v>
      </c>
      <c r="X19" s="88" t="s">
        <v>521</v>
      </c>
      <c r="Y19" s="89">
        <v>7</v>
      </c>
      <c r="Z19" s="1"/>
    </row>
    <row r="20" spans="1:26" s="21" customFormat="1" ht="18.75" customHeight="1" x14ac:dyDescent="0.3">
      <c r="A20" s="23" t="s">
        <v>84</v>
      </c>
      <c r="B20" s="40">
        <v>2</v>
      </c>
      <c r="C20" s="40">
        <v>2</v>
      </c>
      <c r="D20" s="40">
        <v>0</v>
      </c>
      <c r="E20" s="37">
        <v>0</v>
      </c>
      <c r="F20" s="37">
        <v>0</v>
      </c>
      <c r="G20" s="37">
        <v>0</v>
      </c>
      <c r="H20" s="25">
        <v>2</v>
      </c>
      <c r="I20" s="25">
        <v>2</v>
      </c>
      <c r="J20" s="25">
        <v>3</v>
      </c>
      <c r="K20" s="25">
        <v>3</v>
      </c>
      <c r="L20" s="37">
        <v>2</v>
      </c>
      <c r="M20" s="37">
        <v>2</v>
      </c>
      <c r="N20" s="37">
        <v>0</v>
      </c>
      <c r="O20" s="37">
        <v>1</v>
      </c>
      <c r="P20" s="34"/>
      <c r="Q20" s="37">
        <f t="shared" si="0"/>
        <v>19</v>
      </c>
      <c r="R20" s="85">
        <v>10</v>
      </c>
      <c r="S20" s="86">
        <f t="shared" si="1"/>
        <v>0.47499999999999998</v>
      </c>
      <c r="T20" s="85" t="s">
        <v>14</v>
      </c>
      <c r="U20" s="105" t="s">
        <v>404</v>
      </c>
      <c r="V20" s="105" t="s">
        <v>405</v>
      </c>
      <c r="W20" s="105" t="s">
        <v>406</v>
      </c>
      <c r="X20" s="88" t="s">
        <v>522</v>
      </c>
      <c r="Y20" s="89">
        <v>7</v>
      </c>
      <c r="Z20" s="1"/>
    </row>
    <row r="21" spans="1:26" s="21" customFormat="1" ht="18.75" customHeight="1" x14ac:dyDescent="0.3">
      <c r="A21" s="23" t="s">
        <v>41</v>
      </c>
      <c r="B21" s="40">
        <v>0</v>
      </c>
      <c r="C21" s="40">
        <v>1</v>
      </c>
      <c r="D21" s="40">
        <v>0</v>
      </c>
      <c r="E21" s="37">
        <v>4</v>
      </c>
      <c r="F21" s="37">
        <v>4</v>
      </c>
      <c r="G21" s="37">
        <v>2</v>
      </c>
      <c r="H21" s="25">
        <v>2</v>
      </c>
      <c r="I21" s="25">
        <v>2</v>
      </c>
      <c r="J21" s="25">
        <v>0</v>
      </c>
      <c r="K21" s="25">
        <v>0</v>
      </c>
      <c r="L21" s="37">
        <v>2</v>
      </c>
      <c r="M21" s="37">
        <v>0</v>
      </c>
      <c r="N21" s="37">
        <v>0</v>
      </c>
      <c r="O21" s="37">
        <v>1</v>
      </c>
      <c r="P21" s="34"/>
      <c r="Q21" s="37">
        <f t="shared" si="0"/>
        <v>18</v>
      </c>
      <c r="R21" s="85">
        <v>11</v>
      </c>
      <c r="S21" s="86">
        <f t="shared" si="1"/>
        <v>0.45</v>
      </c>
      <c r="T21" s="85" t="s">
        <v>14</v>
      </c>
      <c r="U21" s="105" t="s">
        <v>407</v>
      </c>
      <c r="V21" s="105" t="s">
        <v>408</v>
      </c>
      <c r="W21" s="105" t="s">
        <v>409</v>
      </c>
      <c r="X21" s="88" t="s">
        <v>523</v>
      </c>
      <c r="Y21" s="89">
        <v>7</v>
      </c>
      <c r="Z21" s="1"/>
    </row>
    <row r="22" spans="1:26" s="21" customFormat="1" ht="18.75" customHeight="1" x14ac:dyDescent="0.3">
      <c r="A22" s="23" t="s">
        <v>94</v>
      </c>
      <c r="B22" s="40">
        <v>2</v>
      </c>
      <c r="C22" s="40">
        <v>0</v>
      </c>
      <c r="D22" s="40">
        <v>0</v>
      </c>
      <c r="E22" s="37">
        <v>4</v>
      </c>
      <c r="F22" s="37">
        <v>4</v>
      </c>
      <c r="G22" s="37">
        <v>0</v>
      </c>
      <c r="H22" s="25">
        <v>0</v>
      </c>
      <c r="I22" s="25">
        <v>0</v>
      </c>
      <c r="J22" s="25">
        <v>0</v>
      </c>
      <c r="K22" s="25">
        <v>0</v>
      </c>
      <c r="L22" s="37">
        <v>1</v>
      </c>
      <c r="M22" s="37">
        <v>2</v>
      </c>
      <c r="N22" s="37">
        <v>3</v>
      </c>
      <c r="O22" s="37">
        <v>2</v>
      </c>
      <c r="P22" s="34"/>
      <c r="Q22" s="37">
        <f t="shared" si="0"/>
        <v>18</v>
      </c>
      <c r="R22" s="85">
        <v>11</v>
      </c>
      <c r="S22" s="86">
        <f t="shared" si="1"/>
        <v>0.45</v>
      </c>
      <c r="T22" s="85" t="s">
        <v>14</v>
      </c>
      <c r="U22" s="105" t="s">
        <v>410</v>
      </c>
      <c r="V22" s="105" t="s">
        <v>411</v>
      </c>
      <c r="W22" s="105" t="s">
        <v>397</v>
      </c>
      <c r="X22" s="88" t="s">
        <v>524</v>
      </c>
      <c r="Y22" s="89">
        <v>7</v>
      </c>
      <c r="Z22" s="1"/>
    </row>
    <row r="23" spans="1:26" s="21" customFormat="1" ht="18.75" customHeight="1" x14ac:dyDescent="0.3">
      <c r="A23" s="23" t="s">
        <v>52</v>
      </c>
      <c r="B23" s="40">
        <v>0</v>
      </c>
      <c r="C23" s="40">
        <v>0</v>
      </c>
      <c r="D23" s="40">
        <v>0</v>
      </c>
      <c r="E23" s="37">
        <v>4</v>
      </c>
      <c r="F23" s="37">
        <v>4</v>
      </c>
      <c r="G23" s="37">
        <v>0</v>
      </c>
      <c r="H23" s="25">
        <v>2</v>
      </c>
      <c r="I23" s="25">
        <v>2</v>
      </c>
      <c r="J23" s="25">
        <v>3</v>
      </c>
      <c r="K23" s="25">
        <v>3</v>
      </c>
      <c r="L23" s="37">
        <v>0</v>
      </c>
      <c r="M23" s="37">
        <v>0</v>
      </c>
      <c r="N23" s="37">
        <v>0</v>
      </c>
      <c r="O23" s="37">
        <v>0</v>
      </c>
      <c r="P23" s="34"/>
      <c r="Q23" s="37">
        <f t="shared" si="0"/>
        <v>18</v>
      </c>
      <c r="R23" s="85">
        <v>11</v>
      </c>
      <c r="S23" s="86">
        <f t="shared" si="1"/>
        <v>0.45</v>
      </c>
      <c r="T23" s="85" t="s">
        <v>14</v>
      </c>
      <c r="U23" s="105" t="s">
        <v>412</v>
      </c>
      <c r="V23" s="105" t="s">
        <v>371</v>
      </c>
      <c r="W23" s="105" t="s">
        <v>378</v>
      </c>
      <c r="X23" s="88" t="s">
        <v>515</v>
      </c>
      <c r="Y23" s="89">
        <v>7</v>
      </c>
      <c r="Z23" s="1"/>
    </row>
    <row r="24" spans="1:26" s="21" customFormat="1" ht="18.75" customHeight="1" x14ac:dyDescent="0.3">
      <c r="A24" s="23" t="s">
        <v>62</v>
      </c>
      <c r="B24" s="40">
        <v>3</v>
      </c>
      <c r="C24" s="40">
        <v>3</v>
      </c>
      <c r="D24" s="40">
        <v>1</v>
      </c>
      <c r="E24" s="37">
        <v>4</v>
      </c>
      <c r="F24" s="37">
        <v>4</v>
      </c>
      <c r="G24" s="37">
        <v>0</v>
      </c>
      <c r="H24" s="25">
        <v>0</v>
      </c>
      <c r="I24" s="25">
        <v>0</v>
      </c>
      <c r="J24" s="25">
        <v>0</v>
      </c>
      <c r="K24" s="25">
        <v>0</v>
      </c>
      <c r="L24" s="37">
        <v>2</v>
      </c>
      <c r="M24" s="37">
        <v>0</v>
      </c>
      <c r="N24" s="37">
        <v>0</v>
      </c>
      <c r="O24" s="37">
        <v>1</v>
      </c>
      <c r="P24" s="34"/>
      <c r="Q24" s="37">
        <f t="shared" si="0"/>
        <v>18</v>
      </c>
      <c r="R24" s="85">
        <v>11</v>
      </c>
      <c r="S24" s="86">
        <f t="shared" si="1"/>
        <v>0.45</v>
      </c>
      <c r="T24" s="85" t="s">
        <v>14</v>
      </c>
      <c r="U24" s="105" t="s">
        <v>413</v>
      </c>
      <c r="V24" s="105" t="s">
        <v>380</v>
      </c>
      <c r="W24" s="105" t="s">
        <v>403</v>
      </c>
      <c r="X24" s="88" t="s">
        <v>525</v>
      </c>
      <c r="Y24" s="89">
        <v>7</v>
      </c>
      <c r="Z24" s="1"/>
    </row>
    <row r="25" spans="1:26" s="21" customFormat="1" ht="18.75" customHeight="1" x14ac:dyDescent="0.3">
      <c r="A25" s="23" t="s">
        <v>98</v>
      </c>
      <c r="B25" s="40">
        <v>3</v>
      </c>
      <c r="C25" s="40">
        <v>3</v>
      </c>
      <c r="D25" s="40">
        <v>4</v>
      </c>
      <c r="E25" s="37">
        <v>3</v>
      </c>
      <c r="F25" s="37">
        <v>2</v>
      </c>
      <c r="G25" s="37">
        <v>0</v>
      </c>
      <c r="H25" s="25">
        <v>2</v>
      </c>
      <c r="I25" s="25">
        <v>0</v>
      </c>
      <c r="J25" s="25">
        <v>0</v>
      </c>
      <c r="K25" s="25">
        <v>0</v>
      </c>
      <c r="L25" s="37">
        <v>0</v>
      </c>
      <c r="M25" s="37">
        <v>0</v>
      </c>
      <c r="N25" s="37">
        <v>0</v>
      </c>
      <c r="O25" s="37">
        <v>0</v>
      </c>
      <c r="P25" s="34"/>
      <c r="Q25" s="37">
        <f t="shared" si="0"/>
        <v>17</v>
      </c>
      <c r="R25" s="85">
        <v>12</v>
      </c>
      <c r="S25" s="86">
        <f t="shared" si="1"/>
        <v>0.42499999999999999</v>
      </c>
      <c r="T25" s="85" t="s">
        <v>14</v>
      </c>
      <c r="U25" s="105" t="s">
        <v>414</v>
      </c>
      <c r="V25" s="105" t="s">
        <v>415</v>
      </c>
      <c r="W25" s="105" t="s">
        <v>416</v>
      </c>
      <c r="X25" s="88" t="s">
        <v>526</v>
      </c>
      <c r="Y25" s="89">
        <v>7</v>
      </c>
      <c r="Z25" s="1"/>
    </row>
    <row r="26" spans="1:26" s="21" customFormat="1" ht="18.75" customHeight="1" x14ac:dyDescent="0.3">
      <c r="A26" s="23" t="s">
        <v>101</v>
      </c>
      <c r="B26" s="40">
        <v>3</v>
      </c>
      <c r="C26" s="40">
        <v>3</v>
      </c>
      <c r="D26" s="40">
        <v>4</v>
      </c>
      <c r="E26" s="37">
        <v>3</v>
      </c>
      <c r="F26" s="37">
        <v>2</v>
      </c>
      <c r="G26" s="37">
        <v>0</v>
      </c>
      <c r="H26" s="25">
        <v>0</v>
      </c>
      <c r="I26" s="25">
        <v>0</v>
      </c>
      <c r="J26" s="25">
        <v>0</v>
      </c>
      <c r="K26" s="25">
        <v>0</v>
      </c>
      <c r="L26" s="37">
        <v>0</v>
      </c>
      <c r="M26" s="37">
        <v>0</v>
      </c>
      <c r="N26" s="37">
        <v>0</v>
      </c>
      <c r="O26" s="37">
        <v>0</v>
      </c>
      <c r="P26" s="34"/>
      <c r="Q26" s="37">
        <f t="shared" si="0"/>
        <v>15</v>
      </c>
      <c r="R26" s="23">
        <v>13</v>
      </c>
      <c r="S26" s="28">
        <f t="shared" si="1"/>
        <v>0.375</v>
      </c>
      <c r="T26" s="84" t="s">
        <v>15</v>
      </c>
      <c r="U26" s="112" t="s">
        <v>417</v>
      </c>
      <c r="V26" s="112" t="s">
        <v>394</v>
      </c>
      <c r="W26" s="112" t="s">
        <v>400</v>
      </c>
      <c r="X26" s="78" t="s">
        <v>516</v>
      </c>
      <c r="Y26" s="83">
        <v>7</v>
      </c>
      <c r="Z26" s="1"/>
    </row>
    <row r="27" spans="1:26" s="21" customFormat="1" ht="18.75" customHeight="1" x14ac:dyDescent="0.3">
      <c r="A27" s="23" t="s">
        <v>80</v>
      </c>
      <c r="B27" s="40">
        <v>3</v>
      </c>
      <c r="C27" s="40">
        <v>3</v>
      </c>
      <c r="D27" s="40">
        <v>0</v>
      </c>
      <c r="E27" s="37">
        <v>4</v>
      </c>
      <c r="F27" s="37">
        <v>0</v>
      </c>
      <c r="G27" s="37">
        <v>0</v>
      </c>
      <c r="H27" s="25">
        <v>2</v>
      </c>
      <c r="I27" s="25">
        <v>0</v>
      </c>
      <c r="J27" s="25">
        <v>0</v>
      </c>
      <c r="K27" s="25">
        <v>0</v>
      </c>
      <c r="L27" s="37">
        <v>2</v>
      </c>
      <c r="M27" s="37">
        <v>0</v>
      </c>
      <c r="N27" s="37">
        <v>0</v>
      </c>
      <c r="O27" s="37">
        <v>0</v>
      </c>
      <c r="P27" s="34"/>
      <c r="Q27" s="37">
        <f t="shared" si="0"/>
        <v>14</v>
      </c>
      <c r="R27" s="23">
        <v>14</v>
      </c>
      <c r="S27" s="28">
        <f t="shared" si="1"/>
        <v>0.35</v>
      </c>
      <c r="T27" s="84" t="s">
        <v>15</v>
      </c>
      <c r="U27" s="112" t="s">
        <v>418</v>
      </c>
      <c r="V27" s="112" t="s">
        <v>419</v>
      </c>
      <c r="W27" s="112" t="s">
        <v>420</v>
      </c>
      <c r="X27" s="78" t="s">
        <v>522</v>
      </c>
      <c r="Y27" s="83">
        <v>7</v>
      </c>
      <c r="Z27" s="1"/>
    </row>
    <row r="28" spans="1:26" s="21" customFormat="1" ht="18.75" customHeight="1" x14ac:dyDescent="0.3">
      <c r="A28" s="23" t="s">
        <v>88</v>
      </c>
      <c r="B28" s="40">
        <v>0</v>
      </c>
      <c r="C28" s="40">
        <v>0</v>
      </c>
      <c r="D28" s="40">
        <v>0</v>
      </c>
      <c r="E28" s="37">
        <v>4</v>
      </c>
      <c r="F28" s="37">
        <v>0</v>
      </c>
      <c r="G28" s="37">
        <v>0</v>
      </c>
      <c r="H28" s="25">
        <v>2</v>
      </c>
      <c r="I28" s="25">
        <v>2</v>
      </c>
      <c r="J28" s="25">
        <v>3</v>
      </c>
      <c r="K28" s="25">
        <v>3</v>
      </c>
      <c r="L28" s="37">
        <v>0</v>
      </c>
      <c r="M28" s="37">
        <v>0</v>
      </c>
      <c r="N28" s="37">
        <v>0</v>
      </c>
      <c r="O28" s="37">
        <v>0</v>
      </c>
      <c r="P28" s="34"/>
      <c r="Q28" s="37">
        <f t="shared" si="0"/>
        <v>14</v>
      </c>
      <c r="R28" s="23">
        <v>14</v>
      </c>
      <c r="S28" s="28">
        <f t="shared" si="1"/>
        <v>0.35</v>
      </c>
      <c r="T28" s="84" t="s">
        <v>15</v>
      </c>
      <c r="U28" s="112" t="s">
        <v>421</v>
      </c>
      <c r="V28" s="112" t="s">
        <v>422</v>
      </c>
      <c r="W28" s="112" t="s">
        <v>409</v>
      </c>
      <c r="X28" s="78" t="s">
        <v>527</v>
      </c>
      <c r="Y28" s="83">
        <v>7</v>
      </c>
      <c r="Z28" s="1"/>
    </row>
    <row r="29" spans="1:26" s="21" customFormat="1" ht="18.75" customHeight="1" x14ac:dyDescent="0.3">
      <c r="A29" s="23" t="s">
        <v>47</v>
      </c>
      <c r="B29" s="40">
        <v>0</v>
      </c>
      <c r="C29" s="40">
        <v>0</v>
      </c>
      <c r="D29" s="40">
        <v>0</v>
      </c>
      <c r="E29" s="37">
        <v>4</v>
      </c>
      <c r="F29" s="37">
        <v>0</v>
      </c>
      <c r="G29" s="37">
        <v>0</v>
      </c>
      <c r="H29" s="25">
        <v>0</v>
      </c>
      <c r="I29" s="25">
        <v>0</v>
      </c>
      <c r="J29" s="25">
        <v>0</v>
      </c>
      <c r="K29" s="25">
        <v>0</v>
      </c>
      <c r="L29" s="37">
        <v>2</v>
      </c>
      <c r="M29" s="37">
        <v>2</v>
      </c>
      <c r="N29" s="37">
        <v>3</v>
      </c>
      <c r="O29" s="37">
        <v>3</v>
      </c>
      <c r="P29" s="34"/>
      <c r="Q29" s="37">
        <f t="shared" si="0"/>
        <v>14</v>
      </c>
      <c r="R29" s="23">
        <v>14</v>
      </c>
      <c r="S29" s="28">
        <f t="shared" si="1"/>
        <v>0.35</v>
      </c>
      <c r="T29" s="84" t="s">
        <v>15</v>
      </c>
      <c r="U29" s="112" t="s">
        <v>423</v>
      </c>
      <c r="V29" s="112" t="s">
        <v>411</v>
      </c>
      <c r="W29" s="112" t="s">
        <v>403</v>
      </c>
      <c r="X29" s="78" t="s">
        <v>528</v>
      </c>
      <c r="Y29" s="83">
        <v>7</v>
      </c>
      <c r="Z29" s="1"/>
    </row>
    <row r="30" spans="1:26" s="21" customFormat="1" ht="18.75" customHeight="1" x14ac:dyDescent="0.3">
      <c r="A30" s="23" t="s">
        <v>71</v>
      </c>
      <c r="B30" s="40">
        <v>0</v>
      </c>
      <c r="C30" s="40">
        <v>0</v>
      </c>
      <c r="D30" s="40">
        <v>0</v>
      </c>
      <c r="E30" s="37">
        <v>4</v>
      </c>
      <c r="F30" s="37">
        <v>4</v>
      </c>
      <c r="G30" s="37">
        <v>0</v>
      </c>
      <c r="H30" s="25">
        <v>0</v>
      </c>
      <c r="I30" s="25">
        <v>0</v>
      </c>
      <c r="J30" s="25">
        <v>0</v>
      </c>
      <c r="K30" s="25">
        <v>0</v>
      </c>
      <c r="L30" s="37">
        <v>2</v>
      </c>
      <c r="M30" s="37">
        <v>0</v>
      </c>
      <c r="N30" s="37">
        <v>0</v>
      </c>
      <c r="O30" s="37">
        <v>1</v>
      </c>
      <c r="P30" s="34"/>
      <c r="Q30" s="37">
        <f t="shared" si="0"/>
        <v>11</v>
      </c>
      <c r="R30" s="23">
        <v>15</v>
      </c>
      <c r="S30" s="28">
        <f t="shared" si="1"/>
        <v>0.27500000000000002</v>
      </c>
      <c r="T30" s="84" t="s">
        <v>15</v>
      </c>
      <c r="U30" s="112" t="s">
        <v>424</v>
      </c>
      <c r="V30" s="112" t="s">
        <v>415</v>
      </c>
      <c r="W30" s="112" t="s">
        <v>425</v>
      </c>
      <c r="X30" s="78" t="s">
        <v>519</v>
      </c>
      <c r="Y30" s="83">
        <v>7</v>
      </c>
      <c r="Z30" s="1"/>
    </row>
    <row r="31" spans="1:26" s="21" customFormat="1" ht="18.75" customHeight="1" x14ac:dyDescent="0.3">
      <c r="A31" s="23" t="s">
        <v>58</v>
      </c>
      <c r="B31" s="40">
        <v>0</v>
      </c>
      <c r="C31" s="40">
        <v>0</v>
      </c>
      <c r="D31" s="40">
        <v>0</v>
      </c>
      <c r="E31" s="37">
        <v>4</v>
      </c>
      <c r="F31" s="37">
        <v>4</v>
      </c>
      <c r="G31" s="37">
        <v>0</v>
      </c>
      <c r="H31" s="25">
        <v>2</v>
      </c>
      <c r="I31" s="25">
        <v>0</v>
      </c>
      <c r="J31" s="25">
        <v>0</v>
      </c>
      <c r="K31" s="25">
        <v>0</v>
      </c>
      <c r="L31" s="37">
        <v>0</v>
      </c>
      <c r="M31" s="37">
        <v>0</v>
      </c>
      <c r="N31" s="37">
        <v>0</v>
      </c>
      <c r="O31" s="37">
        <v>0</v>
      </c>
      <c r="P31" s="34"/>
      <c r="Q31" s="37">
        <f t="shared" si="0"/>
        <v>10</v>
      </c>
      <c r="R31" s="23">
        <v>16</v>
      </c>
      <c r="S31" s="28">
        <f t="shared" si="1"/>
        <v>0.25</v>
      </c>
      <c r="T31" s="84" t="s">
        <v>15</v>
      </c>
      <c r="U31" s="112" t="s">
        <v>426</v>
      </c>
      <c r="V31" s="112" t="s">
        <v>427</v>
      </c>
      <c r="W31" s="112" t="s">
        <v>428</v>
      </c>
      <c r="X31" s="78" t="s">
        <v>529</v>
      </c>
      <c r="Y31" s="83">
        <v>7</v>
      </c>
      <c r="Z31" s="1"/>
    </row>
    <row r="32" spans="1:26" s="21" customFormat="1" ht="18.75" customHeight="1" x14ac:dyDescent="0.3">
      <c r="A32" s="23" t="s">
        <v>64</v>
      </c>
      <c r="B32" s="40">
        <v>0</v>
      </c>
      <c r="C32" s="40">
        <v>0</v>
      </c>
      <c r="D32" s="40">
        <v>0</v>
      </c>
      <c r="E32" s="37">
        <v>0</v>
      </c>
      <c r="F32" s="37">
        <v>0</v>
      </c>
      <c r="G32" s="37">
        <v>0</v>
      </c>
      <c r="H32" s="25">
        <v>2</v>
      </c>
      <c r="I32" s="25">
        <v>2</v>
      </c>
      <c r="J32" s="25">
        <v>3</v>
      </c>
      <c r="K32" s="25">
        <v>3</v>
      </c>
      <c r="L32" s="37">
        <v>0</v>
      </c>
      <c r="M32" s="37">
        <v>0</v>
      </c>
      <c r="N32" s="37">
        <v>0</v>
      </c>
      <c r="O32" s="37">
        <v>0</v>
      </c>
      <c r="P32" s="34"/>
      <c r="Q32" s="37">
        <f t="shared" si="0"/>
        <v>10</v>
      </c>
      <c r="R32" s="23">
        <v>16</v>
      </c>
      <c r="S32" s="28">
        <f t="shared" si="1"/>
        <v>0.25</v>
      </c>
      <c r="T32" s="84" t="s">
        <v>15</v>
      </c>
      <c r="U32" s="112" t="s">
        <v>429</v>
      </c>
      <c r="V32" s="112" t="s">
        <v>430</v>
      </c>
      <c r="W32" s="112" t="s">
        <v>431</v>
      </c>
      <c r="X32" s="78" t="s">
        <v>519</v>
      </c>
      <c r="Y32" s="83">
        <v>7</v>
      </c>
      <c r="Z32" s="1"/>
    </row>
    <row r="33" spans="1:26" s="21" customFormat="1" ht="18.75" customHeight="1" x14ac:dyDescent="0.3">
      <c r="A33" s="23" t="s">
        <v>49</v>
      </c>
      <c r="B33" s="40">
        <v>0</v>
      </c>
      <c r="C33" s="40">
        <v>0</v>
      </c>
      <c r="D33" s="40">
        <v>0</v>
      </c>
      <c r="E33" s="37">
        <v>0</v>
      </c>
      <c r="F33" s="37">
        <v>0</v>
      </c>
      <c r="G33" s="37">
        <v>0</v>
      </c>
      <c r="H33" s="25">
        <v>2</v>
      </c>
      <c r="I33" s="25">
        <v>2</v>
      </c>
      <c r="J33" s="25">
        <v>3</v>
      </c>
      <c r="K33" s="25">
        <v>3</v>
      </c>
      <c r="L33" s="37">
        <v>0</v>
      </c>
      <c r="M33" s="37">
        <v>0</v>
      </c>
      <c r="N33" s="37">
        <v>0</v>
      </c>
      <c r="O33" s="37">
        <v>0</v>
      </c>
      <c r="P33" s="34"/>
      <c r="Q33" s="37">
        <f t="shared" si="0"/>
        <v>10</v>
      </c>
      <c r="R33" s="23">
        <v>16</v>
      </c>
      <c r="S33" s="28">
        <f t="shared" si="1"/>
        <v>0.25</v>
      </c>
      <c r="T33" s="84" t="s">
        <v>15</v>
      </c>
      <c r="U33" s="112" t="s">
        <v>432</v>
      </c>
      <c r="V33" s="112" t="s">
        <v>433</v>
      </c>
      <c r="W33" s="112" t="s">
        <v>434</v>
      </c>
      <c r="X33" s="78" t="s">
        <v>515</v>
      </c>
      <c r="Y33" s="83">
        <v>7</v>
      </c>
      <c r="Z33" s="1"/>
    </row>
    <row r="34" spans="1:26" s="21" customFormat="1" ht="18.75" customHeight="1" x14ac:dyDescent="0.3">
      <c r="A34" s="23" t="s">
        <v>92</v>
      </c>
      <c r="B34" s="40">
        <v>0</v>
      </c>
      <c r="C34" s="40">
        <v>0</v>
      </c>
      <c r="D34" s="40">
        <v>0</v>
      </c>
      <c r="E34" s="37">
        <v>2</v>
      </c>
      <c r="F34" s="37">
        <v>4</v>
      </c>
      <c r="G34" s="37">
        <v>0</v>
      </c>
      <c r="H34" s="25">
        <v>0</v>
      </c>
      <c r="I34" s="25">
        <v>0</v>
      </c>
      <c r="J34" s="25">
        <v>0</v>
      </c>
      <c r="K34" s="25">
        <v>0</v>
      </c>
      <c r="L34" s="37">
        <v>2</v>
      </c>
      <c r="M34" s="37">
        <v>1</v>
      </c>
      <c r="N34" s="37">
        <v>0</v>
      </c>
      <c r="O34" s="37">
        <v>1</v>
      </c>
      <c r="P34" s="34"/>
      <c r="Q34" s="37">
        <f t="shared" si="0"/>
        <v>10</v>
      </c>
      <c r="R34" s="23">
        <v>16</v>
      </c>
      <c r="S34" s="28">
        <f t="shared" si="1"/>
        <v>0.25</v>
      </c>
      <c r="T34" s="84" t="s">
        <v>15</v>
      </c>
      <c r="U34" s="112" t="s">
        <v>435</v>
      </c>
      <c r="V34" s="112" t="s">
        <v>436</v>
      </c>
      <c r="W34" s="112" t="s">
        <v>437</v>
      </c>
      <c r="X34" s="78" t="s">
        <v>517</v>
      </c>
      <c r="Y34" s="83">
        <v>7</v>
      </c>
      <c r="Z34" s="1"/>
    </row>
    <row r="35" spans="1:26" s="21" customFormat="1" ht="18.75" customHeight="1" x14ac:dyDescent="0.3">
      <c r="A35" s="23" t="s">
        <v>50</v>
      </c>
      <c r="B35" s="40">
        <v>3</v>
      </c>
      <c r="C35" s="40">
        <v>3</v>
      </c>
      <c r="D35" s="40">
        <v>0</v>
      </c>
      <c r="E35" s="37">
        <v>0</v>
      </c>
      <c r="F35" s="37">
        <v>0</v>
      </c>
      <c r="G35" s="37">
        <v>0</v>
      </c>
      <c r="H35" s="25">
        <v>2</v>
      </c>
      <c r="I35" s="25">
        <v>0</v>
      </c>
      <c r="J35" s="25">
        <v>0</v>
      </c>
      <c r="K35" s="25">
        <v>0</v>
      </c>
      <c r="L35" s="37">
        <v>0</v>
      </c>
      <c r="M35" s="37">
        <v>0</v>
      </c>
      <c r="N35" s="37">
        <v>0</v>
      </c>
      <c r="O35" s="37">
        <v>0</v>
      </c>
      <c r="P35" s="34"/>
      <c r="Q35" s="37">
        <f t="shared" si="0"/>
        <v>8</v>
      </c>
      <c r="R35" s="23">
        <v>17</v>
      </c>
      <c r="S35" s="28">
        <f t="shared" si="1"/>
        <v>0.2</v>
      </c>
      <c r="T35" s="84" t="s">
        <v>15</v>
      </c>
      <c r="U35" s="112" t="s">
        <v>438</v>
      </c>
      <c r="V35" s="112" t="s">
        <v>439</v>
      </c>
      <c r="W35" s="112" t="s">
        <v>440</v>
      </c>
      <c r="X35" s="78" t="s">
        <v>515</v>
      </c>
      <c r="Y35" s="83">
        <v>7</v>
      </c>
      <c r="Z35" s="1"/>
    </row>
    <row r="36" spans="1:26" s="21" customFormat="1" ht="18.75" customHeight="1" x14ac:dyDescent="0.3">
      <c r="A36" s="23" t="s">
        <v>91</v>
      </c>
      <c r="B36" s="40">
        <v>3</v>
      </c>
      <c r="C36" s="40">
        <v>3</v>
      </c>
      <c r="D36" s="40">
        <v>0</v>
      </c>
      <c r="E36" s="37">
        <v>0</v>
      </c>
      <c r="F36" s="37">
        <v>0</v>
      </c>
      <c r="G36" s="37">
        <v>0</v>
      </c>
      <c r="H36" s="25">
        <v>0</v>
      </c>
      <c r="I36" s="25">
        <v>0</v>
      </c>
      <c r="J36" s="25">
        <v>0</v>
      </c>
      <c r="K36" s="25">
        <v>0</v>
      </c>
      <c r="L36" s="37">
        <v>2</v>
      </c>
      <c r="M36" s="37">
        <v>0</v>
      </c>
      <c r="N36" s="37">
        <v>0</v>
      </c>
      <c r="O36" s="37">
        <v>0</v>
      </c>
      <c r="P36" s="34"/>
      <c r="Q36" s="37">
        <f t="shared" si="0"/>
        <v>8</v>
      </c>
      <c r="R36" s="23">
        <v>17</v>
      </c>
      <c r="S36" s="28">
        <f t="shared" si="1"/>
        <v>0.2</v>
      </c>
      <c r="T36" s="84" t="s">
        <v>15</v>
      </c>
      <c r="U36" s="112" t="s">
        <v>441</v>
      </c>
      <c r="V36" s="112" t="s">
        <v>442</v>
      </c>
      <c r="W36" s="112" t="s">
        <v>390</v>
      </c>
      <c r="X36" s="78" t="s">
        <v>530</v>
      </c>
      <c r="Y36" s="83">
        <v>7</v>
      </c>
      <c r="Z36" s="1"/>
    </row>
    <row r="37" spans="1:26" s="21" customFormat="1" ht="18.75" customHeight="1" x14ac:dyDescent="0.3">
      <c r="A37" s="23" t="s">
        <v>90</v>
      </c>
      <c r="B37" s="40">
        <v>2</v>
      </c>
      <c r="C37" s="40">
        <v>2</v>
      </c>
      <c r="D37" s="40">
        <v>2</v>
      </c>
      <c r="E37" s="37">
        <v>0</v>
      </c>
      <c r="F37" s="37">
        <v>0</v>
      </c>
      <c r="G37" s="37">
        <v>0</v>
      </c>
      <c r="H37" s="25">
        <v>2</v>
      </c>
      <c r="I37" s="25">
        <v>0</v>
      </c>
      <c r="J37" s="25">
        <v>0</v>
      </c>
      <c r="K37" s="25">
        <v>0</v>
      </c>
      <c r="L37" s="37">
        <v>0</v>
      </c>
      <c r="M37" s="37">
        <v>0</v>
      </c>
      <c r="N37" s="37">
        <v>0</v>
      </c>
      <c r="O37" s="37">
        <v>0</v>
      </c>
      <c r="P37" s="34"/>
      <c r="Q37" s="37">
        <f t="shared" si="0"/>
        <v>8</v>
      </c>
      <c r="R37" s="23">
        <v>17</v>
      </c>
      <c r="S37" s="28">
        <f t="shared" si="1"/>
        <v>0.2</v>
      </c>
      <c r="T37" s="84" t="s">
        <v>15</v>
      </c>
      <c r="U37" s="112" t="s">
        <v>443</v>
      </c>
      <c r="V37" s="112" t="s">
        <v>444</v>
      </c>
      <c r="W37" s="112" t="s">
        <v>431</v>
      </c>
      <c r="X37" s="78" t="s">
        <v>531</v>
      </c>
      <c r="Y37" s="83">
        <v>7</v>
      </c>
      <c r="Z37" s="1"/>
    </row>
    <row r="38" spans="1:26" s="21" customFormat="1" ht="18.75" customHeight="1" x14ac:dyDescent="0.3">
      <c r="A38" s="23" t="s">
        <v>73</v>
      </c>
      <c r="B38" s="40">
        <v>3</v>
      </c>
      <c r="C38" s="40">
        <v>3</v>
      </c>
      <c r="D38" s="40">
        <v>0</v>
      </c>
      <c r="E38" s="37">
        <v>2</v>
      </c>
      <c r="F38" s="37">
        <v>0</v>
      </c>
      <c r="G38" s="37">
        <v>0</v>
      </c>
      <c r="H38" s="25">
        <v>0</v>
      </c>
      <c r="I38" s="25">
        <v>0</v>
      </c>
      <c r="J38" s="25">
        <v>0</v>
      </c>
      <c r="K38" s="25">
        <v>0</v>
      </c>
      <c r="L38" s="37">
        <v>0</v>
      </c>
      <c r="M38" s="37">
        <v>0</v>
      </c>
      <c r="N38" s="37">
        <v>0</v>
      </c>
      <c r="O38" s="37">
        <v>0</v>
      </c>
      <c r="P38" s="34"/>
      <c r="Q38" s="37">
        <f t="shared" si="0"/>
        <v>8</v>
      </c>
      <c r="R38" s="23">
        <v>17</v>
      </c>
      <c r="S38" s="28">
        <f t="shared" si="1"/>
        <v>0.2</v>
      </c>
      <c r="T38" s="84" t="s">
        <v>15</v>
      </c>
      <c r="U38" s="112" t="s">
        <v>445</v>
      </c>
      <c r="V38" s="112" t="s">
        <v>446</v>
      </c>
      <c r="W38" s="112" t="s">
        <v>395</v>
      </c>
      <c r="X38" s="78" t="s">
        <v>519</v>
      </c>
      <c r="Y38" s="83">
        <v>7</v>
      </c>
      <c r="Z38" s="1"/>
    </row>
    <row r="39" spans="1:26" s="21" customFormat="1" ht="18.75" customHeight="1" x14ac:dyDescent="0.3">
      <c r="A39" s="23" t="s">
        <v>77</v>
      </c>
      <c r="B39" s="40">
        <v>0</v>
      </c>
      <c r="C39" s="40">
        <v>0</v>
      </c>
      <c r="D39" s="40">
        <v>0</v>
      </c>
      <c r="E39" s="37">
        <v>4</v>
      </c>
      <c r="F39" s="37">
        <v>4</v>
      </c>
      <c r="G39" s="37">
        <v>0</v>
      </c>
      <c r="H39" s="25">
        <v>0</v>
      </c>
      <c r="I39" s="25">
        <v>0</v>
      </c>
      <c r="J39" s="25">
        <v>0</v>
      </c>
      <c r="K39" s="25">
        <v>0</v>
      </c>
      <c r="L39" s="37">
        <v>0</v>
      </c>
      <c r="M39" s="37">
        <v>0</v>
      </c>
      <c r="N39" s="37">
        <v>0</v>
      </c>
      <c r="O39" s="37">
        <v>0</v>
      </c>
      <c r="P39" s="34"/>
      <c r="Q39" s="37">
        <f t="shared" si="0"/>
        <v>8</v>
      </c>
      <c r="R39" s="23">
        <v>17</v>
      </c>
      <c r="S39" s="28">
        <f t="shared" si="1"/>
        <v>0.2</v>
      </c>
      <c r="T39" s="84" t="s">
        <v>15</v>
      </c>
      <c r="U39" s="112" t="s">
        <v>447</v>
      </c>
      <c r="V39" s="112" t="s">
        <v>399</v>
      </c>
      <c r="W39" s="112" t="s">
        <v>448</v>
      </c>
      <c r="X39" s="78" t="s">
        <v>519</v>
      </c>
      <c r="Y39" s="83">
        <v>7</v>
      </c>
      <c r="Z39" s="1"/>
    </row>
    <row r="40" spans="1:26" s="21" customFormat="1" ht="18.75" customHeight="1" x14ac:dyDescent="0.3">
      <c r="A40" s="23" t="s">
        <v>48</v>
      </c>
      <c r="B40" s="40">
        <v>0</v>
      </c>
      <c r="C40" s="40">
        <v>0</v>
      </c>
      <c r="D40" s="40">
        <v>0</v>
      </c>
      <c r="E40" s="37">
        <v>2</v>
      </c>
      <c r="F40" s="37">
        <v>4</v>
      </c>
      <c r="G40" s="37">
        <v>0</v>
      </c>
      <c r="H40" s="25">
        <v>2</v>
      </c>
      <c r="I40" s="25">
        <v>0</v>
      </c>
      <c r="J40" s="25">
        <v>0</v>
      </c>
      <c r="K40" s="25">
        <v>0</v>
      </c>
      <c r="L40" s="37">
        <v>0</v>
      </c>
      <c r="M40" s="37">
        <v>0</v>
      </c>
      <c r="N40" s="37">
        <v>0</v>
      </c>
      <c r="O40" s="37">
        <v>0</v>
      </c>
      <c r="P40" s="34"/>
      <c r="Q40" s="37">
        <f t="shared" si="0"/>
        <v>8</v>
      </c>
      <c r="R40" s="23">
        <v>17</v>
      </c>
      <c r="S40" s="28">
        <f t="shared" ref="S40:S62" si="2">Q40/40</f>
        <v>0.2</v>
      </c>
      <c r="T40" s="84" t="s">
        <v>15</v>
      </c>
      <c r="U40" s="112" t="s">
        <v>449</v>
      </c>
      <c r="V40" s="112" t="s">
        <v>450</v>
      </c>
      <c r="W40" s="112" t="s">
        <v>451</v>
      </c>
      <c r="X40" s="78" t="s">
        <v>528</v>
      </c>
      <c r="Y40" s="83">
        <v>7</v>
      </c>
      <c r="Z40" s="1"/>
    </row>
    <row r="41" spans="1:26" s="21" customFormat="1" ht="18.75" customHeight="1" x14ac:dyDescent="0.3">
      <c r="A41" s="23" t="s">
        <v>43</v>
      </c>
      <c r="B41" s="40">
        <v>1</v>
      </c>
      <c r="C41" s="40">
        <v>1</v>
      </c>
      <c r="D41" s="40">
        <v>0</v>
      </c>
      <c r="E41" s="37">
        <v>0</v>
      </c>
      <c r="F41" s="37">
        <v>0</v>
      </c>
      <c r="G41" s="37">
        <v>0</v>
      </c>
      <c r="H41" s="25">
        <v>2</v>
      </c>
      <c r="I41" s="25">
        <v>0</v>
      </c>
      <c r="J41" s="25">
        <v>0</v>
      </c>
      <c r="K41" s="25">
        <v>0</v>
      </c>
      <c r="L41" s="37">
        <v>2</v>
      </c>
      <c r="M41" s="37">
        <v>0</v>
      </c>
      <c r="N41" s="37">
        <v>0</v>
      </c>
      <c r="O41" s="37">
        <v>1</v>
      </c>
      <c r="P41" s="34"/>
      <c r="Q41" s="37">
        <f t="shared" si="0"/>
        <v>7</v>
      </c>
      <c r="R41" s="23">
        <v>18</v>
      </c>
      <c r="S41" s="28">
        <f t="shared" si="2"/>
        <v>0.17499999999999999</v>
      </c>
      <c r="T41" s="84" t="s">
        <v>15</v>
      </c>
      <c r="U41" s="112" t="s">
        <v>452</v>
      </c>
      <c r="V41" s="112" t="s">
        <v>453</v>
      </c>
      <c r="W41" s="112" t="s">
        <v>454</v>
      </c>
      <c r="X41" s="78" t="s">
        <v>518</v>
      </c>
      <c r="Y41" s="83">
        <v>7</v>
      </c>
      <c r="Z41" s="1"/>
    </row>
    <row r="42" spans="1:26" s="21" customFormat="1" ht="18.75" customHeight="1" x14ac:dyDescent="0.3">
      <c r="A42" s="23" t="s">
        <v>95</v>
      </c>
      <c r="B42" s="40">
        <v>2</v>
      </c>
      <c r="C42" s="40">
        <v>2</v>
      </c>
      <c r="D42" s="40">
        <v>0</v>
      </c>
      <c r="E42" s="37">
        <v>0</v>
      </c>
      <c r="F42" s="37">
        <v>0</v>
      </c>
      <c r="G42" s="37">
        <v>0</v>
      </c>
      <c r="H42" s="25">
        <v>0</v>
      </c>
      <c r="I42" s="25">
        <v>0</v>
      </c>
      <c r="J42" s="25">
        <v>0</v>
      </c>
      <c r="K42" s="25">
        <v>0</v>
      </c>
      <c r="L42" s="37">
        <v>2</v>
      </c>
      <c r="M42" s="37">
        <v>1</v>
      </c>
      <c r="N42" s="37">
        <v>0</v>
      </c>
      <c r="O42" s="37">
        <v>0</v>
      </c>
      <c r="P42" s="34"/>
      <c r="Q42" s="37">
        <f t="shared" si="0"/>
        <v>7</v>
      </c>
      <c r="R42" s="23">
        <v>18</v>
      </c>
      <c r="S42" s="28">
        <f t="shared" si="2"/>
        <v>0.17499999999999999</v>
      </c>
      <c r="T42" s="84" t="s">
        <v>15</v>
      </c>
      <c r="U42" s="112" t="s">
        <v>455</v>
      </c>
      <c r="V42" s="112" t="s">
        <v>456</v>
      </c>
      <c r="W42" s="112" t="s">
        <v>381</v>
      </c>
      <c r="X42" s="78" t="s">
        <v>524</v>
      </c>
      <c r="Y42" s="83">
        <v>7</v>
      </c>
      <c r="Z42" s="1"/>
    </row>
    <row r="43" spans="1:26" s="21" customFormat="1" ht="18.75" customHeight="1" x14ac:dyDescent="0.3">
      <c r="A43" s="23" t="s">
        <v>51</v>
      </c>
      <c r="B43" s="40">
        <v>0</v>
      </c>
      <c r="C43" s="40">
        <v>0</v>
      </c>
      <c r="D43" s="40">
        <v>0</v>
      </c>
      <c r="E43" s="37">
        <v>4</v>
      </c>
      <c r="F43" s="37">
        <v>0</v>
      </c>
      <c r="G43" s="37">
        <v>0</v>
      </c>
      <c r="H43" s="25">
        <v>2</v>
      </c>
      <c r="I43" s="25">
        <v>0</v>
      </c>
      <c r="J43" s="25">
        <v>0</v>
      </c>
      <c r="K43" s="25">
        <v>0</v>
      </c>
      <c r="L43" s="37">
        <v>0</v>
      </c>
      <c r="M43" s="37">
        <v>0</v>
      </c>
      <c r="N43" s="37">
        <v>0</v>
      </c>
      <c r="O43" s="37">
        <v>0</v>
      </c>
      <c r="P43" s="34"/>
      <c r="Q43" s="37">
        <f t="shared" si="0"/>
        <v>6</v>
      </c>
      <c r="R43" s="23">
        <v>19</v>
      </c>
      <c r="S43" s="28">
        <f t="shared" si="2"/>
        <v>0.15</v>
      </c>
      <c r="T43" s="84" t="s">
        <v>15</v>
      </c>
      <c r="U43" s="112" t="s">
        <v>457</v>
      </c>
      <c r="V43" s="112" t="s">
        <v>458</v>
      </c>
      <c r="W43" s="112" t="s">
        <v>397</v>
      </c>
      <c r="X43" s="78" t="s">
        <v>515</v>
      </c>
      <c r="Y43" s="83">
        <v>7</v>
      </c>
      <c r="Z43" s="1"/>
    </row>
    <row r="44" spans="1:26" s="21" customFormat="1" ht="18.75" customHeight="1" x14ac:dyDescent="0.3">
      <c r="A44" s="23" t="s">
        <v>66</v>
      </c>
      <c r="B44" s="40">
        <v>1</v>
      </c>
      <c r="C44" s="40">
        <v>1</v>
      </c>
      <c r="D44" s="40">
        <v>0</v>
      </c>
      <c r="E44" s="37">
        <v>0</v>
      </c>
      <c r="F44" s="37">
        <v>0</v>
      </c>
      <c r="G44" s="37">
        <v>0</v>
      </c>
      <c r="H44" s="25">
        <v>2</v>
      </c>
      <c r="I44" s="25">
        <v>0</v>
      </c>
      <c r="J44" s="25">
        <v>0</v>
      </c>
      <c r="K44" s="25">
        <v>0</v>
      </c>
      <c r="L44" s="37">
        <v>1</v>
      </c>
      <c r="M44" s="37">
        <v>0</v>
      </c>
      <c r="N44" s="37">
        <v>0</v>
      </c>
      <c r="O44" s="37">
        <v>1</v>
      </c>
      <c r="P44" s="34"/>
      <c r="Q44" s="37">
        <f t="shared" si="0"/>
        <v>6</v>
      </c>
      <c r="R44" s="23">
        <v>19</v>
      </c>
      <c r="S44" s="28">
        <f t="shared" si="2"/>
        <v>0.15</v>
      </c>
      <c r="T44" s="84" t="s">
        <v>15</v>
      </c>
      <c r="U44" s="112" t="s">
        <v>459</v>
      </c>
      <c r="V44" s="112" t="s">
        <v>460</v>
      </c>
      <c r="W44" s="112" t="s">
        <v>390</v>
      </c>
      <c r="X44" s="78" t="s">
        <v>519</v>
      </c>
      <c r="Y44" s="83">
        <v>7</v>
      </c>
      <c r="Z44" s="1"/>
    </row>
    <row r="45" spans="1:26" s="21" customFormat="1" ht="18.75" customHeight="1" x14ac:dyDescent="0.3">
      <c r="A45" s="23" t="s">
        <v>96</v>
      </c>
      <c r="B45" s="40">
        <v>2</v>
      </c>
      <c r="C45" s="40">
        <v>2</v>
      </c>
      <c r="D45" s="40">
        <v>0</v>
      </c>
      <c r="E45" s="37">
        <v>2</v>
      </c>
      <c r="F45" s="37">
        <v>0</v>
      </c>
      <c r="G45" s="37">
        <v>0</v>
      </c>
      <c r="H45" s="25">
        <v>0</v>
      </c>
      <c r="I45" s="25">
        <v>0</v>
      </c>
      <c r="J45" s="25">
        <v>0</v>
      </c>
      <c r="K45" s="25">
        <v>0</v>
      </c>
      <c r="L45" s="37">
        <v>0</v>
      </c>
      <c r="M45" s="37">
        <v>0</v>
      </c>
      <c r="N45" s="37">
        <v>0</v>
      </c>
      <c r="O45" s="37">
        <v>0</v>
      </c>
      <c r="P45" s="34"/>
      <c r="Q45" s="37">
        <f t="shared" si="0"/>
        <v>6</v>
      </c>
      <c r="R45" s="23">
        <v>19</v>
      </c>
      <c r="S45" s="28">
        <f t="shared" si="2"/>
        <v>0.15</v>
      </c>
      <c r="T45" s="84" t="s">
        <v>15</v>
      </c>
      <c r="U45" s="112" t="s">
        <v>461</v>
      </c>
      <c r="V45" s="112" t="s">
        <v>462</v>
      </c>
      <c r="W45" s="112" t="s">
        <v>463</v>
      </c>
      <c r="X45" s="78" t="s">
        <v>524</v>
      </c>
      <c r="Y45" s="83">
        <v>7</v>
      </c>
      <c r="Z45" s="1"/>
    </row>
    <row r="46" spans="1:26" s="21" customFormat="1" ht="18.75" customHeight="1" x14ac:dyDescent="0.3">
      <c r="A46" s="23" t="s">
        <v>69</v>
      </c>
      <c r="B46" s="40">
        <v>0</v>
      </c>
      <c r="C46" s="40">
        <v>0</v>
      </c>
      <c r="D46" s="40">
        <v>0</v>
      </c>
      <c r="E46" s="37">
        <v>2</v>
      </c>
      <c r="F46" s="37">
        <v>0</v>
      </c>
      <c r="G46" s="37">
        <v>0</v>
      </c>
      <c r="H46" s="25">
        <v>0</v>
      </c>
      <c r="I46" s="25">
        <v>0</v>
      </c>
      <c r="J46" s="25">
        <v>0</v>
      </c>
      <c r="K46" s="25">
        <v>0</v>
      </c>
      <c r="L46" s="37">
        <v>2</v>
      </c>
      <c r="M46" s="37">
        <v>0</v>
      </c>
      <c r="N46" s="37">
        <v>1</v>
      </c>
      <c r="O46" s="37">
        <v>1</v>
      </c>
      <c r="P46" s="34"/>
      <c r="Q46" s="37">
        <f t="shared" si="0"/>
        <v>6</v>
      </c>
      <c r="R46" s="23">
        <v>19</v>
      </c>
      <c r="S46" s="28">
        <f t="shared" si="2"/>
        <v>0.15</v>
      </c>
      <c r="T46" s="84" t="s">
        <v>15</v>
      </c>
      <c r="U46" s="112" t="s">
        <v>464</v>
      </c>
      <c r="V46" s="112" t="s">
        <v>465</v>
      </c>
      <c r="W46" s="112" t="s">
        <v>397</v>
      </c>
      <c r="X46" s="78" t="s">
        <v>519</v>
      </c>
      <c r="Y46" s="83">
        <v>7</v>
      </c>
      <c r="Z46" s="1"/>
    </row>
    <row r="47" spans="1:26" s="21" customFormat="1" ht="18.75" customHeight="1" x14ac:dyDescent="0.3">
      <c r="A47" s="23" t="s">
        <v>76</v>
      </c>
      <c r="B47" s="40">
        <v>3</v>
      </c>
      <c r="C47" s="40">
        <v>3</v>
      </c>
      <c r="D47" s="40">
        <v>0</v>
      </c>
      <c r="E47" s="37">
        <v>0</v>
      </c>
      <c r="F47" s="37">
        <v>0</v>
      </c>
      <c r="G47" s="37">
        <v>0</v>
      </c>
      <c r="H47" s="25">
        <v>0</v>
      </c>
      <c r="I47" s="25">
        <v>0</v>
      </c>
      <c r="J47" s="25">
        <v>0</v>
      </c>
      <c r="K47" s="25">
        <v>0</v>
      </c>
      <c r="L47" s="37">
        <v>0</v>
      </c>
      <c r="M47" s="37">
        <v>0</v>
      </c>
      <c r="N47" s="37">
        <v>0</v>
      </c>
      <c r="O47" s="37">
        <v>0</v>
      </c>
      <c r="P47" s="34"/>
      <c r="Q47" s="37">
        <f t="shared" si="0"/>
        <v>6</v>
      </c>
      <c r="R47" s="23">
        <v>19</v>
      </c>
      <c r="S47" s="28">
        <f t="shared" si="2"/>
        <v>0.15</v>
      </c>
      <c r="T47" s="84" t="s">
        <v>15</v>
      </c>
      <c r="U47" s="112" t="s">
        <v>466</v>
      </c>
      <c r="V47" s="112" t="s">
        <v>467</v>
      </c>
      <c r="W47" s="112" t="s">
        <v>468</v>
      </c>
      <c r="X47" s="78" t="s">
        <v>519</v>
      </c>
      <c r="Y47" s="83">
        <v>7</v>
      </c>
      <c r="Z47" s="1"/>
    </row>
    <row r="48" spans="1:26" s="21" customFormat="1" ht="18.75" customHeight="1" x14ac:dyDescent="0.3">
      <c r="A48" s="23" t="s">
        <v>86</v>
      </c>
      <c r="B48" s="40">
        <v>1</v>
      </c>
      <c r="C48" s="40">
        <v>1</v>
      </c>
      <c r="D48" s="40">
        <v>0</v>
      </c>
      <c r="E48" s="37">
        <v>0</v>
      </c>
      <c r="F48" s="37">
        <v>0</v>
      </c>
      <c r="G48" s="37">
        <v>0</v>
      </c>
      <c r="H48" s="25">
        <v>0</v>
      </c>
      <c r="I48" s="25">
        <v>0</v>
      </c>
      <c r="J48" s="25">
        <v>0</v>
      </c>
      <c r="K48" s="25">
        <v>0</v>
      </c>
      <c r="L48" s="37">
        <v>2</v>
      </c>
      <c r="M48" s="37">
        <v>1</v>
      </c>
      <c r="N48" s="37">
        <v>0</v>
      </c>
      <c r="O48" s="37">
        <v>0</v>
      </c>
      <c r="P48" s="34"/>
      <c r="Q48" s="37">
        <f t="shared" si="0"/>
        <v>5</v>
      </c>
      <c r="R48" s="23">
        <v>20</v>
      </c>
      <c r="S48" s="28">
        <f t="shared" si="2"/>
        <v>0.125</v>
      </c>
      <c r="T48" s="84" t="s">
        <v>15</v>
      </c>
      <c r="U48" s="112" t="s">
        <v>469</v>
      </c>
      <c r="V48" s="112" t="s">
        <v>399</v>
      </c>
      <c r="W48" s="112" t="s">
        <v>470</v>
      </c>
      <c r="X48" s="78" t="s">
        <v>532</v>
      </c>
      <c r="Y48" s="83">
        <v>7</v>
      </c>
      <c r="Z48" s="1"/>
    </row>
    <row r="49" spans="1:26" s="21" customFormat="1" ht="18.75" customHeight="1" x14ac:dyDescent="0.3">
      <c r="A49" s="23" t="s">
        <v>85</v>
      </c>
      <c r="B49" s="40">
        <v>1</v>
      </c>
      <c r="C49" s="40">
        <v>1</v>
      </c>
      <c r="D49" s="40">
        <v>0</v>
      </c>
      <c r="E49" s="37">
        <v>0</v>
      </c>
      <c r="F49" s="37">
        <v>0</v>
      </c>
      <c r="G49" s="37">
        <v>0</v>
      </c>
      <c r="H49" s="25">
        <v>0</v>
      </c>
      <c r="I49" s="25">
        <v>0</v>
      </c>
      <c r="J49" s="25">
        <v>0</v>
      </c>
      <c r="K49" s="25">
        <v>0</v>
      </c>
      <c r="L49" s="37">
        <v>2</v>
      </c>
      <c r="M49" s="37">
        <v>0</v>
      </c>
      <c r="N49" s="37">
        <v>0</v>
      </c>
      <c r="O49" s="37">
        <v>0</v>
      </c>
      <c r="P49" s="34"/>
      <c r="Q49" s="37">
        <f t="shared" si="0"/>
        <v>4</v>
      </c>
      <c r="R49" s="23">
        <v>21</v>
      </c>
      <c r="S49" s="28">
        <f t="shared" si="2"/>
        <v>0.1</v>
      </c>
      <c r="T49" s="84" t="s">
        <v>15</v>
      </c>
      <c r="U49" s="112" t="s">
        <v>471</v>
      </c>
      <c r="V49" s="112" t="s">
        <v>465</v>
      </c>
      <c r="W49" s="112" t="s">
        <v>409</v>
      </c>
      <c r="X49" s="78" t="s">
        <v>532</v>
      </c>
      <c r="Y49" s="83">
        <v>7</v>
      </c>
      <c r="Z49" s="1"/>
    </row>
    <row r="50" spans="1:26" s="21" customFormat="1" ht="18.75" customHeight="1" x14ac:dyDescent="0.3">
      <c r="A50" s="23" t="s">
        <v>67</v>
      </c>
      <c r="B50" s="40">
        <v>0</v>
      </c>
      <c r="C50" s="40">
        <v>0</v>
      </c>
      <c r="D50" s="40">
        <v>0</v>
      </c>
      <c r="E50" s="37">
        <v>4</v>
      </c>
      <c r="F50" s="37">
        <v>0</v>
      </c>
      <c r="G50" s="37">
        <v>0</v>
      </c>
      <c r="H50" s="25">
        <v>0</v>
      </c>
      <c r="I50" s="25">
        <v>0</v>
      </c>
      <c r="J50" s="25">
        <v>0</v>
      </c>
      <c r="K50" s="25">
        <v>0</v>
      </c>
      <c r="L50" s="37">
        <v>0</v>
      </c>
      <c r="M50" s="37">
        <v>0</v>
      </c>
      <c r="N50" s="37">
        <v>0</v>
      </c>
      <c r="O50" s="37">
        <v>0</v>
      </c>
      <c r="P50" s="34"/>
      <c r="Q50" s="37">
        <f t="shared" si="0"/>
        <v>4</v>
      </c>
      <c r="R50" s="23">
        <v>21</v>
      </c>
      <c r="S50" s="28">
        <f t="shared" si="2"/>
        <v>0.1</v>
      </c>
      <c r="T50" s="84" t="s">
        <v>15</v>
      </c>
      <c r="U50" s="112" t="s">
        <v>472</v>
      </c>
      <c r="V50" s="112" t="s">
        <v>458</v>
      </c>
      <c r="W50" s="112" t="s">
        <v>378</v>
      </c>
      <c r="X50" s="78" t="s">
        <v>519</v>
      </c>
      <c r="Y50" s="83">
        <v>7</v>
      </c>
      <c r="Z50" s="1"/>
    </row>
    <row r="51" spans="1:26" s="21" customFormat="1" ht="18.75" customHeight="1" x14ac:dyDescent="0.3">
      <c r="A51" s="23" t="s">
        <v>40</v>
      </c>
      <c r="B51" s="40">
        <v>0</v>
      </c>
      <c r="C51" s="40">
        <v>0</v>
      </c>
      <c r="D51" s="40">
        <v>0</v>
      </c>
      <c r="E51" s="37">
        <v>4</v>
      </c>
      <c r="F51" s="37">
        <v>0</v>
      </c>
      <c r="G51" s="37">
        <v>0</v>
      </c>
      <c r="H51" s="25">
        <v>0</v>
      </c>
      <c r="I51" s="25">
        <v>0</v>
      </c>
      <c r="J51" s="25">
        <v>0</v>
      </c>
      <c r="K51" s="25">
        <v>0</v>
      </c>
      <c r="L51" s="37">
        <v>0</v>
      </c>
      <c r="M51" s="37">
        <v>0</v>
      </c>
      <c r="N51" s="37">
        <v>0</v>
      </c>
      <c r="O51" s="37">
        <v>0</v>
      </c>
      <c r="P51" s="34"/>
      <c r="Q51" s="37">
        <f>SUM(B51:O51)-P51</f>
        <v>4</v>
      </c>
      <c r="R51" s="23">
        <v>21</v>
      </c>
      <c r="S51" s="28">
        <f t="shared" si="2"/>
        <v>0.1</v>
      </c>
      <c r="T51" s="84" t="s">
        <v>15</v>
      </c>
      <c r="U51" s="112" t="s">
        <v>473</v>
      </c>
      <c r="V51" s="112" t="s">
        <v>474</v>
      </c>
      <c r="W51" s="112" t="s">
        <v>403</v>
      </c>
      <c r="X51" s="78" t="s">
        <v>533</v>
      </c>
      <c r="Y51" s="83">
        <v>7</v>
      </c>
      <c r="Z51" s="1"/>
    </row>
    <row r="52" spans="1:26" s="21" customFormat="1" ht="18.75" customHeight="1" x14ac:dyDescent="0.3">
      <c r="A52" s="23" t="s">
        <v>54</v>
      </c>
      <c r="B52" s="40">
        <v>2</v>
      </c>
      <c r="C52" s="40">
        <v>0</v>
      </c>
      <c r="D52" s="40">
        <v>0</v>
      </c>
      <c r="E52" s="37">
        <v>2</v>
      </c>
      <c r="F52" s="37">
        <v>0</v>
      </c>
      <c r="G52" s="37">
        <v>0</v>
      </c>
      <c r="H52" s="25">
        <v>0</v>
      </c>
      <c r="I52" s="25">
        <v>0</v>
      </c>
      <c r="J52" s="25">
        <v>0</v>
      </c>
      <c r="K52" s="25">
        <v>0</v>
      </c>
      <c r="L52" s="37">
        <v>0</v>
      </c>
      <c r="M52" s="37">
        <v>0</v>
      </c>
      <c r="N52" s="37">
        <v>0</v>
      </c>
      <c r="O52" s="37">
        <v>0</v>
      </c>
      <c r="P52" s="34"/>
      <c r="Q52" s="37">
        <f t="shared" ref="Q52:Q69" si="3">SUM(B52:O52)</f>
        <v>4</v>
      </c>
      <c r="R52" s="23">
        <v>21</v>
      </c>
      <c r="S52" s="28">
        <f t="shared" si="2"/>
        <v>0.1</v>
      </c>
      <c r="T52" s="84" t="s">
        <v>15</v>
      </c>
      <c r="U52" s="112" t="s">
        <v>475</v>
      </c>
      <c r="V52" s="112" t="s">
        <v>476</v>
      </c>
      <c r="W52" s="112" t="s">
        <v>477</v>
      </c>
      <c r="X52" s="78" t="s">
        <v>515</v>
      </c>
      <c r="Y52" s="83">
        <v>7</v>
      </c>
      <c r="Z52" s="1"/>
    </row>
    <row r="53" spans="1:26" s="21" customFormat="1" ht="18.75" customHeight="1" x14ac:dyDescent="0.3">
      <c r="A53" s="23" t="s">
        <v>82</v>
      </c>
      <c r="B53" s="40">
        <v>2</v>
      </c>
      <c r="C53" s="40">
        <v>2</v>
      </c>
      <c r="D53" s="40">
        <v>0</v>
      </c>
      <c r="E53" s="37">
        <v>0</v>
      </c>
      <c r="F53" s="37">
        <v>0</v>
      </c>
      <c r="G53" s="37">
        <v>0</v>
      </c>
      <c r="H53" s="25">
        <v>0</v>
      </c>
      <c r="I53" s="25">
        <v>0</v>
      </c>
      <c r="J53" s="25">
        <v>0</v>
      </c>
      <c r="K53" s="25">
        <v>0</v>
      </c>
      <c r="L53" s="37">
        <v>0</v>
      </c>
      <c r="M53" s="37">
        <v>0</v>
      </c>
      <c r="N53" s="37">
        <v>0</v>
      </c>
      <c r="O53" s="37">
        <v>0</v>
      </c>
      <c r="P53" s="34"/>
      <c r="Q53" s="37">
        <f t="shared" si="3"/>
        <v>4</v>
      </c>
      <c r="R53" s="23">
        <v>21</v>
      </c>
      <c r="S53" s="28">
        <f t="shared" si="2"/>
        <v>0.1</v>
      </c>
      <c r="T53" s="84" t="s">
        <v>15</v>
      </c>
      <c r="U53" s="112" t="s">
        <v>478</v>
      </c>
      <c r="V53" s="112" t="s">
        <v>479</v>
      </c>
      <c r="W53" s="112" t="s">
        <v>378</v>
      </c>
      <c r="X53" s="78" t="s">
        <v>522</v>
      </c>
      <c r="Y53" s="83">
        <v>7</v>
      </c>
      <c r="Z53" s="1"/>
    </row>
    <row r="54" spans="1:26" s="21" customFormat="1" ht="18.75" customHeight="1" x14ac:dyDescent="0.3">
      <c r="A54" s="23" t="s">
        <v>83</v>
      </c>
      <c r="B54" s="40">
        <v>0</v>
      </c>
      <c r="C54" s="40">
        <v>0</v>
      </c>
      <c r="D54" s="40">
        <v>0</v>
      </c>
      <c r="E54" s="37">
        <v>0</v>
      </c>
      <c r="F54" s="37">
        <v>0</v>
      </c>
      <c r="G54" s="37">
        <v>0</v>
      </c>
      <c r="H54" s="25">
        <v>2</v>
      </c>
      <c r="I54" s="25">
        <v>2</v>
      </c>
      <c r="J54" s="25">
        <v>0</v>
      </c>
      <c r="K54" s="25">
        <v>0</v>
      </c>
      <c r="L54" s="37">
        <v>0</v>
      </c>
      <c r="M54" s="37">
        <v>0</v>
      </c>
      <c r="N54" s="37">
        <v>0</v>
      </c>
      <c r="O54" s="37">
        <v>0</v>
      </c>
      <c r="P54" s="34"/>
      <c r="Q54" s="37">
        <f t="shared" si="3"/>
        <v>4</v>
      </c>
      <c r="R54" s="23">
        <v>21</v>
      </c>
      <c r="S54" s="28">
        <f t="shared" si="2"/>
        <v>0.1</v>
      </c>
      <c r="T54" s="84" t="s">
        <v>15</v>
      </c>
      <c r="U54" s="112" t="s">
        <v>480</v>
      </c>
      <c r="V54" s="112" t="s">
        <v>481</v>
      </c>
      <c r="W54" s="112" t="s">
        <v>482</v>
      </c>
      <c r="X54" s="78" t="s">
        <v>522</v>
      </c>
      <c r="Y54" s="83">
        <v>7</v>
      </c>
      <c r="Z54" s="1"/>
    </row>
    <row r="55" spans="1:26" s="21" customFormat="1" ht="18.75" customHeight="1" x14ac:dyDescent="0.3">
      <c r="A55" s="23" t="s">
        <v>99</v>
      </c>
      <c r="B55" s="40">
        <v>0</v>
      </c>
      <c r="C55" s="40">
        <v>0</v>
      </c>
      <c r="D55" s="40">
        <v>0</v>
      </c>
      <c r="E55" s="37">
        <v>0</v>
      </c>
      <c r="F55" s="37">
        <v>0</v>
      </c>
      <c r="G55" s="37">
        <v>0</v>
      </c>
      <c r="H55" s="25">
        <v>0</v>
      </c>
      <c r="I55" s="25">
        <v>0</v>
      </c>
      <c r="J55" s="25">
        <v>0</v>
      </c>
      <c r="K55" s="25">
        <v>0</v>
      </c>
      <c r="L55" s="37">
        <v>2</v>
      </c>
      <c r="M55" s="37">
        <v>1</v>
      </c>
      <c r="N55" s="37">
        <v>0</v>
      </c>
      <c r="O55" s="37">
        <v>0</v>
      </c>
      <c r="P55" s="34"/>
      <c r="Q55" s="37">
        <f t="shared" si="3"/>
        <v>3</v>
      </c>
      <c r="R55" s="23">
        <v>22</v>
      </c>
      <c r="S55" s="28">
        <f t="shared" si="2"/>
        <v>7.4999999999999997E-2</v>
      </c>
      <c r="T55" s="84" t="s">
        <v>15</v>
      </c>
      <c r="U55" s="112" t="s">
        <v>483</v>
      </c>
      <c r="V55" s="112" t="s">
        <v>444</v>
      </c>
      <c r="W55" s="112" t="s">
        <v>484</v>
      </c>
      <c r="X55" s="78" t="s">
        <v>526</v>
      </c>
      <c r="Y55" s="83">
        <v>7</v>
      </c>
      <c r="Z55" s="1"/>
    </row>
    <row r="56" spans="1:26" s="21" customFormat="1" ht="18.75" customHeight="1" x14ac:dyDescent="0.3">
      <c r="A56" s="23" t="s">
        <v>59</v>
      </c>
      <c r="B56" s="40">
        <v>0</v>
      </c>
      <c r="C56" s="40">
        <v>0</v>
      </c>
      <c r="D56" s="40">
        <v>0</v>
      </c>
      <c r="E56" s="37">
        <v>0</v>
      </c>
      <c r="F56" s="37">
        <v>0</v>
      </c>
      <c r="G56" s="37">
        <v>0</v>
      </c>
      <c r="H56" s="25">
        <v>2</v>
      </c>
      <c r="I56" s="25">
        <v>0</v>
      </c>
      <c r="J56" s="25">
        <v>0</v>
      </c>
      <c r="K56" s="25">
        <v>0</v>
      </c>
      <c r="L56" s="37">
        <v>0</v>
      </c>
      <c r="M56" s="37">
        <v>0</v>
      </c>
      <c r="N56" s="37">
        <v>0</v>
      </c>
      <c r="O56" s="37">
        <v>0</v>
      </c>
      <c r="P56" s="34"/>
      <c r="Q56" s="37">
        <f t="shared" si="3"/>
        <v>2</v>
      </c>
      <c r="R56" s="23">
        <v>22</v>
      </c>
      <c r="S56" s="28">
        <f t="shared" si="2"/>
        <v>0.05</v>
      </c>
      <c r="T56" s="84" t="s">
        <v>15</v>
      </c>
      <c r="U56" s="112" t="s">
        <v>485</v>
      </c>
      <c r="V56" s="112" t="s">
        <v>399</v>
      </c>
      <c r="W56" s="112" t="s">
        <v>403</v>
      </c>
      <c r="X56" s="78" t="s">
        <v>529</v>
      </c>
      <c r="Y56" s="83">
        <v>7</v>
      </c>
      <c r="Z56" s="1"/>
    </row>
    <row r="57" spans="1:26" s="21" customFormat="1" ht="18.75" customHeight="1" x14ac:dyDescent="0.3">
      <c r="A57" s="23" t="s">
        <v>81</v>
      </c>
      <c r="B57" s="40">
        <v>0</v>
      </c>
      <c r="C57" s="40">
        <v>0</v>
      </c>
      <c r="D57" s="40">
        <v>0</v>
      </c>
      <c r="E57" s="37">
        <v>0</v>
      </c>
      <c r="F57" s="37">
        <v>0</v>
      </c>
      <c r="G57" s="37">
        <v>0</v>
      </c>
      <c r="H57" s="25">
        <v>2</v>
      </c>
      <c r="I57" s="25">
        <v>0</v>
      </c>
      <c r="J57" s="25">
        <v>0</v>
      </c>
      <c r="K57" s="25">
        <v>0</v>
      </c>
      <c r="L57" s="37">
        <v>0</v>
      </c>
      <c r="M57" s="37">
        <v>0</v>
      </c>
      <c r="N57" s="37">
        <v>0</v>
      </c>
      <c r="O57" s="37">
        <v>0</v>
      </c>
      <c r="P57" s="34"/>
      <c r="Q57" s="37">
        <f t="shared" si="3"/>
        <v>2</v>
      </c>
      <c r="R57" s="23">
        <v>22</v>
      </c>
      <c r="S57" s="28">
        <f t="shared" si="2"/>
        <v>0.05</v>
      </c>
      <c r="T57" s="84" t="s">
        <v>15</v>
      </c>
      <c r="U57" s="112" t="s">
        <v>486</v>
      </c>
      <c r="V57" s="112" t="s">
        <v>487</v>
      </c>
      <c r="W57" s="112" t="s">
        <v>434</v>
      </c>
      <c r="X57" s="78" t="s">
        <v>522</v>
      </c>
      <c r="Y57" s="83">
        <v>7</v>
      </c>
      <c r="Z57" s="1"/>
    </row>
    <row r="58" spans="1:26" s="21" customFormat="1" ht="18.75" customHeight="1" x14ac:dyDescent="0.3">
      <c r="A58" s="23" t="s">
        <v>55</v>
      </c>
      <c r="B58" s="40">
        <v>0</v>
      </c>
      <c r="C58" s="40">
        <v>0</v>
      </c>
      <c r="D58" s="40">
        <v>0</v>
      </c>
      <c r="E58" s="37">
        <v>0</v>
      </c>
      <c r="F58" s="37">
        <v>0</v>
      </c>
      <c r="G58" s="37">
        <v>0</v>
      </c>
      <c r="H58" s="25">
        <v>2</v>
      </c>
      <c r="I58" s="25">
        <v>0</v>
      </c>
      <c r="J58" s="25">
        <v>0</v>
      </c>
      <c r="K58" s="25">
        <v>0</v>
      </c>
      <c r="L58" s="37">
        <v>0</v>
      </c>
      <c r="M58" s="37">
        <v>0</v>
      </c>
      <c r="N58" s="37">
        <v>0</v>
      </c>
      <c r="O58" s="37">
        <v>0</v>
      </c>
      <c r="P58" s="34"/>
      <c r="Q58" s="37">
        <f t="shared" si="3"/>
        <v>2</v>
      </c>
      <c r="R58" s="23">
        <v>22</v>
      </c>
      <c r="S58" s="28">
        <f t="shared" si="2"/>
        <v>0.05</v>
      </c>
      <c r="T58" s="84" t="s">
        <v>15</v>
      </c>
      <c r="U58" s="112" t="s">
        <v>488</v>
      </c>
      <c r="V58" s="112" t="s">
        <v>489</v>
      </c>
      <c r="W58" s="112" t="s">
        <v>490</v>
      </c>
      <c r="X58" s="78" t="s">
        <v>515</v>
      </c>
      <c r="Y58" s="83">
        <v>7</v>
      </c>
      <c r="Z58" s="1"/>
    </row>
    <row r="59" spans="1:26" s="21" customFormat="1" ht="18.75" customHeight="1" x14ac:dyDescent="0.3">
      <c r="A59" s="23" t="s">
        <v>74</v>
      </c>
      <c r="B59" s="40">
        <v>0</v>
      </c>
      <c r="C59" s="40">
        <v>0</v>
      </c>
      <c r="D59" s="40">
        <v>0</v>
      </c>
      <c r="E59" s="37">
        <v>2</v>
      </c>
      <c r="F59" s="37">
        <v>0</v>
      </c>
      <c r="G59" s="37">
        <v>0</v>
      </c>
      <c r="H59" s="25">
        <v>0</v>
      </c>
      <c r="I59" s="25">
        <v>0</v>
      </c>
      <c r="J59" s="25">
        <v>0</v>
      </c>
      <c r="K59" s="25">
        <v>0</v>
      </c>
      <c r="L59" s="37">
        <v>0</v>
      </c>
      <c r="M59" s="37">
        <v>0</v>
      </c>
      <c r="N59" s="37">
        <v>0</v>
      </c>
      <c r="O59" s="37">
        <v>0</v>
      </c>
      <c r="P59" s="34"/>
      <c r="Q59" s="37">
        <f t="shared" si="3"/>
        <v>2</v>
      </c>
      <c r="R59" s="23">
        <v>22</v>
      </c>
      <c r="S59" s="28">
        <f t="shared" si="2"/>
        <v>0.05</v>
      </c>
      <c r="T59" s="84" t="s">
        <v>15</v>
      </c>
      <c r="U59" s="112" t="s">
        <v>491</v>
      </c>
      <c r="V59" s="112" t="s">
        <v>465</v>
      </c>
      <c r="W59" s="112" t="s">
        <v>403</v>
      </c>
      <c r="X59" s="78" t="s">
        <v>519</v>
      </c>
      <c r="Y59" s="83">
        <v>7</v>
      </c>
      <c r="Z59" s="1"/>
    </row>
    <row r="60" spans="1:26" s="21" customFormat="1" ht="18.75" customHeight="1" x14ac:dyDescent="0.3">
      <c r="A60" s="23" t="s">
        <v>79</v>
      </c>
      <c r="B60" s="40">
        <v>0</v>
      </c>
      <c r="C60" s="40">
        <v>0</v>
      </c>
      <c r="D60" s="40">
        <v>0</v>
      </c>
      <c r="E60" s="37">
        <v>0</v>
      </c>
      <c r="F60" s="37">
        <v>0</v>
      </c>
      <c r="G60" s="37">
        <v>0</v>
      </c>
      <c r="H60" s="25">
        <v>0</v>
      </c>
      <c r="I60" s="25">
        <v>0</v>
      </c>
      <c r="J60" s="25">
        <v>0</v>
      </c>
      <c r="K60" s="25">
        <v>0</v>
      </c>
      <c r="L60" s="37">
        <v>1</v>
      </c>
      <c r="M60" s="37">
        <v>1</v>
      </c>
      <c r="N60" s="37">
        <v>0</v>
      </c>
      <c r="O60" s="37">
        <v>0</v>
      </c>
      <c r="P60" s="34"/>
      <c r="Q60" s="37">
        <f t="shared" si="3"/>
        <v>2</v>
      </c>
      <c r="R60" s="23">
        <v>22</v>
      </c>
      <c r="S60" s="28">
        <f t="shared" si="2"/>
        <v>0.05</v>
      </c>
      <c r="T60" s="84" t="s">
        <v>15</v>
      </c>
      <c r="U60" s="112" t="s">
        <v>492</v>
      </c>
      <c r="V60" s="112" t="s">
        <v>493</v>
      </c>
      <c r="W60" s="112" t="s">
        <v>494</v>
      </c>
      <c r="X60" s="78" t="s">
        <v>520</v>
      </c>
      <c r="Y60" s="83">
        <v>7</v>
      </c>
      <c r="Z60" s="1"/>
    </row>
    <row r="61" spans="1:26" s="21" customFormat="1" ht="18.75" customHeight="1" x14ac:dyDescent="0.3">
      <c r="A61" s="23" t="s">
        <v>89</v>
      </c>
      <c r="B61" s="40">
        <v>0</v>
      </c>
      <c r="C61" s="40">
        <v>0</v>
      </c>
      <c r="D61" s="40">
        <v>0</v>
      </c>
      <c r="E61" s="37">
        <v>0</v>
      </c>
      <c r="F61" s="37">
        <v>0</v>
      </c>
      <c r="G61" s="37">
        <v>0</v>
      </c>
      <c r="H61" s="25">
        <v>0</v>
      </c>
      <c r="I61" s="25">
        <v>0</v>
      </c>
      <c r="J61" s="25">
        <v>0</v>
      </c>
      <c r="K61" s="25">
        <v>0</v>
      </c>
      <c r="L61" s="37">
        <v>0</v>
      </c>
      <c r="M61" s="37">
        <v>0</v>
      </c>
      <c r="N61" s="37">
        <v>0</v>
      </c>
      <c r="O61" s="37">
        <v>1</v>
      </c>
      <c r="P61" s="34"/>
      <c r="Q61" s="37">
        <f t="shared" si="3"/>
        <v>1</v>
      </c>
      <c r="R61" s="23">
        <v>23</v>
      </c>
      <c r="S61" s="28">
        <f t="shared" si="2"/>
        <v>2.5000000000000001E-2</v>
      </c>
      <c r="T61" s="84" t="s">
        <v>15</v>
      </c>
      <c r="U61" s="112" t="s">
        <v>495</v>
      </c>
      <c r="V61" s="112" t="s">
        <v>386</v>
      </c>
      <c r="W61" s="112" t="s">
        <v>496</v>
      </c>
      <c r="X61" s="78" t="s">
        <v>534</v>
      </c>
      <c r="Y61" s="83">
        <v>7</v>
      </c>
      <c r="Z61" s="1"/>
    </row>
    <row r="62" spans="1:26" s="21" customFormat="1" ht="18.75" customHeight="1" x14ac:dyDescent="0.3">
      <c r="A62" s="23" t="s">
        <v>46</v>
      </c>
      <c r="B62" s="40">
        <v>1</v>
      </c>
      <c r="C62" s="40">
        <v>0</v>
      </c>
      <c r="D62" s="40">
        <v>0</v>
      </c>
      <c r="E62" s="37">
        <v>0</v>
      </c>
      <c r="F62" s="37">
        <v>0</v>
      </c>
      <c r="G62" s="37">
        <v>0</v>
      </c>
      <c r="H62" s="25">
        <v>0</v>
      </c>
      <c r="I62" s="25">
        <v>0</v>
      </c>
      <c r="J62" s="25">
        <v>0</v>
      </c>
      <c r="K62" s="25">
        <v>0</v>
      </c>
      <c r="L62" s="37">
        <v>0</v>
      </c>
      <c r="M62" s="37">
        <v>0</v>
      </c>
      <c r="N62" s="37">
        <v>0</v>
      </c>
      <c r="O62" s="37">
        <v>0</v>
      </c>
      <c r="P62" s="34"/>
      <c r="Q62" s="37">
        <f t="shared" si="3"/>
        <v>1</v>
      </c>
      <c r="R62" s="23">
        <v>23</v>
      </c>
      <c r="S62" s="28">
        <f t="shared" si="2"/>
        <v>2.5000000000000001E-2</v>
      </c>
      <c r="T62" s="84" t="s">
        <v>15</v>
      </c>
      <c r="U62" s="112" t="s">
        <v>497</v>
      </c>
      <c r="V62" s="112" t="s">
        <v>498</v>
      </c>
      <c r="W62" s="112" t="s">
        <v>499</v>
      </c>
      <c r="X62" s="78" t="s">
        <v>528</v>
      </c>
      <c r="Y62" s="83">
        <v>7</v>
      </c>
      <c r="Z62" s="1"/>
    </row>
    <row r="63" spans="1:26" s="21" customFormat="1" ht="18.75" customHeight="1" x14ac:dyDescent="0.3">
      <c r="A63" s="23" t="s">
        <v>65</v>
      </c>
      <c r="B63" s="40">
        <v>0</v>
      </c>
      <c r="C63" s="40">
        <v>0</v>
      </c>
      <c r="D63" s="40">
        <v>0</v>
      </c>
      <c r="E63" s="37">
        <v>0</v>
      </c>
      <c r="F63" s="37">
        <v>0</v>
      </c>
      <c r="G63" s="37">
        <v>0</v>
      </c>
      <c r="H63" s="25">
        <v>0</v>
      </c>
      <c r="I63" s="25">
        <v>0</v>
      </c>
      <c r="J63" s="25">
        <v>0</v>
      </c>
      <c r="K63" s="25">
        <v>0</v>
      </c>
      <c r="L63" s="37">
        <v>0</v>
      </c>
      <c r="M63" s="37">
        <v>0</v>
      </c>
      <c r="N63" s="37">
        <v>0</v>
      </c>
      <c r="O63" s="37">
        <v>0</v>
      </c>
      <c r="P63" s="34"/>
      <c r="Q63" s="37">
        <f t="shared" si="3"/>
        <v>0</v>
      </c>
      <c r="R63" s="23"/>
      <c r="S63" s="28"/>
      <c r="T63" s="84" t="s">
        <v>15</v>
      </c>
      <c r="U63" s="112" t="s">
        <v>500</v>
      </c>
      <c r="V63" s="112" t="s">
        <v>444</v>
      </c>
      <c r="W63" s="112" t="s">
        <v>420</v>
      </c>
      <c r="X63" s="78" t="s">
        <v>519</v>
      </c>
      <c r="Y63" s="83">
        <v>7</v>
      </c>
      <c r="Z63" s="1"/>
    </row>
    <row r="64" spans="1:26" s="21" customFormat="1" ht="18.75" customHeight="1" x14ac:dyDescent="0.3">
      <c r="A64" s="23" t="s">
        <v>44</v>
      </c>
      <c r="B64" s="40">
        <v>0</v>
      </c>
      <c r="C64" s="40">
        <v>0</v>
      </c>
      <c r="D64" s="40">
        <v>0</v>
      </c>
      <c r="E64" s="37">
        <v>0</v>
      </c>
      <c r="F64" s="37">
        <v>0</v>
      </c>
      <c r="G64" s="37">
        <v>0</v>
      </c>
      <c r="H64" s="25">
        <v>0</v>
      </c>
      <c r="I64" s="25">
        <v>0</v>
      </c>
      <c r="J64" s="25">
        <v>0</v>
      </c>
      <c r="K64" s="25">
        <v>0</v>
      </c>
      <c r="L64" s="37">
        <v>0</v>
      </c>
      <c r="M64" s="37">
        <v>0</v>
      </c>
      <c r="N64" s="37">
        <v>0</v>
      </c>
      <c r="O64" s="37">
        <v>0</v>
      </c>
      <c r="P64" s="34"/>
      <c r="Q64" s="37">
        <f t="shared" si="3"/>
        <v>0</v>
      </c>
      <c r="R64" s="23"/>
      <c r="S64" s="28"/>
      <c r="T64" s="84" t="s">
        <v>15</v>
      </c>
      <c r="U64" s="112" t="s">
        <v>501</v>
      </c>
      <c r="V64" s="112" t="s">
        <v>392</v>
      </c>
      <c r="W64" s="112" t="s">
        <v>375</v>
      </c>
      <c r="X64" s="78" t="s">
        <v>528</v>
      </c>
      <c r="Y64" s="83">
        <v>7</v>
      </c>
      <c r="Z64" s="1"/>
    </row>
    <row r="65" spans="1:26" s="21" customFormat="1" ht="18.75" customHeight="1" x14ac:dyDescent="0.3">
      <c r="A65" s="23" t="s">
        <v>68</v>
      </c>
      <c r="B65" s="40">
        <v>0</v>
      </c>
      <c r="C65" s="40">
        <v>0</v>
      </c>
      <c r="D65" s="40">
        <v>0</v>
      </c>
      <c r="E65" s="37">
        <v>0</v>
      </c>
      <c r="F65" s="37">
        <v>0</v>
      </c>
      <c r="G65" s="37">
        <v>0</v>
      </c>
      <c r="H65" s="25">
        <v>0</v>
      </c>
      <c r="I65" s="25">
        <v>0</v>
      </c>
      <c r="J65" s="25">
        <v>0</v>
      </c>
      <c r="K65" s="25">
        <v>0</v>
      </c>
      <c r="L65" s="37">
        <v>0</v>
      </c>
      <c r="M65" s="37">
        <v>0</v>
      </c>
      <c r="N65" s="37">
        <v>0</v>
      </c>
      <c r="O65" s="37">
        <v>0</v>
      </c>
      <c r="P65" s="34"/>
      <c r="Q65" s="37">
        <f t="shared" si="3"/>
        <v>0</v>
      </c>
      <c r="R65" s="23"/>
      <c r="S65" s="28"/>
      <c r="T65" s="84" t="s">
        <v>15</v>
      </c>
      <c r="U65" s="112" t="s">
        <v>502</v>
      </c>
      <c r="V65" s="112" t="s">
        <v>503</v>
      </c>
      <c r="W65" s="112" t="s">
        <v>504</v>
      </c>
      <c r="X65" s="78" t="s">
        <v>519</v>
      </c>
      <c r="Y65" s="83">
        <v>7</v>
      </c>
      <c r="Z65" s="1"/>
    </row>
    <row r="66" spans="1:26" s="21" customFormat="1" ht="18.75" customHeight="1" x14ac:dyDescent="0.3">
      <c r="A66" s="23" t="s">
        <v>72</v>
      </c>
      <c r="B66" s="40">
        <v>0</v>
      </c>
      <c r="C66" s="40">
        <v>0</v>
      </c>
      <c r="D66" s="40">
        <v>0</v>
      </c>
      <c r="E66" s="37">
        <v>0</v>
      </c>
      <c r="F66" s="37">
        <v>0</v>
      </c>
      <c r="G66" s="37">
        <v>0</v>
      </c>
      <c r="H66" s="25">
        <v>0</v>
      </c>
      <c r="I66" s="25">
        <v>0</v>
      </c>
      <c r="J66" s="25">
        <v>0</v>
      </c>
      <c r="K66" s="25">
        <v>0</v>
      </c>
      <c r="L66" s="37">
        <v>0</v>
      </c>
      <c r="M66" s="37">
        <v>0</v>
      </c>
      <c r="N66" s="37">
        <v>0</v>
      </c>
      <c r="O66" s="37">
        <v>0</v>
      </c>
      <c r="P66" s="34"/>
      <c r="Q66" s="37">
        <f t="shared" si="3"/>
        <v>0</v>
      </c>
      <c r="R66" s="23"/>
      <c r="S66" s="28"/>
      <c r="T66" s="84" t="s">
        <v>15</v>
      </c>
      <c r="U66" s="112" t="s">
        <v>505</v>
      </c>
      <c r="V66" s="112" t="s">
        <v>506</v>
      </c>
      <c r="W66" s="112" t="s">
        <v>507</v>
      </c>
      <c r="X66" s="78" t="s">
        <v>519</v>
      </c>
      <c r="Y66" s="83">
        <v>7</v>
      </c>
      <c r="Z66" s="1"/>
    </row>
    <row r="67" spans="1:26" s="21" customFormat="1" ht="18.75" customHeight="1" x14ac:dyDescent="0.3">
      <c r="A67" s="23" t="s">
        <v>45</v>
      </c>
      <c r="B67" s="40">
        <v>0</v>
      </c>
      <c r="C67" s="40">
        <v>0</v>
      </c>
      <c r="D67" s="40">
        <v>0</v>
      </c>
      <c r="E67" s="37">
        <v>0</v>
      </c>
      <c r="F67" s="37">
        <v>0</v>
      </c>
      <c r="G67" s="37">
        <v>0</v>
      </c>
      <c r="H67" s="25">
        <v>0</v>
      </c>
      <c r="I67" s="25">
        <v>0</v>
      </c>
      <c r="J67" s="25">
        <v>0</v>
      </c>
      <c r="K67" s="25">
        <v>0</v>
      </c>
      <c r="L67" s="37">
        <v>0</v>
      </c>
      <c r="M67" s="37">
        <v>0</v>
      </c>
      <c r="N67" s="37">
        <v>0</v>
      </c>
      <c r="O67" s="37">
        <v>0</v>
      </c>
      <c r="P67" s="34"/>
      <c r="Q67" s="37">
        <f t="shared" si="3"/>
        <v>0</v>
      </c>
      <c r="R67" s="23"/>
      <c r="S67" s="28"/>
      <c r="T67" s="84" t="s">
        <v>15</v>
      </c>
      <c r="U67" s="112" t="s">
        <v>508</v>
      </c>
      <c r="V67" s="112" t="s">
        <v>509</v>
      </c>
      <c r="W67" s="112" t="s">
        <v>451</v>
      </c>
      <c r="X67" s="78" t="s">
        <v>528</v>
      </c>
      <c r="Y67" s="83">
        <v>7</v>
      </c>
      <c r="Z67" s="1"/>
    </row>
    <row r="68" spans="1:26" s="21" customFormat="1" ht="18.75" customHeight="1" x14ac:dyDescent="0.3">
      <c r="A68" s="23" t="s">
        <v>87</v>
      </c>
      <c r="B68" s="40">
        <v>0</v>
      </c>
      <c r="C68" s="40">
        <v>0</v>
      </c>
      <c r="D68" s="40">
        <v>0</v>
      </c>
      <c r="E68" s="37">
        <v>0</v>
      </c>
      <c r="F68" s="37">
        <v>0</v>
      </c>
      <c r="G68" s="37">
        <v>0</v>
      </c>
      <c r="H68" s="25">
        <v>0</v>
      </c>
      <c r="I68" s="25">
        <v>0</v>
      </c>
      <c r="J68" s="25">
        <v>0</v>
      </c>
      <c r="K68" s="25">
        <v>0</v>
      </c>
      <c r="L68" s="37">
        <v>0</v>
      </c>
      <c r="M68" s="37">
        <v>0</v>
      </c>
      <c r="N68" s="37">
        <v>0</v>
      </c>
      <c r="O68" s="37">
        <v>0</v>
      </c>
      <c r="P68" s="34"/>
      <c r="Q68" s="37">
        <f t="shared" si="3"/>
        <v>0</v>
      </c>
      <c r="R68" s="23"/>
      <c r="S68" s="28"/>
      <c r="T68" s="84" t="s">
        <v>15</v>
      </c>
      <c r="U68" s="112" t="s">
        <v>510</v>
      </c>
      <c r="V68" s="112" t="s">
        <v>511</v>
      </c>
      <c r="W68" s="112" t="s">
        <v>512</v>
      </c>
      <c r="X68" s="78" t="s">
        <v>532</v>
      </c>
      <c r="Y68" s="83">
        <v>7</v>
      </c>
      <c r="Z68" s="1"/>
    </row>
    <row r="69" spans="1:26" s="21" customFormat="1" ht="18.75" customHeight="1" x14ac:dyDescent="0.3">
      <c r="A69" s="23" t="s">
        <v>60</v>
      </c>
      <c r="B69" s="40">
        <v>0</v>
      </c>
      <c r="C69" s="40">
        <v>0</v>
      </c>
      <c r="D69" s="40">
        <v>0</v>
      </c>
      <c r="E69" s="37">
        <v>0</v>
      </c>
      <c r="F69" s="37">
        <v>0</v>
      </c>
      <c r="G69" s="37">
        <v>0</v>
      </c>
      <c r="H69" s="25">
        <v>0</v>
      </c>
      <c r="I69" s="25">
        <v>0</v>
      </c>
      <c r="J69" s="25">
        <v>0</v>
      </c>
      <c r="K69" s="25">
        <v>0</v>
      </c>
      <c r="L69" s="37">
        <v>0</v>
      </c>
      <c r="M69" s="37">
        <v>0</v>
      </c>
      <c r="N69" s="37">
        <v>0</v>
      </c>
      <c r="O69" s="37">
        <v>0</v>
      </c>
      <c r="P69" s="34"/>
      <c r="Q69" s="37">
        <f t="shared" si="3"/>
        <v>0</v>
      </c>
      <c r="R69" s="23"/>
      <c r="S69" s="28"/>
      <c r="T69" s="84" t="s">
        <v>15</v>
      </c>
      <c r="U69" s="112" t="s">
        <v>513</v>
      </c>
      <c r="V69" s="112" t="s">
        <v>442</v>
      </c>
      <c r="W69" s="112" t="s">
        <v>375</v>
      </c>
      <c r="X69" s="78" t="s">
        <v>529</v>
      </c>
      <c r="Y69" s="83">
        <v>7</v>
      </c>
      <c r="Z69" s="1"/>
    </row>
    <row r="70" spans="1:26" s="1" customFormat="1" ht="18.75" x14ac:dyDescent="0.3">
      <c r="A70" s="160" t="s">
        <v>16</v>
      </c>
      <c r="B70" s="160"/>
      <c r="C70" s="160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33"/>
      <c r="Q70" s="22"/>
      <c r="R70" s="14"/>
      <c r="S70" s="15"/>
      <c r="T70" s="15"/>
      <c r="U70" s="3"/>
      <c r="V70" s="3"/>
      <c r="W70" s="3"/>
      <c r="X70" s="3"/>
      <c r="Y70" s="4"/>
    </row>
    <row r="71" spans="1:26" s="1" customFormat="1" ht="18.75" x14ac:dyDescent="0.3">
      <c r="A71" s="2" t="s">
        <v>10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Q71" s="2"/>
      <c r="R71" s="15"/>
      <c r="S71" s="15"/>
      <c r="T71" s="15"/>
      <c r="U71" s="3"/>
      <c r="V71" s="3"/>
      <c r="W71" s="3"/>
      <c r="X71" s="3"/>
      <c r="Y71" s="4"/>
    </row>
    <row r="72" spans="1:26" ht="18.75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11"/>
      <c r="S72" s="31"/>
      <c r="T72" s="9"/>
      <c r="U72" s="3"/>
      <c r="V72" s="3"/>
      <c r="W72" s="3"/>
      <c r="X72" s="3"/>
      <c r="Y72" s="4"/>
    </row>
    <row r="73" spans="1:26" ht="18.75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2"/>
      <c r="S73" s="31"/>
      <c r="T73" s="10"/>
      <c r="U73" s="5"/>
      <c r="V73" s="5"/>
      <c r="W73" s="5"/>
      <c r="X73" s="5"/>
      <c r="Y73" s="4"/>
    </row>
  </sheetData>
  <sheetProtection algorithmName="SHA-512" hashValue="GYfrniUjBKOVS2X10xhmVqdt0+zGEyWgXNFrQruZ8kWsWIoUge9bTSz+QspBwhWPdcbbUYPTee1KRhjCxvjm/g==" saltValue="3zHh4Z/wYk2qpyq3CFCe7Q==" spinCount="100000" sheet="1" objects="1" scenarios="1" sort="0" autoFilter="0"/>
  <autoFilter ref="A7:Z71"/>
  <sortState ref="A8:Z69">
    <sortCondition descending="1" ref="Q8:Q69"/>
  </sortState>
  <mergeCells count="17">
    <mergeCell ref="A70:O70"/>
    <mergeCell ref="A3:T3"/>
    <mergeCell ref="S4:S7"/>
    <mergeCell ref="A4:A7"/>
    <mergeCell ref="Y4:Y7"/>
    <mergeCell ref="P6:P7"/>
    <mergeCell ref="U4:U7"/>
    <mergeCell ref="W4:W7"/>
    <mergeCell ref="B4:O5"/>
    <mergeCell ref="B6:D6"/>
    <mergeCell ref="E6:G6"/>
    <mergeCell ref="H6:K6"/>
    <mergeCell ref="L6:O6"/>
    <mergeCell ref="Q4:Q7"/>
    <mergeCell ref="R4:R7"/>
    <mergeCell ref="T4:T7"/>
    <mergeCell ref="V4:V7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7"/>
  <sheetViews>
    <sheetView tabSelected="1" zoomScale="80" zoomScaleNormal="80" zoomScaleSheetLayoutView="75" workbookViewId="0">
      <selection activeCell="V16" sqref="V16"/>
    </sheetView>
  </sheetViews>
  <sheetFormatPr defaultColWidth="8.85546875" defaultRowHeight="15" x14ac:dyDescent="0.25"/>
  <cols>
    <col min="1" max="1" width="9.7109375" style="6" customWidth="1"/>
    <col min="2" max="17" width="5.42578125" style="6" customWidth="1"/>
    <col min="18" max="18" width="16.5703125" style="6" customWidth="1"/>
    <col min="19" max="19" width="14.28515625" style="6" customWidth="1"/>
    <col min="20" max="20" width="8.85546875" style="6" customWidth="1"/>
    <col min="21" max="21" width="15.5703125" style="27" customWidth="1"/>
    <col min="22" max="22" width="15.28515625" style="27" customWidth="1"/>
    <col min="23" max="23" width="24.85546875" style="17" customWidth="1"/>
    <col min="24" max="24" width="14" style="17" customWidth="1"/>
    <col min="25" max="25" width="18.85546875" style="17" customWidth="1"/>
    <col min="26" max="26" width="48.5703125" style="94" customWidth="1"/>
    <col min="27" max="27" width="7.42578125" style="32" customWidth="1"/>
  </cols>
  <sheetData>
    <row r="1" spans="1:27" ht="18.75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1"/>
      <c r="V1" s="7" t="s">
        <v>0</v>
      </c>
      <c r="W1" s="2"/>
      <c r="X1" s="2"/>
      <c r="Y1" s="2"/>
      <c r="Z1" s="92" t="s">
        <v>13</v>
      </c>
      <c r="AA1" s="24" t="s">
        <v>14</v>
      </c>
    </row>
    <row r="2" spans="1:27" ht="20.2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7"/>
      <c r="U2" s="8"/>
      <c r="V2" s="18" t="s">
        <v>18</v>
      </c>
      <c r="W2" s="2"/>
      <c r="X2" s="2"/>
      <c r="Y2" s="2"/>
      <c r="Z2" s="2"/>
      <c r="AA2" s="16"/>
    </row>
    <row r="3" spans="1:27" ht="18.75" x14ac:dyDescent="0.3">
      <c r="A3" s="161" t="s">
        <v>17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2"/>
      <c r="U3" s="162"/>
      <c r="V3" s="162"/>
      <c r="W3" s="82"/>
      <c r="X3" s="39" t="s">
        <v>31</v>
      </c>
      <c r="Y3" s="19"/>
      <c r="Z3" s="13"/>
      <c r="AA3" s="20"/>
    </row>
    <row r="4" spans="1:27" ht="18.75" customHeight="1" x14ac:dyDescent="0.3">
      <c r="A4" s="156" t="s">
        <v>1</v>
      </c>
      <c r="B4" s="142" t="s">
        <v>12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35"/>
      <c r="S4" s="155" t="s">
        <v>2</v>
      </c>
      <c r="T4" s="168" t="s">
        <v>3</v>
      </c>
      <c r="U4" s="133" t="s">
        <v>9</v>
      </c>
      <c r="V4" s="142" t="s">
        <v>11</v>
      </c>
      <c r="W4" s="157" t="s">
        <v>6</v>
      </c>
      <c r="X4" s="157" t="s">
        <v>7</v>
      </c>
      <c r="Y4" s="139" t="s">
        <v>8</v>
      </c>
      <c r="Z4" s="165" t="s">
        <v>5</v>
      </c>
      <c r="AA4" s="133" t="s">
        <v>4</v>
      </c>
    </row>
    <row r="5" spans="1:27" ht="15" customHeight="1" x14ac:dyDescent="0.25">
      <c r="A5" s="156"/>
      <c r="B5" s="144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36"/>
      <c r="S5" s="155"/>
      <c r="T5" s="168"/>
      <c r="U5" s="169"/>
      <c r="V5" s="171"/>
      <c r="W5" s="158"/>
      <c r="X5" s="158"/>
      <c r="Y5" s="140"/>
      <c r="Z5" s="166"/>
      <c r="AA5" s="134"/>
    </row>
    <row r="6" spans="1:27" ht="15" customHeight="1" x14ac:dyDescent="0.25">
      <c r="A6" s="156"/>
      <c r="B6" s="146" t="s">
        <v>19</v>
      </c>
      <c r="C6" s="147"/>
      <c r="D6" s="147"/>
      <c r="E6" s="147"/>
      <c r="F6" s="148" t="s">
        <v>23</v>
      </c>
      <c r="G6" s="148"/>
      <c r="H6" s="148"/>
      <c r="I6" s="148"/>
      <c r="J6" s="149" t="s">
        <v>28</v>
      </c>
      <c r="K6" s="150"/>
      <c r="L6" s="150"/>
      <c r="M6" s="151"/>
      <c r="N6" s="152" t="s">
        <v>29</v>
      </c>
      <c r="O6" s="153"/>
      <c r="P6" s="153"/>
      <c r="Q6" s="154"/>
      <c r="R6" s="136" t="s">
        <v>39</v>
      </c>
      <c r="S6" s="155"/>
      <c r="T6" s="168"/>
      <c r="U6" s="169"/>
      <c r="V6" s="171"/>
      <c r="W6" s="158"/>
      <c r="X6" s="158"/>
      <c r="Y6" s="140"/>
      <c r="Z6" s="166"/>
      <c r="AA6" s="134"/>
    </row>
    <row r="7" spans="1:27" s="73" customFormat="1" ht="36" customHeight="1" x14ac:dyDescent="0.25">
      <c r="A7" s="156"/>
      <c r="B7" s="70" t="s">
        <v>20</v>
      </c>
      <c r="C7" s="70" t="s">
        <v>21</v>
      </c>
      <c r="D7" s="70" t="s">
        <v>22</v>
      </c>
      <c r="E7" s="70" t="s">
        <v>27</v>
      </c>
      <c r="F7" s="71" t="s">
        <v>24</v>
      </c>
      <c r="G7" s="71" t="s">
        <v>25</v>
      </c>
      <c r="H7" s="71" t="s">
        <v>26</v>
      </c>
      <c r="I7" s="71" t="s">
        <v>32</v>
      </c>
      <c r="J7" s="70" t="s">
        <v>20</v>
      </c>
      <c r="K7" s="70" t="s">
        <v>21</v>
      </c>
      <c r="L7" s="70" t="s">
        <v>22</v>
      </c>
      <c r="M7" s="70" t="s">
        <v>27</v>
      </c>
      <c r="N7" s="71" t="s">
        <v>20</v>
      </c>
      <c r="O7" s="71" t="s">
        <v>21</v>
      </c>
      <c r="P7" s="71" t="s">
        <v>22</v>
      </c>
      <c r="Q7" s="71" t="s">
        <v>27</v>
      </c>
      <c r="R7" s="137"/>
      <c r="S7" s="155"/>
      <c r="T7" s="168"/>
      <c r="U7" s="170"/>
      <c r="V7" s="172"/>
      <c r="W7" s="159"/>
      <c r="X7" s="159"/>
      <c r="Y7" s="141"/>
      <c r="Z7" s="167"/>
      <c r="AA7" s="135"/>
    </row>
    <row r="8" spans="1:27" s="21" customFormat="1" ht="18" customHeight="1" x14ac:dyDescent="0.3">
      <c r="A8" s="95" t="s">
        <v>145</v>
      </c>
      <c r="B8" s="41">
        <v>2</v>
      </c>
      <c r="C8" s="41">
        <v>2</v>
      </c>
      <c r="D8" s="41">
        <v>3</v>
      </c>
      <c r="E8" s="41">
        <v>3</v>
      </c>
      <c r="F8" s="37">
        <v>0</v>
      </c>
      <c r="G8" s="37">
        <v>3</v>
      </c>
      <c r="H8" s="37">
        <v>2</v>
      </c>
      <c r="I8" s="117">
        <v>3</v>
      </c>
      <c r="J8" s="116">
        <v>0</v>
      </c>
      <c r="K8" s="116">
        <v>0</v>
      </c>
      <c r="L8" s="116">
        <v>0</v>
      </c>
      <c r="M8" s="116">
        <v>0</v>
      </c>
      <c r="N8" s="49"/>
      <c r="O8" s="49"/>
      <c r="P8" s="49"/>
      <c r="Q8" s="49">
        <v>10</v>
      </c>
      <c r="R8" s="116"/>
      <c r="S8" s="117">
        <f t="shared" ref="S8:S20" si="0">SUM(B8:Q8)-R8</f>
        <v>28</v>
      </c>
      <c r="T8" s="116">
        <v>1</v>
      </c>
      <c r="U8" s="110">
        <f t="shared" ref="U8:U20" si="1">S8/40</f>
        <v>0.7</v>
      </c>
      <c r="V8" s="85" t="s">
        <v>13</v>
      </c>
      <c r="W8" s="105" t="s">
        <v>443</v>
      </c>
      <c r="X8" s="105" t="s">
        <v>474</v>
      </c>
      <c r="Y8" s="105" t="s">
        <v>397</v>
      </c>
      <c r="Z8" s="96" t="s">
        <v>519</v>
      </c>
      <c r="AA8" s="89">
        <v>8</v>
      </c>
    </row>
    <row r="9" spans="1:27" s="21" customFormat="1" ht="18" customHeight="1" x14ac:dyDescent="0.3">
      <c r="A9" s="95" t="s">
        <v>131</v>
      </c>
      <c r="B9" s="41">
        <v>2</v>
      </c>
      <c r="C9" s="41">
        <v>2</v>
      </c>
      <c r="D9" s="41">
        <v>0</v>
      </c>
      <c r="E9" s="41">
        <v>0</v>
      </c>
      <c r="F9" s="37">
        <v>0</v>
      </c>
      <c r="G9" s="37">
        <v>0</v>
      </c>
      <c r="H9" s="37">
        <v>0</v>
      </c>
      <c r="I9" s="117">
        <v>0</v>
      </c>
      <c r="J9" s="49"/>
      <c r="K9" s="49"/>
      <c r="L9" s="49"/>
      <c r="M9" s="49">
        <v>10</v>
      </c>
      <c r="N9" s="49"/>
      <c r="O9" s="49"/>
      <c r="P9" s="49"/>
      <c r="Q9" s="49">
        <v>10</v>
      </c>
      <c r="R9" s="116"/>
      <c r="S9" s="117">
        <f t="shared" si="0"/>
        <v>24</v>
      </c>
      <c r="T9" s="116">
        <v>2</v>
      </c>
      <c r="U9" s="110">
        <f t="shared" si="1"/>
        <v>0.6</v>
      </c>
      <c r="V9" s="85" t="s">
        <v>14</v>
      </c>
      <c r="W9" s="105" t="s">
        <v>548</v>
      </c>
      <c r="X9" s="105" t="s">
        <v>540</v>
      </c>
      <c r="Y9" s="105" t="s">
        <v>549</v>
      </c>
      <c r="Z9" s="96" t="s">
        <v>515</v>
      </c>
      <c r="AA9" s="89">
        <v>8</v>
      </c>
    </row>
    <row r="10" spans="1:27" s="21" customFormat="1" ht="18" customHeight="1" x14ac:dyDescent="0.3">
      <c r="A10" s="95" t="s">
        <v>136</v>
      </c>
      <c r="B10" s="41">
        <v>2</v>
      </c>
      <c r="C10" s="41">
        <v>2</v>
      </c>
      <c r="D10" s="41">
        <v>3</v>
      </c>
      <c r="E10" s="41">
        <v>3</v>
      </c>
      <c r="F10" s="37">
        <v>0</v>
      </c>
      <c r="G10" s="37">
        <v>0</v>
      </c>
      <c r="H10" s="37">
        <v>2</v>
      </c>
      <c r="I10" s="117">
        <v>0</v>
      </c>
      <c r="J10" s="116">
        <v>2</v>
      </c>
      <c r="K10" s="116">
        <v>1</v>
      </c>
      <c r="L10" s="116">
        <v>0</v>
      </c>
      <c r="M10" s="116">
        <v>0</v>
      </c>
      <c r="N10" s="117">
        <v>2</v>
      </c>
      <c r="O10" s="117">
        <v>1</v>
      </c>
      <c r="P10" s="117">
        <v>3</v>
      </c>
      <c r="Q10" s="117">
        <v>2</v>
      </c>
      <c r="R10" s="116"/>
      <c r="S10" s="117">
        <f t="shared" si="0"/>
        <v>23</v>
      </c>
      <c r="T10" s="116">
        <v>3</v>
      </c>
      <c r="U10" s="110">
        <f t="shared" si="1"/>
        <v>0.57499999999999996</v>
      </c>
      <c r="V10" s="85" t="s">
        <v>14</v>
      </c>
      <c r="W10" s="105" t="s">
        <v>550</v>
      </c>
      <c r="X10" s="105" t="s">
        <v>474</v>
      </c>
      <c r="Y10" s="105" t="s">
        <v>375</v>
      </c>
      <c r="Z10" s="96" t="s">
        <v>556</v>
      </c>
      <c r="AA10" s="89">
        <v>8</v>
      </c>
    </row>
    <row r="11" spans="1:27" s="21" customFormat="1" ht="18" customHeight="1" x14ac:dyDescent="0.3">
      <c r="A11" s="95" t="s">
        <v>162</v>
      </c>
      <c r="B11" s="41">
        <v>2</v>
      </c>
      <c r="C11" s="41">
        <v>2</v>
      </c>
      <c r="D11" s="41">
        <v>3</v>
      </c>
      <c r="E11" s="41">
        <v>3</v>
      </c>
      <c r="F11" s="37">
        <v>0</v>
      </c>
      <c r="G11" s="37">
        <v>0</v>
      </c>
      <c r="H11" s="37">
        <v>2</v>
      </c>
      <c r="I11" s="117">
        <v>0</v>
      </c>
      <c r="J11" s="116">
        <v>2</v>
      </c>
      <c r="K11" s="116">
        <v>1</v>
      </c>
      <c r="L11" s="116">
        <v>1</v>
      </c>
      <c r="M11" s="116">
        <v>4</v>
      </c>
      <c r="N11" s="117">
        <v>2</v>
      </c>
      <c r="O11" s="117">
        <v>0</v>
      </c>
      <c r="P11" s="117">
        <v>0</v>
      </c>
      <c r="Q11" s="117">
        <v>0</v>
      </c>
      <c r="R11" s="116"/>
      <c r="S11" s="117">
        <f t="shared" si="0"/>
        <v>22</v>
      </c>
      <c r="T11" s="116">
        <v>4</v>
      </c>
      <c r="U11" s="110">
        <f t="shared" si="1"/>
        <v>0.55000000000000004</v>
      </c>
      <c r="V11" s="85" t="s">
        <v>14</v>
      </c>
      <c r="W11" s="105" t="s">
        <v>551</v>
      </c>
      <c r="X11" s="105" t="s">
        <v>465</v>
      </c>
      <c r="Y11" s="105" t="s">
        <v>552</v>
      </c>
      <c r="Z11" s="96" t="s">
        <v>516</v>
      </c>
      <c r="AA11" s="89">
        <v>8</v>
      </c>
    </row>
    <row r="12" spans="1:27" s="21" customFormat="1" ht="18" customHeight="1" x14ac:dyDescent="0.3">
      <c r="A12" s="95" t="s">
        <v>166</v>
      </c>
      <c r="B12" s="41">
        <v>2</v>
      </c>
      <c r="C12" s="41">
        <v>2</v>
      </c>
      <c r="D12" s="41">
        <v>0</v>
      </c>
      <c r="E12" s="41">
        <v>0</v>
      </c>
      <c r="F12" s="37">
        <v>1</v>
      </c>
      <c r="G12" s="37">
        <v>0</v>
      </c>
      <c r="H12" s="37">
        <v>0</v>
      </c>
      <c r="I12" s="117">
        <v>0</v>
      </c>
      <c r="J12" s="49"/>
      <c r="K12" s="49"/>
      <c r="L12" s="49"/>
      <c r="M12" s="49">
        <v>10</v>
      </c>
      <c r="N12" s="117">
        <v>2</v>
      </c>
      <c r="O12" s="117">
        <v>3</v>
      </c>
      <c r="P12" s="117">
        <v>0</v>
      </c>
      <c r="Q12" s="117">
        <v>0</v>
      </c>
      <c r="R12" s="116"/>
      <c r="S12" s="117">
        <f>SUM(B12:Q12)-R12</f>
        <v>20</v>
      </c>
      <c r="T12" s="116">
        <v>5</v>
      </c>
      <c r="U12" s="110">
        <f>S12/40</f>
        <v>0.5</v>
      </c>
      <c r="V12" s="85" t="s">
        <v>14</v>
      </c>
      <c r="W12" s="105" t="s">
        <v>553</v>
      </c>
      <c r="X12" s="105" t="s">
        <v>554</v>
      </c>
      <c r="Y12" s="105" t="s">
        <v>454</v>
      </c>
      <c r="Z12" s="96" t="s">
        <v>516</v>
      </c>
      <c r="AA12" s="89">
        <v>8</v>
      </c>
    </row>
    <row r="13" spans="1:27" s="21" customFormat="1" ht="18" customHeight="1" x14ac:dyDescent="0.3">
      <c r="A13" s="95" t="s">
        <v>161</v>
      </c>
      <c r="B13" s="41">
        <v>2</v>
      </c>
      <c r="C13" s="41">
        <v>2</v>
      </c>
      <c r="D13" s="41">
        <v>0</v>
      </c>
      <c r="E13" s="41">
        <v>0</v>
      </c>
      <c r="F13" s="37">
        <v>0</v>
      </c>
      <c r="G13" s="37">
        <v>0</v>
      </c>
      <c r="H13" s="37">
        <v>0</v>
      </c>
      <c r="I13" s="117">
        <v>0</v>
      </c>
      <c r="J13" s="116">
        <v>0</v>
      </c>
      <c r="K13" s="116">
        <v>0</v>
      </c>
      <c r="L13" s="116">
        <v>0</v>
      </c>
      <c r="M13" s="116">
        <v>4</v>
      </c>
      <c r="N13" s="117">
        <v>2</v>
      </c>
      <c r="O13" s="117">
        <v>3</v>
      </c>
      <c r="P13" s="117">
        <v>3</v>
      </c>
      <c r="Q13" s="117">
        <v>2</v>
      </c>
      <c r="R13" s="116"/>
      <c r="S13" s="117">
        <f>SUM(B13:Q13)-R13</f>
        <v>18</v>
      </c>
      <c r="T13" s="116">
        <v>6</v>
      </c>
      <c r="U13" s="110">
        <f>S13/40</f>
        <v>0.45</v>
      </c>
      <c r="V13" s="85" t="s">
        <v>14</v>
      </c>
      <c r="W13" s="105" t="s">
        <v>555</v>
      </c>
      <c r="X13" s="105" t="s">
        <v>460</v>
      </c>
      <c r="Y13" s="105" t="s">
        <v>409</v>
      </c>
      <c r="Z13" s="96" t="s">
        <v>557</v>
      </c>
      <c r="AA13" s="89">
        <v>8</v>
      </c>
    </row>
    <row r="14" spans="1:27" s="21" customFormat="1" ht="18" customHeight="1" x14ac:dyDescent="0.3">
      <c r="A14" s="95" t="s">
        <v>164</v>
      </c>
      <c r="B14" s="41">
        <v>2</v>
      </c>
      <c r="C14" s="41">
        <v>2</v>
      </c>
      <c r="D14" s="41">
        <v>3</v>
      </c>
      <c r="E14" s="41">
        <v>3</v>
      </c>
      <c r="F14" s="37">
        <v>0</v>
      </c>
      <c r="G14" s="37">
        <v>0</v>
      </c>
      <c r="H14" s="37">
        <v>0</v>
      </c>
      <c r="I14" s="117">
        <v>3</v>
      </c>
      <c r="J14" s="116">
        <v>0</v>
      </c>
      <c r="K14" s="116">
        <v>0</v>
      </c>
      <c r="L14" s="116">
        <v>0</v>
      </c>
      <c r="M14" s="116">
        <v>0</v>
      </c>
      <c r="N14" s="117">
        <v>2</v>
      </c>
      <c r="O14" s="117">
        <v>3</v>
      </c>
      <c r="P14" s="117">
        <v>0</v>
      </c>
      <c r="Q14" s="117">
        <v>0</v>
      </c>
      <c r="R14" s="116"/>
      <c r="S14" s="117">
        <f>SUM(B14:Q14)-R14</f>
        <v>18</v>
      </c>
      <c r="T14" s="116">
        <v>6</v>
      </c>
      <c r="U14" s="110">
        <f>S14/40</f>
        <v>0.45</v>
      </c>
      <c r="V14" s="85" t="s">
        <v>14</v>
      </c>
      <c r="W14" s="105" t="s">
        <v>558</v>
      </c>
      <c r="X14" s="105" t="s">
        <v>380</v>
      </c>
      <c r="Y14" s="105" t="s">
        <v>375</v>
      </c>
      <c r="Z14" s="96" t="s">
        <v>516</v>
      </c>
      <c r="AA14" s="89">
        <v>8</v>
      </c>
    </row>
    <row r="15" spans="1:27" s="21" customFormat="1" ht="18" customHeight="1" x14ac:dyDescent="0.3">
      <c r="A15" s="95" t="s">
        <v>130</v>
      </c>
      <c r="B15" s="41">
        <v>2</v>
      </c>
      <c r="C15" s="41">
        <v>2</v>
      </c>
      <c r="D15" s="41">
        <v>0</v>
      </c>
      <c r="E15" s="41">
        <v>0</v>
      </c>
      <c r="F15" s="37">
        <v>2</v>
      </c>
      <c r="G15" s="37">
        <v>3</v>
      </c>
      <c r="H15" s="37">
        <v>2</v>
      </c>
      <c r="I15" s="117">
        <v>2</v>
      </c>
      <c r="J15" s="116">
        <v>0</v>
      </c>
      <c r="K15" s="116">
        <v>0</v>
      </c>
      <c r="L15" s="116">
        <v>0</v>
      </c>
      <c r="M15" s="116">
        <v>0</v>
      </c>
      <c r="N15" s="117">
        <v>2</v>
      </c>
      <c r="O15" s="117">
        <v>3</v>
      </c>
      <c r="P15" s="117">
        <v>0</v>
      </c>
      <c r="Q15" s="117">
        <v>0</v>
      </c>
      <c r="R15" s="116"/>
      <c r="S15" s="117">
        <f>SUM(B15:Q15)-R15</f>
        <v>18</v>
      </c>
      <c r="T15" s="116">
        <v>6</v>
      </c>
      <c r="U15" s="110">
        <f>S15/40</f>
        <v>0.45</v>
      </c>
      <c r="V15" s="85" t="s">
        <v>14</v>
      </c>
      <c r="W15" s="105" t="s">
        <v>559</v>
      </c>
      <c r="X15" s="105" t="s">
        <v>458</v>
      </c>
      <c r="Y15" s="105" t="s">
        <v>397</v>
      </c>
      <c r="Z15" s="96" t="s">
        <v>515</v>
      </c>
      <c r="AA15" s="89">
        <v>8</v>
      </c>
    </row>
    <row r="16" spans="1:27" s="21" customFormat="1" ht="18" customHeight="1" x14ac:dyDescent="0.3">
      <c r="A16" s="95" t="s">
        <v>153</v>
      </c>
      <c r="B16" s="41">
        <v>2</v>
      </c>
      <c r="C16" s="41">
        <v>1</v>
      </c>
      <c r="D16" s="41">
        <v>0</v>
      </c>
      <c r="E16" s="41">
        <v>0</v>
      </c>
      <c r="F16" s="37">
        <v>0</v>
      </c>
      <c r="G16" s="37">
        <v>0</v>
      </c>
      <c r="H16" s="37">
        <v>2</v>
      </c>
      <c r="I16" s="117">
        <v>0</v>
      </c>
      <c r="J16" s="116">
        <v>0</v>
      </c>
      <c r="K16" s="116">
        <v>0</v>
      </c>
      <c r="L16" s="114">
        <v>3</v>
      </c>
      <c r="M16" s="116">
        <v>0</v>
      </c>
      <c r="N16" s="85"/>
      <c r="O16" s="85"/>
      <c r="P16" s="85"/>
      <c r="Q16" s="123">
        <v>10</v>
      </c>
      <c r="R16" s="116"/>
      <c r="S16" s="122">
        <f>SUM(B16:Q16)-R16</f>
        <v>18</v>
      </c>
      <c r="T16" s="114">
        <v>6</v>
      </c>
      <c r="U16" s="184">
        <f>S16/40</f>
        <v>0.45</v>
      </c>
      <c r="V16" s="123" t="s">
        <v>14</v>
      </c>
      <c r="W16" s="105" t="s">
        <v>596</v>
      </c>
      <c r="X16" s="105" t="s">
        <v>587</v>
      </c>
      <c r="Y16" s="105" t="s">
        <v>490</v>
      </c>
      <c r="Z16" s="96" t="s">
        <v>517</v>
      </c>
      <c r="AA16" s="89">
        <v>8</v>
      </c>
    </row>
    <row r="17" spans="1:27" s="21" customFormat="1" ht="18" customHeight="1" x14ac:dyDescent="0.3">
      <c r="A17" s="95" t="s">
        <v>129</v>
      </c>
      <c r="B17" s="41">
        <v>2</v>
      </c>
      <c r="C17" s="41">
        <v>2</v>
      </c>
      <c r="D17" s="41">
        <v>3</v>
      </c>
      <c r="E17" s="41">
        <v>3</v>
      </c>
      <c r="F17" s="37">
        <v>2</v>
      </c>
      <c r="G17" s="37">
        <v>0</v>
      </c>
      <c r="H17" s="37">
        <v>0</v>
      </c>
      <c r="I17" s="117">
        <v>0</v>
      </c>
      <c r="J17" s="116">
        <v>0</v>
      </c>
      <c r="K17" s="116">
        <v>1</v>
      </c>
      <c r="L17" s="116">
        <v>0</v>
      </c>
      <c r="M17" s="116">
        <v>4</v>
      </c>
      <c r="N17" s="117">
        <v>0</v>
      </c>
      <c r="O17" s="117">
        <v>0</v>
      </c>
      <c r="P17" s="117">
        <v>0</v>
      </c>
      <c r="Q17" s="117">
        <v>0</v>
      </c>
      <c r="R17" s="116"/>
      <c r="S17" s="117">
        <f>SUM(B17:Q17)-R17</f>
        <v>17</v>
      </c>
      <c r="T17" s="116">
        <v>7</v>
      </c>
      <c r="U17" s="110">
        <f>S17/40</f>
        <v>0.42499999999999999</v>
      </c>
      <c r="V17" s="85" t="s">
        <v>14</v>
      </c>
      <c r="W17" s="105" t="s">
        <v>560</v>
      </c>
      <c r="X17" s="105" t="s">
        <v>561</v>
      </c>
      <c r="Y17" s="105" t="s">
        <v>562</v>
      </c>
      <c r="Z17" s="96" t="s">
        <v>515</v>
      </c>
      <c r="AA17" s="89">
        <v>8</v>
      </c>
    </row>
    <row r="18" spans="1:27" s="21" customFormat="1" ht="18" customHeight="1" x14ac:dyDescent="0.3">
      <c r="A18" s="95" t="s">
        <v>163</v>
      </c>
      <c r="B18" s="41">
        <v>2</v>
      </c>
      <c r="C18" s="41">
        <v>2</v>
      </c>
      <c r="D18" s="41">
        <v>0</v>
      </c>
      <c r="E18" s="41">
        <v>0</v>
      </c>
      <c r="F18" s="37">
        <v>0</v>
      </c>
      <c r="G18" s="37">
        <v>0</v>
      </c>
      <c r="H18" s="37">
        <v>0</v>
      </c>
      <c r="I18" s="117">
        <v>0</v>
      </c>
      <c r="J18" s="116">
        <v>2</v>
      </c>
      <c r="K18" s="116">
        <v>0</v>
      </c>
      <c r="L18" s="116">
        <v>3</v>
      </c>
      <c r="M18" s="116">
        <v>3</v>
      </c>
      <c r="N18" s="132">
        <v>2</v>
      </c>
      <c r="O18" s="132">
        <v>2</v>
      </c>
      <c r="P18" s="132">
        <v>0</v>
      </c>
      <c r="Q18" s="132">
        <v>0</v>
      </c>
      <c r="R18" s="116"/>
      <c r="S18" s="117">
        <f>SUM(B18:Q18)-R18</f>
        <v>16</v>
      </c>
      <c r="T18" s="116">
        <v>8</v>
      </c>
      <c r="U18" s="110">
        <f>S18/40</f>
        <v>0.4</v>
      </c>
      <c r="V18" s="85" t="s">
        <v>14</v>
      </c>
      <c r="W18" s="105" t="s">
        <v>563</v>
      </c>
      <c r="X18" s="105" t="s">
        <v>564</v>
      </c>
      <c r="Y18" s="105" t="s">
        <v>544</v>
      </c>
      <c r="Z18" s="96" t="s">
        <v>516</v>
      </c>
      <c r="AA18" s="89">
        <v>8</v>
      </c>
    </row>
    <row r="19" spans="1:27" s="21" customFormat="1" ht="18" customHeight="1" x14ac:dyDescent="0.3">
      <c r="A19" s="95" t="s">
        <v>126</v>
      </c>
      <c r="B19" s="41">
        <v>2</v>
      </c>
      <c r="C19" s="41">
        <v>2</v>
      </c>
      <c r="D19" s="41">
        <v>0</v>
      </c>
      <c r="E19" s="41">
        <v>0</v>
      </c>
      <c r="F19" s="37">
        <v>0</v>
      </c>
      <c r="G19" s="37">
        <v>0</v>
      </c>
      <c r="H19" s="37">
        <v>0</v>
      </c>
      <c r="I19" s="117">
        <v>0</v>
      </c>
      <c r="J19" s="116">
        <v>2</v>
      </c>
      <c r="K19" s="116">
        <v>1</v>
      </c>
      <c r="L19" s="116">
        <v>1</v>
      </c>
      <c r="M19" s="116">
        <v>4</v>
      </c>
      <c r="N19" s="49"/>
      <c r="O19" s="49"/>
      <c r="P19" s="49"/>
      <c r="Q19" s="49">
        <v>4</v>
      </c>
      <c r="R19" s="116"/>
      <c r="S19" s="117">
        <f>SUM(B19:Q19)-R19</f>
        <v>16</v>
      </c>
      <c r="T19" s="116">
        <v>8</v>
      </c>
      <c r="U19" s="110">
        <f>S19/40</f>
        <v>0.4</v>
      </c>
      <c r="V19" s="85" t="s">
        <v>14</v>
      </c>
      <c r="W19" s="105" t="s">
        <v>565</v>
      </c>
      <c r="X19" s="105" t="s">
        <v>566</v>
      </c>
      <c r="Y19" s="105" t="s">
        <v>448</v>
      </c>
      <c r="Z19" s="96" t="s">
        <v>515</v>
      </c>
      <c r="AA19" s="89">
        <v>8</v>
      </c>
    </row>
    <row r="20" spans="1:27" s="21" customFormat="1" ht="18" customHeight="1" x14ac:dyDescent="0.3">
      <c r="A20" s="95" t="s">
        <v>132</v>
      </c>
      <c r="B20" s="131">
        <v>2</v>
      </c>
      <c r="C20" s="131">
        <v>0</v>
      </c>
      <c r="D20" s="131">
        <v>0</v>
      </c>
      <c r="E20" s="131">
        <v>0</v>
      </c>
      <c r="F20" s="37">
        <v>0</v>
      </c>
      <c r="G20" s="37">
        <v>0</v>
      </c>
      <c r="H20" s="37">
        <v>0</v>
      </c>
      <c r="I20" s="117">
        <v>0</v>
      </c>
      <c r="J20" s="116">
        <v>0</v>
      </c>
      <c r="K20" s="116">
        <v>0</v>
      </c>
      <c r="L20" s="116">
        <v>0</v>
      </c>
      <c r="M20" s="116">
        <v>4</v>
      </c>
      <c r="N20" s="117">
        <v>2</v>
      </c>
      <c r="O20" s="117">
        <v>3</v>
      </c>
      <c r="P20" s="117">
        <v>3</v>
      </c>
      <c r="Q20" s="117">
        <v>2</v>
      </c>
      <c r="R20" s="116"/>
      <c r="S20" s="117">
        <f>SUM(B20:Q20)-R20</f>
        <v>16</v>
      </c>
      <c r="T20" s="116">
        <v>8</v>
      </c>
      <c r="U20" s="110">
        <f>S20/40</f>
        <v>0.4</v>
      </c>
      <c r="V20" s="85" t="s">
        <v>14</v>
      </c>
      <c r="W20" s="105" t="s">
        <v>570</v>
      </c>
      <c r="X20" s="105" t="s">
        <v>453</v>
      </c>
      <c r="Y20" s="105" t="s">
        <v>434</v>
      </c>
      <c r="Z20" s="96" t="s">
        <v>515</v>
      </c>
      <c r="AA20" s="89">
        <v>8</v>
      </c>
    </row>
    <row r="21" spans="1:27" s="21" customFormat="1" ht="18" customHeight="1" x14ac:dyDescent="0.3">
      <c r="A21" s="95" t="s">
        <v>134</v>
      </c>
      <c r="B21" s="49"/>
      <c r="C21" s="49"/>
      <c r="D21" s="49"/>
      <c r="E21" s="49">
        <v>6</v>
      </c>
      <c r="F21" s="37">
        <v>0</v>
      </c>
      <c r="G21" s="37">
        <v>0</v>
      </c>
      <c r="H21" s="37">
        <v>0</v>
      </c>
      <c r="I21" s="117">
        <v>0</v>
      </c>
      <c r="J21" s="116">
        <v>0</v>
      </c>
      <c r="K21" s="116">
        <v>0</v>
      </c>
      <c r="L21" s="131">
        <v>0</v>
      </c>
      <c r="M21" s="116">
        <v>0</v>
      </c>
      <c r="N21" s="117">
        <v>2</v>
      </c>
      <c r="O21" s="117">
        <v>3</v>
      </c>
      <c r="P21" s="117">
        <v>3</v>
      </c>
      <c r="Q21" s="117">
        <v>2</v>
      </c>
      <c r="R21" s="116"/>
      <c r="S21" s="117">
        <f>SUM(B21:Q21)-R21</f>
        <v>16</v>
      </c>
      <c r="T21" s="116">
        <v>8</v>
      </c>
      <c r="U21" s="110">
        <f>S21/40</f>
        <v>0.4</v>
      </c>
      <c r="V21" s="85" t="s">
        <v>14</v>
      </c>
      <c r="W21" s="105" t="s">
        <v>567</v>
      </c>
      <c r="X21" s="105" t="s">
        <v>568</v>
      </c>
      <c r="Y21" s="105" t="s">
        <v>569</v>
      </c>
      <c r="Z21" s="96" t="s">
        <v>515</v>
      </c>
      <c r="AA21" s="89">
        <v>8</v>
      </c>
    </row>
    <row r="22" spans="1:27" s="21" customFormat="1" ht="18" customHeight="1" x14ac:dyDescent="0.3">
      <c r="A22" s="95" t="s">
        <v>167</v>
      </c>
      <c r="B22" s="114">
        <v>1</v>
      </c>
      <c r="C22" s="41">
        <v>2</v>
      </c>
      <c r="D22" s="41">
        <v>0</v>
      </c>
      <c r="E22" s="41">
        <v>0</v>
      </c>
      <c r="F22" s="37">
        <v>1</v>
      </c>
      <c r="G22" s="37">
        <v>0</v>
      </c>
      <c r="H22" s="37">
        <v>0</v>
      </c>
      <c r="I22" s="117">
        <v>0</v>
      </c>
      <c r="J22" s="116">
        <v>0</v>
      </c>
      <c r="K22" s="116">
        <v>1</v>
      </c>
      <c r="L22" s="114">
        <v>1</v>
      </c>
      <c r="M22" s="116">
        <v>4</v>
      </c>
      <c r="N22" s="132">
        <v>2</v>
      </c>
      <c r="O22" s="132">
        <v>3</v>
      </c>
      <c r="P22" s="132">
        <v>0</v>
      </c>
      <c r="Q22" s="132">
        <v>0</v>
      </c>
      <c r="R22" s="116"/>
      <c r="S22" s="132">
        <f>SUM(B22:Q22)-R22</f>
        <v>15</v>
      </c>
      <c r="T22" s="131">
        <v>9</v>
      </c>
      <c r="U22" s="111">
        <f>S22/40</f>
        <v>0.375</v>
      </c>
      <c r="V22" s="116" t="s">
        <v>15</v>
      </c>
      <c r="W22" s="115" t="s">
        <v>571</v>
      </c>
      <c r="X22" s="115" t="s">
        <v>572</v>
      </c>
      <c r="Y22" s="115" t="s">
        <v>499</v>
      </c>
      <c r="Z22" s="74" t="s">
        <v>516</v>
      </c>
      <c r="AA22" s="83">
        <v>8</v>
      </c>
    </row>
    <row r="23" spans="1:27" s="21" customFormat="1" ht="18" customHeight="1" x14ac:dyDescent="0.3">
      <c r="A23" s="95" t="s">
        <v>160</v>
      </c>
      <c r="B23" s="120">
        <v>1</v>
      </c>
      <c r="C23" s="41">
        <v>0</v>
      </c>
      <c r="D23" s="41">
        <v>0</v>
      </c>
      <c r="E23" s="41">
        <v>0</v>
      </c>
      <c r="F23" s="37">
        <v>0</v>
      </c>
      <c r="G23" s="37">
        <v>0</v>
      </c>
      <c r="H23" s="37">
        <v>0</v>
      </c>
      <c r="I23" s="117">
        <v>0</v>
      </c>
      <c r="J23" s="120">
        <v>0</v>
      </c>
      <c r="K23" s="116">
        <v>0</v>
      </c>
      <c r="L23" s="116">
        <v>0</v>
      </c>
      <c r="M23" s="116">
        <v>4</v>
      </c>
      <c r="N23" s="117">
        <v>2</v>
      </c>
      <c r="O23" s="117">
        <v>3</v>
      </c>
      <c r="P23" s="117">
        <v>3</v>
      </c>
      <c r="Q23" s="117">
        <v>0</v>
      </c>
      <c r="R23" s="116"/>
      <c r="S23" s="117">
        <f t="shared" ref="S21:S46" si="2">SUM(B23:Q23)-R23</f>
        <v>13</v>
      </c>
      <c r="T23" s="116">
        <v>10</v>
      </c>
      <c r="U23" s="111">
        <f t="shared" ref="U21:U46" si="3">S23/40</f>
        <v>0.32500000000000001</v>
      </c>
      <c r="V23" s="116" t="s">
        <v>15</v>
      </c>
      <c r="W23" s="115" t="s">
        <v>573</v>
      </c>
      <c r="X23" s="115" t="s">
        <v>574</v>
      </c>
      <c r="Y23" s="115" t="s">
        <v>395</v>
      </c>
      <c r="Z23" s="74" t="s">
        <v>557</v>
      </c>
      <c r="AA23" s="83">
        <v>8</v>
      </c>
    </row>
    <row r="24" spans="1:27" s="21" customFormat="1" ht="18" customHeight="1" x14ac:dyDescent="0.3">
      <c r="A24" s="95" t="s">
        <v>121</v>
      </c>
      <c r="B24" s="114">
        <v>1</v>
      </c>
      <c r="C24" s="41">
        <v>0</v>
      </c>
      <c r="D24" s="41">
        <v>0</v>
      </c>
      <c r="E24" s="41">
        <v>0</v>
      </c>
      <c r="F24" s="37">
        <v>2</v>
      </c>
      <c r="G24" s="37">
        <v>2</v>
      </c>
      <c r="H24" s="37">
        <v>2</v>
      </c>
      <c r="I24" s="117">
        <v>0</v>
      </c>
      <c r="J24" s="114">
        <v>1</v>
      </c>
      <c r="K24" s="116">
        <v>1</v>
      </c>
      <c r="L24" s="120">
        <v>0</v>
      </c>
      <c r="M24" s="116">
        <v>0</v>
      </c>
      <c r="N24" s="121">
        <v>2</v>
      </c>
      <c r="O24" s="121">
        <v>2</v>
      </c>
      <c r="P24" s="121">
        <v>0</v>
      </c>
      <c r="Q24" s="121">
        <v>0</v>
      </c>
      <c r="R24" s="116"/>
      <c r="S24" s="121">
        <f t="shared" si="2"/>
        <v>13</v>
      </c>
      <c r="T24" s="120">
        <v>10</v>
      </c>
      <c r="U24" s="111">
        <f t="shared" si="3"/>
        <v>0.32500000000000001</v>
      </c>
      <c r="V24" s="116" t="s">
        <v>15</v>
      </c>
      <c r="W24" s="115" t="s">
        <v>443</v>
      </c>
      <c r="X24" s="115" t="s">
        <v>408</v>
      </c>
      <c r="Y24" s="118" t="s">
        <v>406</v>
      </c>
      <c r="Z24" s="74" t="s">
        <v>515</v>
      </c>
      <c r="AA24" s="83">
        <v>8</v>
      </c>
    </row>
    <row r="25" spans="1:27" s="21" customFormat="1" ht="18" customHeight="1" x14ac:dyDescent="0.3">
      <c r="A25" s="95" t="s">
        <v>148</v>
      </c>
      <c r="B25" s="41">
        <v>2</v>
      </c>
      <c r="C25" s="41">
        <v>0</v>
      </c>
      <c r="D25" s="41">
        <v>0</v>
      </c>
      <c r="E25" s="41">
        <v>0</v>
      </c>
      <c r="F25" s="37">
        <v>2</v>
      </c>
      <c r="G25" s="37">
        <v>0</v>
      </c>
      <c r="H25" s="37">
        <v>2</v>
      </c>
      <c r="I25" s="117">
        <v>0</v>
      </c>
      <c r="J25" s="116">
        <v>0</v>
      </c>
      <c r="K25" s="116">
        <v>1</v>
      </c>
      <c r="L25" s="116">
        <v>0</v>
      </c>
      <c r="M25" s="116">
        <v>4</v>
      </c>
      <c r="N25" s="117">
        <v>2</v>
      </c>
      <c r="O25" s="117">
        <v>0</v>
      </c>
      <c r="P25" s="117">
        <v>0</v>
      </c>
      <c r="Q25" s="117">
        <v>0</v>
      </c>
      <c r="R25" s="116"/>
      <c r="S25" s="117">
        <f t="shared" si="2"/>
        <v>13</v>
      </c>
      <c r="T25" s="116">
        <v>10</v>
      </c>
      <c r="U25" s="111">
        <f t="shared" si="3"/>
        <v>0.32500000000000001</v>
      </c>
      <c r="V25" s="116" t="s">
        <v>15</v>
      </c>
      <c r="W25" s="115" t="s">
        <v>575</v>
      </c>
      <c r="X25" s="115" t="s">
        <v>576</v>
      </c>
      <c r="Y25" s="115" t="s">
        <v>397</v>
      </c>
      <c r="Z25" s="74" t="s">
        <v>519</v>
      </c>
      <c r="AA25" s="83">
        <v>8</v>
      </c>
    </row>
    <row r="26" spans="1:27" s="21" customFormat="1" ht="18" customHeight="1" x14ac:dyDescent="0.3">
      <c r="A26" s="95" t="s">
        <v>152</v>
      </c>
      <c r="B26" s="41">
        <v>2</v>
      </c>
      <c r="C26" s="41">
        <v>2</v>
      </c>
      <c r="D26" s="41">
        <v>0</v>
      </c>
      <c r="E26" s="41">
        <v>0</v>
      </c>
      <c r="F26" s="37">
        <v>0</v>
      </c>
      <c r="G26" s="37">
        <v>0</v>
      </c>
      <c r="H26" s="37">
        <v>2</v>
      </c>
      <c r="I26" s="117">
        <v>0</v>
      </c>
      <c r="J26" s="116">
        <v>0</v>
      </c>
      <c r="K26" s="116">
        <v>0</v>
      </c>
      <c r="L26" s="116">
        <v>0</v>
      </c>
      <c r="M26" s="116">
        <v>4</v>
      </c>
      <c r="N26" s="117">
        <v>2</v>
      </c>
      <c r="O26" s="117">
        <v>0</v>
      </c>
      <c r="P26" s="117">
        <v>0</v>
      </c>
      <c r="Q26" s="117">
        <v>0</v>
      </c>
      <c r="R26" s="116"/>
      <c r="S26" s="117">
        <f t="shared" si="2"/>
        <v>12</v>
      </c>
      <c r="T26" s="116">
        <v>11</v>
      </c>
      <c r="U26" s="111">
        <f t="shared" si="3"/>
        <v>0.3</v>
      </c>
      <c r="V26" s="116" t="s">
        <v>15</v>
      </c>
      <c r="W26" s="115" t="s">
        <v>577</v>
      </c>
      <c r="X26" s="115" t="s">
        <v>436</v>
      </c>
      <c r="Y26" s="115" t="s">
        <v>440</v>
      </c>
      <c r="Z26" s="74" t="s">
        <v>517</v>
      </c>
      <c r="AA26" s="83">
        <v>8</v>
      </c>
    </row>
    <row r="27" spans="1:27" s="21" customFormat="1" ht="18" customHeight="1" x14ac:dyDescent="0.3">
      <c r="A27" s="95" t="s">
        <v>118</v>
      </c>
      <c r="B27" s="41">
        <v>1</v>
      </c>
      <c r="C27" s="41">
        <v>0</v>
      </c>
      <c r="D27" s="41">
        <v>0</v>
      </c>
      <c r="E27" s="41">
        <v>0</v>
      </c>
      <c r="F27" s="37">
        <v>0</v>
      </c>
      <c r="G27" s="37">
        <v>0</v>
      </c>
      <c r="H27" s="37">
        <v>2</v>
      </c>
      <c r="I27" s="117">
        <v>0</v>
      </c>
      <c r="J27" s="116">
        <v>2</v>
      </c>
      <c r="K27" s="116">
        <v>1</v>
      </c>
      <c r="L27" s="116">
        <v>0</v>
      </c>
      <c r="M27" s="116">
        <v>4</v>
      </c>
      <c r="N27" s="117">
        <v>2</v>
      </c>
      <c r="O27" s="117">
        <v>0</v>
      </c>
      <c r="P27" s="117">
        <v>0</v>
      </c>
      <c r="Q27" s="117">
        <v>0</v>
      </c>
      <c r="R27" s="116"/>
      <c r="S27" s="117">
        <f t="shared" si="2"/>
        <v>12</v>
      </c>
      <c r="T27" s="116">
        <v>11</v>
      </c>
      <c r="U27" s="111">
        <f t="shared" si="3"/>
        <v>0.3</v>
      </c>
      <c r="V27" s="116" t="s">
        <v>15</v>
      </c>
      <c r="W27" s="115" t="s">
        <v>578</v>
      </c>
      <c r="X27" s="115" t="s">
        <v>579</v>
      </c>
      <c r="Y27" s="115" t="s">
        <v>406</v>
      </c>
      <c r="Z27" s="74" t="s">
        <v>515</v>
      </c>
      <c r="AA27" s="83">
        <v>8</v>
      </c>
    </row>
    <row r="28" spans="1:27" s="21" customFormat="1" ht="18" customHeight="1" x14ac:dyDescent="0.3">
      <c r="A28" s="95" t="s">
        <v>128</v>
      </c>
      <c r="B28" s="41">
        <v>2</v>
      </c>
      <c r="C28" s="41">
        <v>2</v>
      </c>
      <c r="D28" s="41">
        <v>3</v>
      </c>
      <c r="E28" s="41">
        <v>3</v>
      </c>
      <c r="F28" s="37">
        <v>0</v>
      </c>
      <c r="G28" s="37">
        <v>0</v>
      </c>
      <c r="H28" s="37">
        <v>0</v>
      </c>
      <c r="I28" s="117">
        <v>0</v>
      </c>
      <c r="J28" s="116">
        <v>0</v>
      </c>
      <c r="K28" s="116">
        <v>0</v>
      </c>
      <c r="L28" s="116">
        <v>0</v>
      </c>
      <c r="M28" s="116">
        <v>0</v>
      </c>
      <c r="N28" s="117">
        <v>2</v>
      </c>
      <c r="O28" s="117">
        <v>0</v>
      </c>
      <c r="P28" s="117">
        <v>0</v>
      </c>
      <c r="Q28" s="117">
        <v>0</v>
      </c>
      <c r="R28" s="116"/>
      <c r="S28" s="117">
        <f t="shared" si="2"/>
        <v>12</v>
      </c>
      <c r="T28" s="116">
        <v>11</v>
      </c>
      <c r="U28" s="111">
        <f t="shared" si="3"/>
        <v>0.3</v>
      </c>
      <c r="V28" s="116" t="s">
        <v>15</v>
      </c>
      <c r="W28" s="115" t="s">
        <v>580</v>
      </c>
      <c r="X28" s="115" t="s">
        <v>581</v>
      </c>
      <c r="Y28" s="115" t="s">
        <v>397</v>
      </c>
      <c r="Z28" s="74" t="s">
        <v>515</v>
      </c>
      <c r="AA28" s="83">
        <v>8</v>
      </c>
    </row>
    <row r="29" spans="1:27" s="21" customFormat="1" ht="18" customHeight="1" x14ac:dyDescent="0.3">
      <c r="A29" s="95" t="s">
        <v>156</v>
      </c>
      <c r="B29" s="41">
        <v>2</v>
      </c>
      <c r="C29" s="41">
        <v>2</v>
      </c>
      <c r="D29" s="41">
        <v>0</v>
      </c>
      <c r="E29" s="41">
        <v>0</v>
      </c>
      <c r="F29" s="37">
        <v>0</v>
      </c>
      <c r="G29" s="37">
        <v>1</v>
      </c>
      <c r="H29" s="37">
        <v>0</v>
      </c>
      <c r="I29" s="117">
        <v>0</v>
      </c>
      <c r="J29" s="116">
        <v>0</v>
      </c>
      <c r="K29" s="116">
        <v>0</v>
      </c>
      <c r="L29" s="116">
        <v>0</v>
      </c>
      <c r="M29" s="116">
        <v>4</v>
      </c>
      <c r="N29" s="117">
        <v>2</v>
      </c>
      <c r="O29" s="117">
        <v>0</v>
      </c>
      <c r="P29" s="117">
        <v>0</v>
      </c>
      <c r="Q29" s="117">
        <v>0</v>
      </c>
      <c r="R29" s="116"/>
      <c r="S29" s="117">
        <f t="shared" si="2"/>
        <v>11</v>
      </c>
      <c r="T29" s="116">
        <v>12</v>
      </c>
      <c r="U29" s="111">
        <f t="shared" si="3"/>
        <v>0.27500000000000002</v>
      </c>
      <c r="V29" s="116" t="s">
        <v>15</v>
      </c>
      <c r="W29" s="115" t="s">
        <v>582</v>
      </c>
      <c r="X29" s="115" t="s">
        <v>583</v>
      </c>
      <c r="Y29" s="115" t="s">
        <v>375</v>
      </c>
      <c r="Z29" s="74" t="s">
        <v>584</v>
      </c>
      <c r="AA29" s="83">
        <v>8</v>
      </c>
    </row>
    <row r="30" spans="1:27" s="21" customFormat="1" ht="18" customHeight="1" x14ac:dyDescent="0.3">
      <c r="A30" s="95" t="s">
        <v>154</v>
      </c>
      <c r="B30" s="41">
        <v>2</v>
      </c>
      <c r="C30" s="41">
        <v>0</v>
      </c>
      <c r="D30" s="41">
        <v>0</v>
      </c>
      <c r="E30" s="41">
        <v>1</v>
      </c>
      <c r="F30" s="37">
        <v>0</v>
      </c>
      <c r="G30" s="37">
        <v>0</v>
      </c>
      <c r="H30" s="37">
        <v>2</v>
      </c>
      <c r="I30" s="117">
        <v>0</v>
      </c>
      <c r="J30" s="116">
        <v>0</v>
      </c>
      <c r="K30" s="116">
        <v>0</v>
      </c>
      <c r="L30" s="116">
        <v>0</v>
      </c>
      <c r="M30" s="116">
        <v>4</v>
      </c>
      <c r="N30" s="117">
        <v>2</v>
      </c>
      <c r="O30" s="117">
        <v>0</v>
      </c>
      <c r="P30" s="117">
        <v>0</v>
      </c>
      <c r="Q30" s="117">
        <v>0</v>
      </c>
      <c r="R30" s="116"/>
      <c r="S30" s="117">
        <f t="shared" si="2"/>
        <v>11</v>
      </c>
      <c r="T30" s="116">
        <v>12</v>
      </c>
      <c r="U30" s="111">
        <f t="shared" si="3"/>
        <v>0.27500000000000002</v>
      </c>
      <c r="V30" s="116" t="s">
        <v>15</v>
      </c>
      <c r="W30" s="115" t="s">
        <v>585</v>
      </c>
      <c r="X30" s="115" t="s">
        <v>479</v>
      </c>
      <c r="Y30" s="115" t="s">
        <v>397</v>
      </c>
      <c r="Z30" s="74" t="s">
        <v>524</v>
      </c>
      <c r="AA30" s="83">
        <v>8</v>
      </c>
    </row>
    <row r="31" spans="1:27" s="21" customFormat="1" ht="18" customHeight="1" x14ac:dyDescent="0.3">
      <c r="A31" s="95" t="s">
        <v>140</v>
      </c>
      <c r="B31" s="41">
        <v>2</v>
      </c>
      <c r="C31" s="41">
        <v>2</v>
      </c>
      <c r="D31" s="41">
        <v>3</v>
      </c>
      <c r="E31" s="41">
        <v>3</v>
      </c>
      <c r="F31" s="37">
        <v>0</v>
      </c>
      <c r="G31" s="37">
        <v>0</v>
      </c>
      <c r="H31" s="37">
        <v>0</v>
      </c>
      <c r="I31" s="117">
        <v>0</v>
      </c>
      <c r="J31" s="116">
        <v>0</v>
      </c>
      <c r="K31" s="116">
        <v>0</v>
      </c>
      <c r="L31" s="116">
        <v>0</v>
      </c>
      <c r="M31" s="116">
        <v>0</v>
      </c>
      <c r="N31" s="117">
        <v>0</v>
      </c>
      <c r="O31" s="117">
        <v>0</v>
      </c>
      <c r="P31" s="117">
        <v>0</v>
      </c>
      <c r="Q31" s="117">
        <v>0</v>
      </c>
      <c r="R31" s="116"/>
      <c r="S31" s="117">
        <f t="shared" si="2"/>
        <v>10</v>
      </c>
      <c r="T31" s="116">
        <v>13</v>
      </c>
      <c r="U31" s="111">
        <f t="shared" si="3"/>
        <v>0.25</v>
      </c>
      <c r="V31" s="116" t="s">
        <v>15</v>
      </c>
      <c r="W31" s="115" t="s">
        <v>586</v>
      </c>
      <c r="X31" s="115" t="s">
        <v>587</v>
      </c>
      <c r="Y31" s="115" t="s">
        <v>542</v>
      </c>
      <c r="Z31" s="74" t="s">
        <v>519</v>
      </c>
      <c r="AA31" s="83">
        <v>8</v>
      </c>
    </row>
    <row r="32" spans="1:27" s="21" customFormat="1" ht="18" customHeight="1" x14ac:dyDescent="0.3">
      <c r="A32" s="95" t="s">
        <v>114</v>
      </c>
      <c r="B32" s="41">
        <v>2</v>
      </c>
      <c r="C32" s="41">
        <v>1</v>
      </c>
      <c r="D32" s="41">
        <v>0</v>
      </c>
      <c r="E32" s="41">
        <v>0</v>
      </c>
      <c r="F32" s="37">
        <v>0</v>
      </c>
      <c r="G32" s="37">
        <v>0</v>
      </c>
      <c r="H32" s="37">
        <v>0</v>
      </c>
      <c r="I32" s="117">
        <v>0</v>
      </c>
      <c r="J32" s="116">
        <v>0</v>
      </c>
      <c r="K32" s="116">
        <v>1</v>
      </c>
      <c r="L32" s="116">
        <v>0</v>
      </c>
      <c r="M32" s="116">
        <v>4</v>
      </c>
      <c r="N32" s="117">
        <v>2</v>
      </c>
      <c r="O32" s="117">
        <v>0</v>
      </c>
      <c r="P32" s="117">
        <v>0</v>
      </c>
      <c r="Q32" s="117">
        <v>0</v>
      </c>
      <c r="R32" s="116"/>
      <c r="S32" s="117">
        <f t="shared" si="2"/>
        <v>10</v>
      </c>
      <c r="T32" s="116">
        <v>13</v>
      </c>
      <c r="U32" s="111">
        <f t="shared" si="3"/>
        <v>0.25</v>
      </c>
      <c r="V32" s="116" t="s">
        <v>15</v>
      </c>
      <c r="W32" s="115" t="s">
        <v>588</v>
      </c>
      <c r="X32" s="115" t="s">
        <v>380</v>
      </c>
      <c r="Y32" s="115" t="s">
        <v>589</v>
      </c>
      <c r="Z32" s="74" t="s">
        <v>528</v>
      </c>
      <c r="AA32" s="83">
        <v>8</v>
      </c>
    </row>
    <row r="33" spans="1:27" s="21" customFormat="1" ht="18" customHeight="1" x14ac:dyDescent="0.3">
      <c r="A33" s="95" t="s">
        <v>115</v>
      </c>
      <c r="B33" s="41">
        <v>1</v>
      </c>
      <c r="C33" s="41">
        <v>0</v>
      </c>
      <c r="D33" s="41">
        <v>0</v>
      </c>
      <c r="E33" s="41">
        <v>0</v>
      </c>
      <c r="F33" s="37">
        <v>0</v>
      </c>
      <c r="G33" s="37">
        <v>0</v>
      </c>
      <c r="H33" s="37">
        <v>2</v>
      </c>
      <c r="I33" s="117">
        <v>0</v>
      </c>
      <c r="J33" s="116">
        <v>0</v>
      </c>
      <c r="K33" s="116">
        <v>1</v>
      </c>
      <c r="L33" s="116">
        <v>0</v>
      </c>
      <c r="M33" s="116">
        <v>4</v>
      </c>
      <c r="N33" s="117">
        <v>2</v>
      </c>
      <c r="O33" s="117">
        <v>0</v>
      </c>
      <c r="P33" s="117">
        <v>0</v>
      </c>
      <c r="Q33" s="117">
        <v>0</v>
      </c>
      <c r="R33" s="116"/>
      <c r="S33" s="117">
        <f t="shared" si="2"/>
        <v>10</v>
      </c>
      <c r="T33" s="116">
        <v>13</v>
      </c>
      <c r="U33" s="111">
        <f t="shared" si="3"/>
        <v>0.25</v>
      </c>
      <c r="V33" s="116" t="s">
        <v>15</v>
      </c>
      <c r="W33" s="115" t="s">
        <v>590</v>
      </c>
      <c r="X33" s="115" t="s">
        <v>591</v>
      </c>
      <c r="Y33" s="115" t="s">
        <v>448</v>
      </c>
      <c r="Z33" s="74" t="s">
        <v>528</v>
      </c>
      <c r="AA33" s="83">
        <v>8</v>
      </c>
    </row>
    <row r="34" spans="1:27" s="21" customFormat="1" ht="18" customHeight="1" x14ac:dyDescent="0.3">
      <c r="A34" s="95" t="s">
        <v>146</v>
      </c>
      <c r="B34" s="41">
        <v>0</v>
      </c>
      <c r="C34" s="41">
        <v>2</v>
      </c>
      <c r="D34" s="41">
        <v>3</v>
      </c>
      <c r="E34" s="41">
        <v>3</v>
      </c>
      <c r="F34" s="37">
        <v>0</v>
      </c>
      <c r="G34" s="37">
        <v>0</v>
      </c>
      <c r="H34" s="37">
        <v>0</v>
      </c>
      <c r="I34" s="117">
        <v>0</v>
      </c>
      <c r="J34" s="116">
        <v>0</v>
      </c>
      <c r="K34" s="116">
        <v>0</v>
      </c>
      <c r="L34" s="116">
        <v>0</v>
      </c>
      <c r="M34" s="116">
        <v>0</v>
      </c>
      <c r="N34" s="117">
        <v>2</v>
      </c>
      <c r="O34" s="117">
        <v>0</v>
      </c>
      <c r="P34" s="117">
        <v>0</v>
      </c>
      <c r="Q34" s="117">
        <v>0</v>
      </c>
      <c r="R34" s="116"/>
      <c r="S34" s="117">
        <f t="shared" si="2"/>
        <v>10</v>
      </c>
      <c r="T34" s="116">
        <v>13</v>
      </c>
      <c r="U34" s="111">
        <f t="shared" si="3"/>
        <v>0.25</v>
      </c>
      <c r="V34" s="116" t="s">
        <v>15</v>
      </c>
      <c r="W34" s="115" t="s">
        <v>592</v>
      </c>
      <c r="X34" s="115" t="s">
        <v>444</v>
      </c>
      <c r="Y34" s="115" t="s">
        <v>409</v>
      </c>
      <c r="Z34" s="74" t="s">
        <v>519</v>
      </c>
      <c r="AA34" s="83">
        <v>8</v>
      </c>
    </row>
    <row r="35" spans="1:27" s="21" customFormat="1" ht="18" customHeight="1" x14ac:dyDescent="0.3">
      <c r="A35" s="95" t="s">
        <v>125</v>
      </c>
      <c r="B35" s="41">
        <v>0</v>
      </c>
      <c r="C35" s="41">
        <v>0</v>
      </c>
      <c r="D35" s="41">
        <v>3</v>
      </c>
      <c r="E35" s="41">
        <v>3</v>
      </c>
      <c r="F35" s="37">
        <v>0</v>
      </c>
      <c r="G35" s="37">
        <v>0</v>
      </c>
      <c r="H35" s="37">
        <v>0</v>
      </c>
      <c r="I35" s="117">
        <v>0</v>
      </c>
      <c r="J35" s="116">
        <v>0</v>
      </c>
      <c r="K35" s="116">
        <v>0</v>
      </c>
      <c r="L35" s="116">
        <v>0</v>
      </c>
      <c r="M35" s="116">
        <v>4</v>
      </c>
      <c r="N35" s="117">
        <v>0</v>
      </c>
      <c r="O35" s="117">
        <v>0</v>
      </c>
      <c r="P35" s="117">
        <v>0</v>
      </c>
      <c r="Q35" s="117">
        <v>0</v>
      </c>
      <c r="R35" s="116"/>
      <c r="S35" s="117">
        <f t="shared" si="2"/>
        <v>10</v>
      </c>
      <c r="T35" s="116">
        <v>13</v>
      </c>
      <c r="U35" s="111">
        <f t="shared" si="3"/>
        <v>0.25</v>
      </c>
      <c r="V35" s="116" t="s">
        <v>15</v>
      </c>
      <c r="W35" s="115" t="s">
        <v>593</v>
      </c>
      <c r="X35" s="115" t="s">
        <v>481</v>
      </c>
      <c r="Y35" s="115" t="s">
        <v>594</v>
      </c>
      <c r="Z35" s="74" t="s">
        <v>515</v>
      </c>
      <c r="AA35" s="83">
        <v>8</v>
      </c>
    </row>
    <row r="36" spans="1:27" s="21" customFormat="1" ht="18" customHeight="1" x14ac:dyDescent="0.3">
      <c r="A36" s="95" t="s">
        <v>137</v>
      </c>
      <c r="B36" s="41">
        <v>2</v>
      </c>
      <c r="C36" s="41">
        <v>2</v>
      </c>
      <c r="D36" s="41">
        <v>0</v>
      </c>
      <c r="E36" s="41">
        <v>0</v>
      </c>
      <c r="F36" s="37">
        <v>0</v>
      </c>
      <c r="G36" s="37">
        <v>0</v>
      </c>
      <c r="H36" s="37">
        <v>0</v>
      </c>
      <c r="I36" s="37">
        <v>0</v>
      </c>
      <c r="J36" s="41">
        <v>0</v>
      </c>
      <c r="K36" s="41">
        <v>0</v>
      </c>
      <c r="L36" s="120">
        <v>0</v>
      </c>
      <c r="M36" s="116">
        <v>4</v>
      </c>
      <c r="N36" s="121">
        <v>2</v>
      </c>
      <c r="O36" s="121">
        <v>0</v>
      </c>
      <c r="P36" s="121">
        <v>0</v>
      </c>
      <c r="Q36" s="121">
        <v>0</v>
      </c>
      <c r="R36" s="116"/>
      <c r="S36" s="121">
        <f t="shared" si="2"/>
        <v>10</v>
      </c>
      <c r="T36" s="120">
        <v>13</v>
      </c>
      <c r="U36" s="111">
        <f t="shared" si="3"/>
        <v>0.25</v>
      </c>
      <c r="V36" s="116" t="s">
        <v>15</v>
      </c>
      <c r="W36" s="115" t="s">
        <v>595</v>
      </c>
      <c r="X36" s="115" t="s">
        <v>453</v>
      </c>
      <c r="Y36" s="119" t="s">
        <v>434</v>
      </c>
      <c r="Z36" s="74" t="s">
        <v>525</v>
      </c>
      <c r="AA36" s="83">
        <v>8</v>
      </c>
    </row>
    <row r="37" spans="1:27" s="21" customFormat="1" ht="18" customHeight="1" x14ac:dyDescent="0.3">
      <c r="A37" s="95" t="s">
        <v>127</v>
      </c>
      <c r="B37" s="41">
        <v>0</v>
      </c>
      <c r="C37" s="41">
        <v>0</v>
      </c>
      <c r="D37" s="41">
        <v>0</v>
      </c>
      <c r="E37" s="41">
        <v>0</v>
      </c>
      <c r="F37" s="37">
        <v>0</v>
      </c>
      <c r="G37" s="37">
        <v>0</v>
      </c>
      <c r="H37" s="37">
        <v>0</v>
      </c>
      <c r="I37" s="37">
        <v>0</v>
      </c>
      <c r="J37" s="65">
        <v>0</v>
      </c>
      <c r="K37" s="65">
        <v>0</v>
      </c>
      <c r="L37" s="116">
        <v>0</v>
      </c>
      <c r="M37" s="116">
        <v>4</v>
      </c>
      <c r="N37" s="117">
        <v>2</v>
      </c>
      <c r="O37" s="117">
        <v>3</v>
      </c>
      <c r="P37" s="117">
        <v>0</v>
      </c>
      <c r="Q37" s="117">
        <v>0</v>
      </c>
      <c r="R37" s="116"/>
      <c r="S37" s="117">
        <f t="shared" si="2"/>
        <v>9</v>
      </c>
      <c r="T37" s="116">
        <v>14</v>
      </c>
      <c r="U37" s="111">
        <f t="shared" si="3"/>
        <v>0.22500000000000001</v>
      </c>
      <c r="V37" s="116" t="s">
        <v>15</v>
      </c>
      <c r="W37" s="115" t="s">
        <v>597</v>
      </c>
      <c r="X37" s="115" t="s">
        <v>411</v>
      </c>
      <c r="Y37" s="42" t="s">
        <v>470</v>
      </c>
      <c r="Z37" s="74" t="s">
        <v>515</v>
      </c>
      <c r="AA37" s="83">
        <v>8</v>
      </c>
    </row>
    <row r="38" spans="1:27" s="21" customFormat="1" ht="18" customHeight="1" x14ac:dyDescent="0.3">
      <c r="A38" s="95" t="s">
        <v>158</v>
      </c>
      <c r="B38" s="41">
        <v>2</v>
      </c>
      <c r="C38" s="41">
        <v>0</v>
      </c>
      <c r="D38" s="41">
        <v>0</v>
      </c>
      <c r="E38" s="41">
        <v>0</v>
      </c>
      <c r="F38" s="37">
        <v>0</v>
      </c>
      <c r="G38" s="37">
        <v>1</v>
      </c>
      <c r="H38" s="37">
        <v>0</v>
      </c>
      <c r="I38" s="37">
        <v>0</v>
      </c>
      <c r="J38" s="41">
        <v>0</v>
      </c>
      <c r="K38" s="41">
        <v>0</v>
      </c>
      <c r="L38" s="116">
        <v>0</v>
      </c>
      <c r="M38" s="116">
        <v>4</v>
      </c>
      <c r="N38" s="117">
        <v>2</v>
      </c>
      <c r="O38" s="117">
        <v>0</v>
      </c>
      <c r="P38" s="117">
        <v>0</v>
      </c>
      <c r="Q38" s="117">
        <v>0</v>
      </c>
      <c r="R38" s="116"/>
      <c r="S38" s="117">
        <f t="shared" si="2"/>
        <v>9</v>
      </c>
      <c r="T38" s="116">
        <v>14</v>
      </c>
      <c r="U38" s="111">
        <f t="shared" si="3"/>
        <v>0.22500000000000001</v>
      </c>
      <c r="V38" s="116" t="s">
        <v>15</v>
      </c>
      <c r="W38" s="115" t="s">
        <v>598</v>
      </c>
      <c r="X38" s="115" t="s">
        <v>561</v>
      </c>
      <c r="Y38" s="42" t="s">
        <v>406</v>
      </c>
      <c r="Z38" s="74" t="s">
        <v>584</v>
      </c>
      <c r="AA38" s="83">
        <v>8</v>
      </c>
    </row>
    <row r="39" spans="1:27" s="21" customFormat="1" ht="18" customHeight="1" x14ac:dyDescent="0.3">
      <c r="A39" s="95" t="s">
        <v>149</v>
      </c>
      <c r="B39" s="41">
        <v>0</v>
      </c>
      <c r="C39" s="41">
        <v>2</v>
      </c>
      <c r="D39" s="41">
        <v>0</v>
      </c>
      <c r="E39" s="41">
        <v>0</v>
      </c>
      <c r="F39" s="37">
        <v>0</v>
      </c>
      <c r="G39" s="37">
        <v>0</v>
      </c>
      <c r="H39" s="37">
        <v>0</v>
      </c>
      <c r="I39" s="37">
        <v>0</v>
      </c>
      <c r="J39" s="41">
        <v>0</v>
      </c>
      <c r="K39" s="41">
        <v>0</v>
      </c>
      <c r="L39" s="116">
        <v>0</v>
      </c>
      <c r="M39" s="116">
        <v>4</v>
      </c>
      <c r="N39" s="117">
        <v>2</v>
      </c>
      <c r="O39" s="117">
        <v>0</v>
      </c>
      <c r="P39" s="117">
        <v>0</v>
      </c>
      <c r="Q39" s="117">
        <v>0</v>
      </c>
      <c r="R39" s="116"/>
      <c r="S39" s="117">
        <f t="shared" si="2"/>
        <v>8</v>
      </c>
      <c r="T39" s="116">
        <v>15</v>
      </c>
      <c r="U39" s="111">
        <f t="shared" si="3"/>
        <v>0.2</v>
      </c>
      <c r="V39" s="116" t="s">
        <v>15</v>
      </c>
      <c r="W39" s="115" t="s">
        <v>599</v>
      </c>
      <c r="X39" s="115" t="s">
        <v>439</v>
      </c>
      <c r="Y39" s="42" t="s">
        <v>434</v>
      </c>
      <c r="Z39" s="74" t="s">
        <v>522</v>
      </c>
      <c r="AA39" s="83">
        <v>8</v>
      </c>
    </row>
    <row r="40" spans="1:27" s="21" customFormat="1" ht="18" customHeight="1" x14ac:dyDescent="0.3">
      <c r="A40" s="95" t="s">
        <v>109</v>
      </c>
      <c r="B40" s="65">
        <v>0</v>
      </c>
      <c r="C40" s="65">
        <v>0</v>
      </c>
      <c r="D40" s="65">
        <v>0</v>
      </c>
      <c r="E40" s="65">
        <v>0</v>
      </c>
      <c r="F40" s="37">
        <v>2</v>
      </c>
      <c r="G40" s="37">
        <v>0</v>
      </c>
      <c r="H40" s="37">
        <v>0</v>
      </c>
      <c r="I40" s="37">
        <v>0</v>
      </c>
      <c r="J40" s="41">
        <v>0</v>
      </c>
      <c r="K40" s="41">
        <v>0</v>
      </c>
      <c r="L40" s="116">
        <v>0</v>
      </c>
      <c r="M40" s="116">
        <v>4</v>
      </c>
      <c r="N40" s="117">
        <v>2</v>
      </c>
      <c r="O40" s="117">
        <v>0</v>
      </c>
      <c r="P40" s="117">
        <v>0</v>
      </c>
      <c r="Q40" s="117">
        <v>0</v>
      </c>
      <c r="R40" s="116"/>
      <c r="S40" s="117">
        <f t="shared" si="2"/>
        <v>8</v>
      </c>
      <c r="T40" s="116">
        <v>15</v>
      </c>
      <c r="U40" s="111">
        <f t="shared" si="3"/>
        <v>0.2</v>
      </c>
      <c r="V40" s="116" t="s">
        <v>15</v>
      </c>
      <c r="W40" s="115" t="s">
        <v>600</v>
      </c>
      <c r="X40" s="115" t="s">
        <v>601</v>
      </c>
      <c r="Y40" s="42" t="s">
        <v>448</v>
      </c>
      <c r="Z40" s="74" t="s">
        <v>518</v>
      </c>
      <c r="AA40" s="83">
        <v>8</v>
      </c>
    </row>
    <row r="41" spans="1:27" s="21" customFormat="1" ht="18" customHeight="1" x14ac:dyDescent="0.3">
      <c r="A41" s="95" t="s">
        <v>133</v>
      </c>
      <c r="B41" s="41">
        <v>0</v>
      </c>
      <c r="C41" s="41">
        <v>2</v>
      </c>
      <c r="D41" s="41">
        <v>0</v>
      </c>
      <c r="E41" s="41">
        <v>0</v>
      </c>
      <c r="F41" s="37">
        <v>0</v>
      </c>
      <c r="G41" s="37">
        <v>0</v>
      </c>
      <c r="H41" s="37">
        <v>0</v>
      </c>
      <c r="I41" s="37">
        <v>0</v>
      </c>
      <c r="J41" s="41">
        <v>0</v>
      </c>
      <c r="K41" s="41">
        <v>0</v>
      </c>
      <c r="L41" s="116">
        <v>0</v>
      </c>
      <c r="M41" s="116">
        <v>4</v>
      </c>
      <c r="N41" s="117">
        <v>2</v>
      </c>
      <c r="O41" s="117">
        <v>0</v>
      </c>
      <c r="P41" s="117">
        <v>0</v>
      </c>
      <c r="Q41" s="117">
        <v>0</v>
      </c>
      <c r="R41" s="116"/>
      <c r="S41" s="117">
        <f t="shared" si="2"/>
        <v>8</v>
      </c>
      <c r="T41" s="116">
        <v>15</v>
      </c>
      <c r="U41" s="111">
        <f t="shared" si="3"/>
        <v>0.2</v>
      </c>
      <c r="V41" s="116" t="s">
        <v>15</v>
      </c>
      <c r="W41" s="115" t="s">
        <v>602</v>
      </c>
      <c r="X41" s="115" t="s">
        <v>603</v>
      </c>
      <c r="Y41" s="42" t="s">
        <v>403</v>
      </c>
      <c r="Z41" s="74" t="s">
        <v>515</v>
      </c>
      <c r="AA41" s="83">
        <v>8</v>
      </c>
    </row>
    <row r="42" spans="1:27" s="21" customFormat="1" ht="18" customHeight="1" x14ac:dyDescent="0.3">
      <c r="A42" s="95" t="s">
        <v>113</v>
      </c>
      <c r="B42" s="41">
        <v>2</v>
      </c>
      <c r="C42" s="41">
        <v>1</v>
      </c>
      <c r="D42" s="41">
        <v>0</v>
      </c>
      <c r="E42" s="41">
        <v>0</v>
      </c>
      <c r="F42" s="37">
        <v>0</v>
      </c>
      <c r="G42" s="37">
        <v>0</v>
      </c>
      <c r="H42" s="37">
        <v>0</v>
      </c>
      <c r="I42" s="37">
        <v>0</v>
      </c>
      <c r="J42" s="41">
        <v>0</v>
      </c>
      <c r="K42" s="41">
        <v>0</v>
      </c>
      <c r="L42" s="116">
        <v>0</v>
      </c>
      <c r="M42" s="116">
        <v>4</v>
      </c>
      <c r="N42" s="117">
        <v>0</v>
      </c>
      <c r="O42" s="117">
        <v>0</v>
      </c>
      <c r="P42" s="117">
        <v>0</v>
      </c>
      <c r="Q42" s="117">
        <v>0</v>
      </c>
      <c r="R42" s="116"/>
      <c r="S42" s="117">
        <f t="shared" si="2"/>
        <v>7</v>
      </c>
      <c r="T42" s="116">
        <v>16</v>
      </c>
      <c r="U42" s="111">
        <f t="shared" si="3"/>
        <v>0.17499999999999999</v>
      </c>
      <c r="V42" s="116" t="s">
        <v>15</v>
      </c>
      <c r="W42" s="115" t="s">
        <v>604</v>
      </c>
      <c r="X42" s="115" t="s">
        <v>605</v>
      </c>
      <c r="Y42" s="42" t="s">
        <v>440</v>
      </c>
      <c r="Z42" s="74" t="s">
        <v>606</v>
      </c>
      <c r="AA42" s="83">
        <v>8</v>
      </c>
    </row>
    <row r="43" spans="1:27" s="21" customFormat="1" ht="18" customHeight="1" x14ac:dyDescent="0.3">
      <c r="A43" s="95" t="s">
        <v>102</v>
      </c>
      <c r="B43" s="41">
        <v>2</v>
      </c>
      <c r="C43" s="41">
        <v>0</v>
      </c>
      <c r="D43" s="41">
        <v>0</v>
      </c>
      <c r="E43" s="41">
        <v>0</v>
      </c>
      <c r="F43" s="37">
        <v>0</v>
      </c>
      <c r="G43" s="37">
        <v>0</v>
      </c>
      <c r="H43" s="37">
        <v>0</v>
      </c>
      <c r="I43" s="37">
        <v>0</v>
      </c>
      <c r="J43" s="41">
        <v>0</v>
      </c>
      <c r="K43" s="41">
        <v>0</v>
      </c>
      <c r="L43" s="116">
        <v>0</v>
      </c>
      <c r="M43" s="116">
        <v>4</v>
      </c>
      <c r="N43" s="117">
        <v>0</v>
      </c>
      <c r="O43" s="117">
        <v>0</v>
      </c>
      <c r="P43" s="117">
        <v>0</v>
      </c>
      <c r="Q43" s="117">
        <v>0</v>
      </c>
      <c r="R43" s="116"/>
      <c r="S43" s="117">
        <f t="shared" si="2"/>
        <v>6</v>
      </c>
      <c r="T43" s="116">
        <v>17</v>
      </c>
      <c r="U43" s="111">
        <f t="shared" si="3"/>
        <v>0.15</v>
      </c>
      <c r="V43" s="116" t="s">
        <v>15</v>
      </c>
      <c r="W43" s="115" t="s">
        <v>607</v>
      </c>
      <c r="X43" s="115" t="s">
        <v>608</v>
      </c>
      <c r="Y43" s="42" t="s">
        <v>609</v>
      </c>
      <c r="Z43" s="74" t="s">
        <v>533</v>
      </c>
      <c r="AA43" s="83">
        <v>8</v>
      </c>
    </row>
    <row r="44" spans="1:27" s="21" customFormat="1" ht="18" customHeight="1" x14ac:dyDescent="0.3">
      <c r="A44" s="95" t="s">
        <v>119</v>
      </c>
      <c r="B44" s="41">
        <v>0</v>
      </c>
      <c r="C44" s="41">
        <v>0</v>
      </c>
      <c r="D44" s="41">
        <v>0</v>
      </c>
      <c r="E44" s="41">
        <v>0</v>
      </c>
      <c r="F44" s="37">
        <v>0</v>
      </c>
      <c r="G44" s="37">
        <v>0</v>
      </c>
      <c r="H44" s="37">
        <v>0</v>
      </c>
      <c r="I44" s="37">
        <v>0</v>
      </c>
      <c r="J44" s="41">
        <v>0</v>
      </c>
      <c r="K44" s="41">
        <v>0</v>
      </c>
      <c r="L44" s="116">
        <v>0</v>
      </c>
      <c r="M44" s="116">
        <v>4</v>
      </c>
      <c r="N44" s="117">
        <v>2</v>
      </c>
      <c r="O44" s="117">
        <v>0</v>
      </c>
      <c r="P44" s="117">
        <v>0</v>
      </c>
      <c r="Q44" s="117">
        <v>0</v>
      </c>
      <c r="R44" s="116"/>
      <c r="S44" s="117">
        <f t="shared" si="2"/>
        <v>6</v>
      </c>
      <c r="T44" s="116">
        <v>17</v>
      </c>
      <c r="U44" s="111">
        <f t="shared" si="3"/>
        <v>0.15</v>
      </c>
      <c r="V44" s="116" t="s">
        <v>15</v>
      </c>
      <c r="W44" s="115" t="s">
        <v>610</v>
      </c>
      <c r="X44" s="115" t="s">
        <v>611</v>
      </c>
      <c r="Y44" s="42" t="s">
        <v>416</v>
      </c>
      <c r="Z44" s="74" t="s">
        <v>515</v>
      </c>
      <c r="AA44" s="83">
        <v>8</v>
      </c>
    </row>
    <row r="45" spans="1:27" s="21" customFormat="1" ht="18" customHeight="1" x14ac:dyDescent="0.3">
      <c r="A45" s="95" t="s">
        <v>120</v>
      </c>
      <c r="B45" s="41">
        <v>0</v>
      </c>
      <c r="C45" s="41">
        <v>0</v>
      </c>
      <c r="D45" s="41">
        <v>0</v>
      </c>
      <c r="E45" s="41">
        <v>0</v>
      </c>
      <c r="F45" s="37">
        <v>0</v>
      </c>
      <c r="G45" s="37">
        <v>0</v>
      </c>
      <c r="H45" s="37">
        <v>0</v>
      </c>
      <c r="I45" s="37">
        <v>0</v>
      </c>
      <c r="J45" s="41">
        <v>0</v>
      </c>
      <c r="K45" s="41">
        <v>0</v>
      </c>
      <c r="L45" s="116">
        <v>0</v>
      </c>
      <c r="M45" s="116">
        <v>4</v>
      </c>
      <c r="N45" s="117">
        <v>2</v>
      </c>
      <c r="O45" s="117">
        <v>0</v>
      </c>
      <c r="P45" s="117">
        <v>0</v>
      </c>
      <c r="Q45" s="117">
        <v>0</v>
      </c>
      <c r="R45" s="116"/>
      <c r="S45" s="117">
        <f t="shared" si="2"/>
        <v>6</v>
      </c>
      <c r="T45" s="116">
        <v>17</v>
      </c>
      <c r="U45" s="111">
        <f t="shared" si="3"/>
        <v>0.15</v>
      </c>
      <c r="V45" s="116" t="s">
        <v>15</v>
      </c>
      <c r="W45" s="115" t="s">
        <v>612</v>
      </c>
      <c r="X45" s="115" t="s">
        <v>613</v>
      </c>
      <c r="Y45" s="42" t="s">
        <v>397</v>
      </c>
      <c r="Z45" s="74" t="s">
        <v>515</v>
      </c>
      <c r="AA45" s="83">
        <v>8</v>
      </c>
    </row>
    <row r="46" spans="1:27" s="21" customFormat="1" ht="18" customHeight="1" x14ac:dyDescent="0.3">
      <c r="A46" s="95" t="s">
        <v>165</v>
      </c>
      <c r="B46" s="41">
        <v>2</v>
      </c>
      <c r="C46" s="41">
        <v>2</v>
      </c>
      <c r="D46" s="41">
        <v>0</v>
      </c>
      <c r="E46" s="41">
        <v>0</v>
      </c>
      <c r="F46" s="37">
        <v>0</v>
      </c>
      <c r="G46" s="37">
        <v>0</v>
      </c>
      <c r="H46" s="37">
        <v>0</v>
      </c>
      <c r="I46" s="37">
        <v>0</v>
      </c>
      <c r="J46" s="41">
        <v>0</v>
      </c>
      <c r="K46" s="41">
        <v>0</v>
      </c>
      <c r="L46" s="116">
        <v>0</v>
      </c>
      <c r="M46" s="116">
        <v>0</v>
      </c>
      <c r="N46" s="117">
        <v>2</v>
      </c>
      <c r="O46" s="117">
        <v>0</v>
      </c>
      <c r="P46" s="117">
        <v>0</v>
      </c>
      <c r="Q46" s="117">
        <v>0</v>
      </c>
      <c r="R46" s="116"/>
      <c r="S46" s="117">
        <f t="shared" si="2"/>
        <v>6</v>
      </c>
      <c r="T46" s="116">
        <v>17</v>
      </c>
      <c r="U46" s="111">
        <f t="shared" si="3"/>
        <v>0.15</v>
      </c>
      <c r="V46" s="116" t="s">
        <v>15</v>
      </c>
      <c r="W46" s="115" t="s">
        <v>614</v>
      </c>
      <c r="X46" s="115" t="s">
        <v>538</v>
      </c>
      <c r="Y46" s="42" t="s">
        <v>542</v>
      </c>
      <c r="Z46" s="74" t="s">
        <v>516</v>
      </c>
      <c r="AA46" s="83">
        <v>8</v>
      </c>
    </row>
    <row r="47" spans="1:27" s="21" customFormat="1" ht="18" customHeight="1" x14ac:dyDescent="0.3">
      <c r="A47" s="95" t="s">
        <v>157</v>
      </c>
      <c r="B47" s="41">
        <v>0</v>
      </c>
      <c r="C47" s="41">
        <v>1</v>
      </c>
      <c r="D47" s="41">
        <v>0</v>
      </c>
      <c r="E47" s="41">
        <v>0</v>
      </c>
      <c r="F47" s="37">
        <v>0</v>
      </c>
      <c r="G47" s="37">
        <v>0</v>
      </c>
      <c r="H47" s="37">
        <v>1</v>
      </c>
      <c r="I47" s="37">
        <v>0</v>
      </c>
      <c r="J47" s="41">
        <v>0</v>
      </c>
      <c r="K47" s="41">
        <v>0</v>
      </c>
      <c r="L47" s="116">
        <v>0</v>
      </c>
      <c r="M47" s="116">
        <v>4</v>
      </c>
      <c r="N47" s="117">
        <v>0</v>
      </c>
      <c r="O47" s="117">
        <v>0</v>
      </c>
      <c r="P47" s="117">
        <v>0</v>
      </c>
      <c r="Q47" s="117">
        <v>0</v>
      </c>
      <c r="R47" s="116"/>
      <c r="S47" s="117">
        <f t="shared" ref="S47:S71" si="4">SUM(B47:Q47)-R47</f>
        <v>6</v>
      </c>
      <c r="T47" s="116">
        <v>17</v>
      </c>
      <c r="U47" s="111">
        <f t="shared" ref="U47:U68" si="5">S47/40</f>
        <v>0.15</v>
      </c>
      <c r="V47" s="116" t="s">
        <v>15</v>
      </c>
      <c r="W47" s="115" t="s">
        <v>615</v>
      </c>
      <c r="X47" s="115" t="s">
        <v>616</v>
      </c>
      <c r="Y47" s="42" t="s">
        <v>617</v>
      </c>
      <c r="Z47" s="74" t="s">
        <v>584</v>
      </c>
      <c r="AA47" s="83">
        <v>8</v>
      </c>
    </row>
    <row r="48" spans="1:27" s="21" customFormat="1" ht="18" customHeight="1" x14ac:dyDescent="0.3">
      <c r="A48" s="95" t="s">
        <v>142</v>
      </c>
      <c r="B48" s="41">
        <v>2</v>
      </c>
      <c r="C48" s="41">
        <v>0</v>
      </c>
      <c r="D48" s="41">
        <v>0</v>
      </c>
      <c r="E48" s="41">
        <v>0</v>
      </c>
      <c r="F48" s="37">
        <v>0</v>
      </c>
      <c r="G48" s="37">
        <v>0</v>
      </c>
      <c r="H48" s="37">
        <v>0</v>
      </c>
      <c r="I48" s="37">
        <v>0</v>
      </c>
      <c r="J48" s="41">
        <v>0</v>
      </c>
      <c r="K48" s="41">
        <v>0</v>
      </c>
      <c r="L48" s="116">
        <v>0</v>
      </c>
      <c r="M48" s="116">
        <v>3</v>
      </c>
      <c r="N48" s="117">
        <v>0</v>
      </c>
      <c r="O48" s="117">
        <v>0</v>
      </c>
      <c r="P48" s="117">
        <v>0</v>
      </c>
      <c r="Q48" s="117">
        <v>0</v>
      </c>
      <c r="R48" s="116"/>
      <c r="S48" s="117">
        <f t="shared" si="4"/>
        <v>5</v>
      </c>
      <c r="T48" s="116">
        <v>18</v>
      </c>
      <c r="U48" s="111">
        <f t="shared" si="5"/>
        <v>0.125</v>
      </c>
      <c r="V48" s="116" t="s">
        <v>15</v>
      </c>
      <c r="W48" s="115" t="s">
        <v>618</v>
      </c>
      <c r="X48" s="115" t="s">
        <v>619</v>
      </c>
      <c r="Y48" s="42" t="s">
        <v>620</v>
      </c>
      <c r="Z48" s="74" t="s">
        <v>519</v>
      </c>
      <c r="AA48" s="83">
        <v>8</v>
      </c>
    </row>
    <row r="49" spans="1:27" s="21" customFormat="1" ht="18" customHeight="1" x14ac:dyDescent="0.3">
      <c r="A49" s="95" t="s">
        <v>143</v>
      </c>
      <c r="B49" s="41">
        <v>1</v>
      </c>
      <c r="C49" s="41">
        <v>0</v>
      </c>
      <c r="D49" s="41">
        <v>0</v>
      </c>
      <c r="E49" s="41">
        <v>0</v>
      </c>
      <c r="F49" s="37">
        <v>0</v>
      </c>
      <c r="G49" s="37">
        <v>0</v>
      </c>
      <c r="H49" s="37">
        <v>0</v>
      </c>
      <c r="I49" s="37">
        <v>0</v>
      </c>
      <c r="J49" s="41">
        <v>0</v>
      </c>
      <c r="K49" s="41">
        <v>0</v>
      </c>
      <c r="L49" s="116">
        <v>0</v>
      </c>
      <c r="M49" s="116">
        <v>4</v>
      </c>
      <c r="N49" s="117">
        <v>0</v>
      </c>
      <c r="O49" s="117">
        <v>0</v>
      </c>
      <c r="P49" s="117">
        <v>0</v>
      </c>
      <c r="Q49" s="117">
        <v>0</v>
      </c>
      <c r="R49" s="116"/>
      <c r="S49" s="117">
        <f t="shared" si="4"/>
        <v>5</v>
      </c>
      <c r="T49" s="116">
        <v>18</v>
      </c>
      <c r="U49" s="111">
        <f t="shared" si="5"/>
        <v>0.125</v>
      </c>
      <c r="V49" s="116" t="s">
        <v>15</v>
      </c>
      <c r="W49" s="115" t="s">
        <v>621</v>
      </c>
      <c r="X49" s="115" t="s">
        <v>392</v>
      </c>
      <c r="Y49" s="42" t="s">
        <v>431</v>
      </c>
      <c r="Z49" s="74" t="s">
        <v>519</v>
      </c>
      <c r="AA49" s="83">
        <v>8</v>
      </c>
    </row>
    <row r="50" spans="1:27" s="21" customFormat="1" ht="18" customHeight="1" x14ac:dyDescent="0.3">
      <c r="A50" s="95" t="s">
        <v>144</v>
      </c>
      <c r="B50" s="41">
        <v>2</v>
      </c>
      <c r="C50" s="41">
        <v>1</v>
      </c>
      <c r="D50" s="41">
        <v>0</v>
      </c>
      <c r="E50" s="41">
        <v>0</v>
      </c>
      <c r="F50" s="37">
        <v>0</v>
      </c>
      <c r="G50" s="37">
        <v>0</v>
      </c>
      <c r="H50" s="37">
        <v>0</v>
      </c>
      <c r="I50" s="37">
        <v>0</v>
      </c>
      <c r="J50" s="41">
        <v>0</v>
      </c>
      <c r="K50" s="41">
        <v>0</v>
      </c>
      <c r="L50" s="116">
        <v>0</v>
      </c>
      <c r="M50" s="116">
        <v>0</v>
      </c>
      <c r="N50" s="117">
        <v>2</v>
      </c>
      <c r="O50" s="117">
        <v>0</v>
      </c>
      <c r="P50" s="117">
        <v>0</v>
      </c>
      <c r="Q50" s="117">
        <v>0</v>
      </c>
      <c r="R50" s="116"/>
      <c r="S50" s="117">
        <f t="shared" si="4"/>
        <v>5</v>
      </c>
      <c r="T50" s="116">
        <v>18</v>
      </c>
      <c r="U50" s="111">
        <f t="shared" si="5"/>
        <v>0.125</v>
      </c>
      <c r="V50" s="116" t="s">
        <v>15</v>
      </c>
      <c r="W50" s="115" t="s">
        <v>622</v>
      </c>
      <c r="X50" s="115" t="s">
        <v>405</v>
      </c>
      <c r="Y50" s="42" t="s">
        <v>484</v>
      </c>
      <c r="Z50" s="74" t="s">
        <v>519</v>
      </c>
      <c r="AA50" s="83">
        <v>8</v>
      </c>
    </row>
    <row r="51" spans="1:27" s="21" customFormat="1" ht="18" customHeight="1" x14ac:dyDescent="0.3">
      <c r="A51" s="50" t="s">
        <v>138</v>
      </c>
      <c r="B51" s="41">
        <v>2</v>
      </c>
      <c r="C51" s="41">
        <v>2</v>
      </c>
      <c r="D51" s="41">
        <v>0</v>
      </c>
      <c r="E51" s="41">
        <v>0</v>
      </c>
      <c r="F51" s="37">
        <v>0</v>
      </c>
      <c r="G51" s="37">
        <v>0</v>
      </c>
      <c r="H51" s="37">
        <v>0</v>
      </c>
      <c r="I51" s="37">
        <v>0</v>
      </c>
      <c r="J51" s="41">
        <v>0</v>
      </c>
      <c r="K51" s="41">
        <v>0</v>
      </c>
      <c r="L51" s="116">
        <v>0</v>
      </c>
      <c r="M51" s="116">
        <v>1</v>
      </c>
      <c r="N51" s="117">
        <v>0</v>
      </c>
      <c r="O51" s="117">
        <v>0</v>
      </c>
      <c r="P51" s="117">
        <v>0</v>
      </c>
      <c r="Q51" s="117">
        <v>0</v>
      </c>
      <c r="R51" s="116"/>
      <c r="S51" s="117">
        <f t="shared" si="4"/>
        <v>5</v>
      </c>
      <c r="T51" s="116">
        <v>18</v>
      </c>
      <c r="U51" s="111">
        <f t="shared" si="5"/>
        <v>0.125</v>
      </c>
      <c r="V51" s="116" t="s">
        <v>15</v>
      </c>
      <c r="W51" s="115" t="s">
        <v>623</v>
      </c>
      <c r="X51" s="115" t="s">
        <v>392</v>
      </c>
      <c r="Y51" s="42" t="s">
        <v>378</v>
      </c>
      <c r="Z51" s="74" t="s">
        <v>525</v>
      </c>
      <c r="AA51" s="83">
        <v>8</v>
      </c>
    </row>
    <row r="52" spans="1:27" s="21" customFormat="1" ht="18" customHeight="1" x14ac:dyDescent="0.3">
      <c r="A52" s="95" t="s">
        <v>155</v>
      </c>
      <c r="B52" s="41">
        <v>1</v>
      </c>
      <c r="C52" s="41">
        <v>0</v>
      </c>
      <c r="D52" s="41">
        <v>0</v>
      </c>
      <c r="E52" s="41">
        <v>0</v>
      </c>
      <c r="F52" s="37">
        <v>0</v>
      </c>
      <c r="G52" s="37">
        <v>0</v>
      </c>
      <c r="H52" s="37">
        <v>0</v>
      </c>
      <c r="I52" s="37">
        <v>0</v>
      </c>
      <c r="J52" s="41">
        <v>0</v>
      </c>
      <c r="K52" s="41">
        <v>0</v>
      </c>
      <c r="L52" s="116">
        <v>0</v>
      </c>
      <c r="M52" s="116">
        <v>4</v>
      </c>
      <c r="N52" s="117">
        <v>0</v>
      </c>
      <c r="O52" s="117">
        <v>0</v>
      </c>
      <c r="P52" s="117">
        <v>0</v>
      </c>
      <c r="Q52" s="117">
        <v>0</v>
      </c>
      <c r="R52" s="116"/>
      <c r="S52" s="117">
        <f t="shared" si="4"/>
        <v>5</v>
      </c>
      <c r="T52" s="116">
        <v>18</v>
      </c>
      <c r="U52" s="111">
        <f t="shared" si="5"/>
        <v>0.125</v>
      </c>
      <c r="V52" s="116" t="s">
        <v>15</v>
      </c>
      <c r="W52" s="115" t="s">
        <v>624</v>
      </c>
      <c r="X52" s="115" t="s">
        <v>380</v>
      </c>
      <c r="Y52" s="42" t="s">
        <v>397</v>
      </c>
      <c r="Z52" s="74" t="s">
        <v>625</v>
      </c>
      <c r="AA52" s="83">
        <v>8</v>
      </c>
    </row>
    <row r="53" spans="1:27" s="21" customFormat="1" ht="18" customHeight="1" x14ac:dyDescent="0.3">
      <c r="A53" s="95" t="s">
        <v>139</v>
      </c>
      <c r="B53" s="41">
        <v>0</v>
      </c>
      <c r="C53" s="41">
        <v>1</v>
      </c>
      <c r="D53" s="41">
        <v>0</v>
      </c>
      <c r="E53" s="41">
        <v>0</v>
      </c>
      <c r="F53" s="37">
        <v>0</v>
      </c>
      <c r="G53" s="37">
        <v>0</v>
      </c>
      <c r="H53" s="37">
        <v>0</v>
      </c>
      <c r="I53" s="37">
        <v>0</v>
      </c>
      <c r="J53" s="41">
        <v>0</v>
      </c>
      <c r="K53" s="41">
        <v>0</v>
      </c>
      <c r="L53" s="116">
        <v>0</v>
      </c>
      <c r="M53" s="116">
        <v>4</v>
      </c>
      <c r="N53" s="117">
        <v>0</v>
      </c>
      <c r="O53" s="117">
        <v>0</v>
      </c>
      <c r="P53" s="117">
        <v>0</v>
      </c>
      <c r="Q53" s="117">
        <v>0</v>
      </c>
      <c r="R53" s="116"/>
      <c r="S53" s="117">
        <f t="shared" si="4"/>
        <v>5</v>
      </c>
      <c r="T53" s="116">
        <v>18</v>
      </c>
      <c r="U53" s="111">
        <f t="shared" si="5"/>
        <v>0.125</v>
      </c>
      <c r="V53" s="116" t="s">
        <v>15</v>
      </c>
      <c r="W53" s="115" t="s">
        <v>626</v>
      </c>
      <c r="X53" s="115" t="s">
        <v>627</v>
      </c>
      <c r="Y53" s="42" t="s">
        <v>628</v>
      </c>
      <c r="Z53" s="74" t="s">
        <v>525</v>
      </c>
      <c r="AA53" s="83">
        <v>8</v>
      </c>
    </row>
    <row r="54" spans="1:27" s="21" customFormat="1" ht="18" customHeight="1" x14ac:dyDescent="0.3">
      <c r="A54" s="95" t="s">
        <v>135</v>
      </c>
      <c r="B54" s="41">
        <v>2</v>
      </c>
      <c r="C54" s="41">
        <v>0</v>
      </c>
      <c r="D54" s="41">
        <v>0</v>
      </c>
      <c r="E54" s="41">
        <v>0</v>
      </c>
      <c r="F54" s="37">
        <v>0</v>
      </c>
      <c r="G54" s="37">
        <v>0</v>
      </c>
      <c r="H54" s="37">
        <v>0</v>
      </c>
      <c r="I54" s="37">
        <v>0</v>
      </c>
      <c r="J54" s="41">
        <v>0</v>
      </c>
      <c r="K54" s="41">
        <v>0</v>
      </c>
      <c r="L54" s="116">
        <v>3</v>
      </c>
      <c r="M54" s="116">
        <v>0</v>
      </c>
      <c r="N54" s="117">
        <v>0</v>
      </c>
      <c r="O54" s="117">
        <v>0</v>
      </c>
      <c r="P54" s="117">
        <v>0</v>
      </c>
      <c r="Q54" s="117">
        <v>0</v>
      </c>
      <c r="R54" s="116"/>
      <c r="S54" s="117">
        <f t="shared" si="4"/>
        <v>5</v>
      </c>
      <c r="T54" s="116">
        <v>18</v>
      </c>
      <c r="U54" s="111">
        <f t="shared" si="5"/>
        <v>0.125</v>
      </c>
      <c r="V54" s="116" t="s">
        <v>15</v>
      </c>
      <c r="W54" s="115" t="s">
        <v>629</v>
      </c>
      <c r="X54" s="115" t="s">
        <v>481</v>
      </c>
      <c r="Y54" s="42" t="s">
        <v>541</v>
      </c>
      <c r="Z54" s="74" t="s">
        <v>515</v>
      </c>
      <c r="AA54" s="83">
        <v>8</v>
      </c>
    </row>
    <row r="55" spans="1:27" s="21" customFormat="1" ht="18" customHeight="1" x14ac:dyDescent="0.3">
      <c r="A55" s="95" t="s">
        <v>112</v>
      </c>
      <c r="B55" s="41">
        <v>0</v>
      </c>
      <c r="C55" s="41">
        <v>0</v>
      </c>
      <c r="D55" s="41">
        <v>0</v>
      </c>
      <c r="E55" s="41">
        <v>0</v>
      </c>
      <c r="F55" s="37">
        <v>0</v>
      </c>
      <c r="G55" s="37">
        <v>0</v>
      </c>
      <c r="H55" s="37">
        <v>0</v>
      </c>
      <c r="I55" s="37">
        <v>0</v>
      </c>
      <c r="J55" s="41">
        <v>0</v>
      </c>
      <c r="K55" s="41">
        <v>0</v>
      </c>
      <c r="L55" s="116">
        <v>0</v>
      </c>
      <c r="M55" s="116">
        <v>4</v>
      </c>
      <c r="N55" s="117">
        <v>0</v>
      </c>
      <c r="O55" s="117">
        <v>0</v>
      </c>
      <c r="P55" s="117">
        <v>0</v>
      </c>
      <c r="Q55" s="117">
        <v>0</v>
      </c>
      <c r="R55" s="116"/>
      <c r="S55" s="117">
        <f t="shared" si="4"/>
        <v>4</v>
      </c>
      <c r="T55" s="116">
        <v>19</v>
      </c>
      <c r="U55" s="111">
        <f t="shared" si="5"/>
        <v>0.1</v>
      </c>
      <c r="V55" s="116" t="s">
        <v>15</v>
      </c>
      <c r="W55" s="115" t="s">
        <v>630</v>
      </c>
      <c r="X55" s="115" t="s">
        <v>436</v>
      </c>
      <c r="Y55" s="42" t="s">
        <v>477</v>
      </c>
      <c r="Z55" s="74" t="s">
        <v>606</v>
      </c>
      <c r="AA55" s="83">
        <v>8</v>
      </c>
    </row>
    <row r="56" spans="1:27" s="21" customFormat="1" ht="18" customHeight="1" x14ac:dyDescent="0.3">
      <c r="A56" s="95" t="s">
        <v>103</v>
      </c>
      <c r="B56" s="41">
        <v>2</v>
      </c>
      <c r="C56" s="41">
        <v>2</v>
      </c>
      <c r="D56" s="41">
        <v>0</v>
      </c>
      <c r="E56" s="41">
        <v>0</v>
      </c>
      <c r="F56" s="37">
        <v>0</v>
      </c>
      <c r="G56" s="37">
        <v>0</v>
      </c>
      <c r="H56" s="37">
        <v>0</v>
      </c>
      <c r="I56" s="37">
        <v>0</v>
      </c>
      <c r="J56" s="41">
        <v>0</v>
      </c>
      <c r="K56" s="41">
        <v>0</v>
      </c>
      <c r="L56" s="116">
        <v>0</v>
      </c>
      <c r="M56" s="116">
        <v>0</v>
      </c>
      <c r="N56" s="117">
        <v>0</v>
      </c>
      <c r="O56" s="117">
        <v>0</v>
      </c>
      <c r="P56" s="117">
        <v>0</v>
      </c>
      <c r="Q56" s="117">
        <v>0</v>
      </c>
      <c r="R56" s="116"/>
      <c r="S56" s="117">
        <f t="shared" si="4"/>
        <v>4</v>
      </c>
      <c r="T56" s="116">
        <v>19</v>
      </c>
      <c r="U56" s="111">
        <f t="shared" si="5"/>
        <v>0.1</v>
      </c>
      <c r="V56" s="116" t="s">
        <v>15</v>
      </c>
      <c r="W56" s="115" t="s">
        <v>631</v>
      </c>
      <c r="X56" s="115" t="s">
        <v>632</v>
      </c>
      <c r="Y56" s="42" t="s">
        <v>549</v>
      </c>
      <c r="Z56" s="74" t="s">
        <v>533</v>
      </c>
      <c r="AA56" s="83">
        <v>8</v>
      </c>
    </row>
    <row r="57" spans="1:27" s="21" customFormat="1" ht="18" customHeight="1" x14ac:dyDescent="0.3">
      <c r="A57" s="95" t="s">
        <v>104</v>
      </c>
      <c r="B57" s="41">
        <v>2</v>
      </c>
      <c r="C57" s="41">
        <v>2</v>
      </c>
      <c r="D57" s="41">
        <v>0</v>
      </c>
      <c r="E57" s="41">
        <v>0</v>
      </c>
      <c r="F57" s="37">
        <v>0</v>
      </c>
      <c r="G57" s="37">
        <v>0</v>
      </c>
      <c r="H57" s="37">
        <v>0</v>
      </c>
      <c r="I57" s="37">
        <v>0</v>
      </c>
      <c r="J57" s="41">
        <v>0</v>
      </c>
      <c r="K57" s="41">
        <v>0</v>
      </c>
      <c r="L57" s="116">
        <v>0</v>
      </c>
      <c r="M57" s="116">
        <v>0</v>
      </c>
      <c r="N57" s="117">
        <v>0</v>
      </c>
      <c r="O57" s="117">
        <v>0</v>
      </c>
      <c r="P57" s="117">
        <v>0</v>
      </c>
      <c r="Q57" s="117">
        <v>0</v>
      </c>
      <c r="R57" s="116"/>
      <c r="S57" s="117">
        <f t="shared" si="4"/>
        <v>4</v>
      </c>
      <c r="T57" s="116">
        <v>19</v>
      </c>
      <c r="U57" s="111">
        <f t="shared" si="5"/>
        <v>0.1</v>
      </c>
      <c r="V57" s="116" t="s">
        <v>15</v>
      </c>
      <c r="W57" s="115" t="s">
        <v>633</v>
      </c>
      <c r="X57" s="115" t="s">
        <v>474</v>
      </c>
      <c r="Y57" s="42" t="s">
        <v>589</v>
      </c>
      <c r="Z57" s="74" t="s">
        <v>533</v>
      </c>
      <c r="AA57" s="83">
        <v>8</v>
      </c>
    </row>
    <row r="58" spans="1:27" s="21" customFormat="1" ht="18" customHeight="1" x14ac:dyDescent="0.3">
      <c r="A58" s="95" t="s">
        <v>124</v>
      </c>
      <c r="B58" s="41">
        <v>0</v>
      </c>
      <c r="C58" s="41">
        <v>0</v>
      </c>
      <c r="D58" s="41">
        <v>0</v>
      </c>
      <c r="E58" s="41">
        <v>0</v>
      </c>
      <c r="F58" s="37">
        <v>0</v>
      </c>
      <c r="G58" s="37">
        <v>0</v>
      </c>
      <c r="H58" s="37">
        <v>0</v>
      </c>
      <c r="I58" s="37">
        <v>0</v>
      </c>
      <c r="J58" s="41">
        <v>0</v>
      </c>
      <c r="K58" s="41">
        <v>0</v>
      </c>
      <c r="L58" s="116">
        <v>0</v>
      </c>
      <c r="M58" s="116">
        <v>4</v>
      </c>
      <c r="N58" s="117">
        <v>0</v>
      </c>
      <c r="O58" s="117">
        <v>0</v>
      </c>
      <c r="P58" s="117">
        <v>0</v>
      </c>
      <c r="Q58" s="117">
        <v>0</v>
      </c>
      <c r="R58" s="116"/>
      <c r="S58" s="117">
        <f t="shared" si="4"/>
        <v>4</v>
      </c>
      <c r="T58" s="116">
        <v>19</v>
      </c>
      <c r="U58" s="111">
        <f t="shared" si="5"/>
        <v>0.1</v>
      </c>
      <c r="V58" s="116" t="s">
        <v>15</v>
      </c>
      <c r="W58" s="115" t="s">
        <v>634</v>
      </c>
      <c r="X58" s="115" t="s">
        <v>635</v>
      </c>
      <c r="Y58" s="42" t="s">
        <v>448</v>
      </c>
      <c r="Z58" s="74" t="s">
        <v>515</v>
      </c>
      <c r="AA58" s="83">
        <v>8</v>
      </c>
    </row>
    <row r="59" spans="1:27" s="21" customFormat="1" ht="18" customHeight="1" x14ac:dyDescent="0.3">
      <c r="A59" s="95" t="s">
        <v>105</v>
      </c>
      <c r="B59" s="41">
        <v>0</v>
      </c>
      <c r="C59" s="41">
        <v>0</v>
      </c>
      <c r="D59" s="41">
        <v>0</v>
      </c>
      <c r="E59" s="41">
        <v>0</v>
      </c>
      <c r="F59" s="37">
        <v>1</v>
      </c>
      <c r="G59" s="37">
        <v>0</v>
      </c>
      <c r="H59" s="37">
        <v>0</v>
      </c>
      <c r="I59" s="37">
        <v>0</v>
      </c>
      <c r="J59" s="41">
        <v>0</v>
      </c>
      <c r="K59" s="41">
        <v>0</v>
      </c>
      <c r="L59" s="116">
        <v>0</v>
      </c>
      <c r="M59" s="116">
        <v>3</v>
      </c>
      <c r="N59" s="117">
        <v>0</v>
      </c>
      <c r="O59" s="117">
        <v>0</v>
      </c>
      <c r="P59" s="117">
        <v>0</v>
      </c>
      <c r="Q59" s="117">
        <v>0</v>
      </c>
      <c r="R59" s="116"/>
      <c r="S59" s="117">
        <f t="shared" si="4"/>
        <v>4</v>
      </c>
      <c r="T59" s="116">
        <v>19</v>
      </c>
      <c r="U59" s="111">
        <f t="shared" si="5"/>
        <v>0.1</v>
      </c>
      <c r="V59" s="116" t="s">
        <v>15</v>
      </c>
      <c r="W59" s="115" t="s">
        <v>636</v>
      </c>
      <c r="X59" s="115" t="s">
        <v>465</v>
      </c>
      <c r="Y59" s="42" t="s">
        <v>637</v>
      </c>
      <c r="Z59" s="74" t="s">
        <v>533</v>
      </c>
      <c r="AA59" s="83">
        <v>8</v>
      </c>
    </row>
    <row r="60" spans="1:27" s="21" customFormat="1" ht="18" customHeight="1" x14ac:dyDescent="0.3">
      <c r="A60" s="95" t="s">
        <v>147</v>
      </c>
      <c r="B60" s="41">
        <v>0</v>
      </c>
      <c r="C60" s="41">
        <v>0</v>
      </c>
      <c r="D60" s="41">
        <v>0</v>
      </c>
      <c r="E60" s="41">
        <v>0</v>
      </c>
      <c r="F60" s="37">
        <v>0</v>
      </c>
      <c r="G60" s="37">
        <v>0</v>
      </c>
      <c r="H60" s="37">
        <v>0</v>
      </c>
      <c r="I60" s="37">
        <v>0</v>
      </c>
      <c r="J60" s="41">
        <v>0</v>
      </c>
      <c r="K60" s="41">
        <v>0</v>
      </c>
      <c r="L60" s="116">
        <v>0</v>
      </c>
      <c r="M60" s="116">
        <v>4</v>
      </c>
      <c r="N60" s="117">
        <v>0</v>
      </c>
      <c r="O60" s="117">
        <v>0</v>
      </c>
      <c r="P60" s="117">
        <v>0</v>
      </c>
      <c r="Q60" s="117">
        <v>0</v>
      </c>
      <c r="R60" s="116"/>
      <c r="S60" s="117">
        <f t="shared" si="4"/>
        <v>4</v>
      </c>
      <c r="T60" s="116">
        <v>19</v>
      </c>
      <c r="U60" s="111">
        <f t="shared" si="5"/>
        <v>0.1</v>
      </c>
      <c r="V60" s="116" t="s">
        <v>15</v>
      </c>
      <c r="W60" s="115" t="s">
        <v>638</v>
      </c>
      <c r="X60" s="115" t="s">
        <v>389</v>
      </c>
      <c r="Y60" s="42" t="s">
        <v>395</v>
      </c>
      <c r="Z60" s="74" t="s">
        <v>519</v>
      </c>
      <c r="AA60" s="83">
        <v>8</v>
      </c>
    </row>
    <row r="61" spans="1:27" s="21" customFormat="1" ht="18" customHeight="1" x14ac:dyDescent="0.3">
      <c r="A61" s="95" t="s">
        <v>122</v>
      </c>
      <c r="B61" s="41">
        <v>1</v>
      </c>
      <c r="C61" s="41">
        <v>0</v>
      </c>
      <c r="D61" s="41">
        <v>0</v>
      </c>
      <c r="E61" s="41">
        <v>0</v>
      </c>
      <c r="F61" s="37">
        <v>0</v>
      </c>
      <c r="G61" s="37">
        <v>0</v>
      </c>
      <c r="H61" s="37">
        <v>0</v>
      </c>
      <c r="I61" s="37">
        <v>0</v>
      </c>
      <c r="J61" s="41">
        <v>0</v>
      </c>
      <c r="K61" s="41">
        <v>0</v>
      </c>
      <c r="L61" s="116">
        <v>0</v>
      </c>
      <c r="M61" s="116">
        <v>2</v>
      </c>
      <c r="N61" s="117">
        <v>0</v>
      </c>
      <c r="O61" s="117">
        <v>0</v>
      </c>
      <c r="P61" s="117">
        <v>0</v>
      </c>
      <c r="Q61" s="117">
        <v>0</v>
      </c>
      <c r="R61" s="116"/>
      <c r="S61" s="117">
        <f t="shared" si="4"/>
        <v>3</v>
      </c>
      <c r="T61" s="116">
        <v>20</v>
      </c>
      <c r="U61" s="111">
        <f t="shared" si="5"/>
        <v>7.4999999999999997E-2</v>
      </c>
      <c r="V61" s="116" t="s">
        <v>15</v>
      </c>
      <c r="W61" s="115" t="s">
        <v>639</v>
      </c>
      <c r="X61" s="115" t="s">
        <v>640</v>
      </c>
      <c r="Y61" s="42" t="s">
        <v>641</v>
      </c>
      <c r="Z61" s="74" t="s">
        <v>515</v>
      </c>
      <c r="AA61" s="83">
        <v>8</v>
      </c>
    </row>
    <row r="62" spans="1:27" s="21" customFormat="1" ht="18" customHeight="1" x14ac:dyDescent="0.3">
      <c r="A62" s="95" t="s">
        <v>159</v>
      </c>
      <c r="B62" s="41">
        <v>0</v>
      </c>
      <c r="C62" s="41">
        <v>0</v>
      </c>
      <c r="D62" s="41">
        <v>0</v>
      </c>
      <c r="E62" s="41">
        <v>0</v>
      </c>
      <c r="F62" s="37">
        <v>0</v>
      </c>
      <c r="G62" s="37">
        <v>0</v>
      </c>
      <c r="H62" s="37">
        <v>0</v>
      </c>
      <c r="I62" s="37">
        <v>0</v>
      </c>
      <c r="J62" s="41">
        <v>0</v>
      </c>
      <c r="K62" s="41">
        <v>0</v>
      </c>
      <c r="L62" s="116">
        <v>0</v>
      </c>
      <c r="M62" s="116">
        <v>0</v>
      </c>
      <c r="N62" s="117">
        <v>2</v>
      </c>
      <c r="O62" s="117">
        <v>0</v>
      </c>
      <c r="P62" s="117">
        <v>0</v>
      </c>
      <c r="Q62" s="117">
        <v>0</v>
      </c>
      <c r="R62" s="116"/>
      <c r="S62" s="117">
        <f t="shared" si="4"/>
        <v>2</v>
      </c>
      <c r="T62" s="116">
        <v>21</v>
      </c>
      <c r="U62" s="111">
        <f t="shared" si="5"/>
        <v>0.05</v>
      </c>
      <c r="V62" s="116" t="s">
        <v>15</v>
      </c>
      <c r="W62" s="115" t="s">
        <v>642</v>
      </c>
      <c r="X62" s="115" t="s">
        <v>643</v>
      </c>
      <c r="Y62" s="42" t="s">
        <v>403</v>
      </c>
      <c r="Z62" s="74" t="s">
        <v>557</v>
      </c>
      <c r="AA62" s="83">
        <v>8</v>
      </c>
    </row>
    <row r="63" spans="1:27" s="21" customFormat="1" ht="18" customHeight="1" x14ac:dyDescent="0.3">
      <c r="A63" s="95" t="s">
        <v>117</v>
      </c>
      <c r="B63" s="41">
        <v>2</v>
      </c>
      <c r="C63" s="41">
        <v>0</v>
      </c>
      <c r="D63" s="41">
        <v>0</v>
      </c>
      <c r="E63" s="41">
        <v>0</v>
      </c>
      <c r="F63" s="37">
        <v>0</v>
      </c>
      <c r="G63" s="37">
        <v>0</v>
      </c>
      <c r="H63" s="37">
        <v>0</v>
      </c>
      <c r="I63" s="37">
        <v>0</v>
      </c>
      <c r="J63" s="41">
        <v>0</v>
      </c>
      <c r="K63" s="41">
        <v>0</v>
      </c>
      <c r="L63" s="41">
        <v>0</v>
      </c>
      <c r="M63" s="41">
        <v>0</v>
      </c>
      <c r="N63" s="37">
        <v>0</v>
      </c>
      <c r="O63" s="37">
        <v>0</v>
      </c>
      <c r="P63" s="37">
        <v>0</v>
      </c>
      <c r="Q63" s="37">
        <v>0</v>
      </c>
      <c r="R63" s="41"/>
      <c r="S63" s="37">
        <f t="shared" si="4"/>
        <v>2</v>
      </c>
      <c r="T63" s="75">
        <v>21</v>
      </c>
      <c r="U63" s="28">
        <f t="shared" si="5"/>
        <v>0.05</v>
      </c>
      <c r="V63" s="67" t="s">
        <v>15</v>
      </c>
      <c r="W63" s="81" t="s">
        <v>644</v>
      </c>
      <c r="X63" s="43" t="s">
        <v>645</v>
      </c>
      <c r="Y63" s="42" t="s">
        <v>434</v>
      </c>
      <c r="Z63" s="74" t="s">
        <v>515</v>
      </c>
      <c r="AA63" s="83">
        <v>8</v>
      </c>
    </row>
    <row r="64" spans="1:27" s="21" customFormat="1" ht="18" customHeight="1" x14ac:dyDescent="0.3">
      <c r="A64" s="95" t="s">
        <v>108</v>
      </c>
      <c r="B64" s="41">
        <v>2</v>
      </c>
      <c r="C64" s="41">
        <v>0</v>
      </c>
      <c r="D64" s="41">
        <v>0</v>
      </c>
      <c r="E64" s="41">
        <v>0</v>
      </c>
      <c r="F64" s="37">
        <v>0</v>
      </c>
      <c r="G64" s="37">
        <v>0</v>
      </c>
      <c r="H64" s="37">
        <v>0</v>
      </c>
      <c r="I64" s="37">
        <v>0</v>
      </c>
      <c r="J64" s="41">
        <v>0</v>
      </c>
      <c r="K64" s="41">
        <v>0</v>
      </c>
      <c r="L64" s="41">
        <v>0</v>
      </c>
      <c r="M64" s="41">
        <v>0</v>
      </c>
      <c r="N64" s="37">
        <v>0</v>
      </c>
      <c r="O64" s="37">
        <v>0</v>
      </c>
      <c r="P64" s="37">
        <v>0</v>
      </c>
      <c r="Q64" s="37">
        <v>0</v>
      </c>
      <c r="R64" s="41"/>
      <c r="S64" s="37">
        <f t="shared" si="4"/>
        <v>2</v>
      </c>
      <c r="T64" s="75">
        <v>21</v>
      </c>
      <c r="U64" s="28">
        <f t="shared" si="5"/>
        <v>0.05</v>
      </c>
      <c r="V64" s="67" t="s">
        <v>15</v>
      </c>
      <c r="W64" s="81" t="s">
        <v>646</v>
      </c>
      <c r="X64" s="43" t="s">
        <v>647</v>
      </c>
      <c r="Y64" s="42" t="s">
        <v>420</v>
      </c>
      <c r="Z64" s="74" t="s">
        <v>648</v>
      </c>
      <c r="AA64" s="83">
        <v>8</v>
      </c>
    </row>
    <row r="65" spans="1:27" s="21" customFormat="1" ht="18" customHeight="1" x14ac:dyDescent="0.3">
      <c r="A65" s="95" t="s">
        <v>123</v>
      </c>
      <c r="B65" s="41">
        <v>2</v>
      </c>
      <c r="C65" s="41">
        <v>0</v>
      </c>
      <c r="D65" s="41">
        <v>0</v>
      </c>
      <c r="E65" s="41">
        <v>0</v>
      </c>
      <c r="F65" s="37">
        <v>0</v>
      </c>
      <c r="G65" s="37">
        <v>0</v>
      </c>
      <c r="H65" s="37">
        <v>0</v>
      </c>
      <c r="I65" s="37">
        <v>0</v>
      </c>
      <c r="J65" s="41">
        <v>0</v>
      </c>
      <c r="K65" s="41">
        <v>0</v>
      </c>
      <c r="L65" s="41">
        <v>0</v>
      </c>
      <c r="M65" s="41">
        <v>0</v>
      </c>
      <c r="N65" s="37">
        <v>0</v>
      </c>
      <c r="O65" s="37">
        <v>0</v>
      </c>
      <c r="P65" s="37">
        <v>0</v>
      </c>
      <c r="Q65" s="37">
        <v>0</v>
      </c>
      <c r="R65" s="41"/>
      <c r="S65" s="37">
        <f t="shared" si="4"/>
        <v>2</v>
      </c>
      <c r="T65" s="75">
        <v>21</v>
      </c>
      <c r="U65" s="28">
        <f t="shared" si="5"/>
        <v>0.05</v>
      </c>
      <c r="V65" s="67" t="s">
        <v>15</v>
      </c>
      <c r="W65" s="81" t="s">
        <v>649</v>
      </c>
      <c r="X65" s="43" t="s">
        <v>568</v>
      </c>
      <c r="Y65" s="42" t="s">
        <v>434</v>
      </c>
      <c r="Z65" s="74" t="s">
        <v>515</v>
      </c>
      <c r="AA65" s="83">
        <v>8</v>
      </c>
    </row>
    <row r="66" spans="1:27" s="21" customFormat="1" ht="18" customHeight="1" x14ac:dyDescent="0.3">
      <c r="A66" s="95" t="s">
        <v>116</v>
      </c>
      <c r="B66" s="41">
        <v>2</v>
      </c>
      <c r="C66" s="41">
        <v>0</v>
      </c>
      <c r="D66" s="41">
        <v>0</v>
      </c>
      <c r="E66" s="41">
        <v>0</v>
      </c>
      <c r="F66" s="37">
        <v>0</v>
      </c>
      <c r="G66" s="37">
        <v>0</v>
      </c>
      <c r="H66" s="37">
        <v>0</v>
      </c>
      <c r="I66" s="37">
        <v>0</v>
      </c>
      <c r="J66" s="41">
        <v>0</v>
      </c>
      <c r="K66" s="41">
        <v>0</v>
      </c>
      <c r="L66" s="41">
        <v>0</v>
      </c>
      <c r="M66" s="41">
        <v>0</v>
      </c>
      <c r="N66" s="37">
        <v>0</v>
      </c>
      <c r="O66" s="37">
        <v>0</v>
      </c>
      <c r="P66" s="37">
        <v>0</v>
      </c>
      <c r="Q66" s="37">
        <v>0</v>
      </c>
      <c r="R66" s="41"/>
      <c r="S66" s="37">
        <f t="shared" si="4"/>
        <v>2</v>
      </c>
      <c r="T66" s="75">
        <v>21</v>
      </c>
      <c r="U66" s="28">
        <f t="shared" si="5"/>
        <v>0.05</v>
      </c>
      <c r="V66" s="67" t="s">
        <v>15</v>
      </c>
      <c r="W66" s="81" t="s">
        <v>650</v>
      </c>
      <c r="X66" s="43" t="s">
        <v>583</v>
      </c>
      <c r="Y66" s="42" t="s">
        <v>448</v>
      </c>
      <c r="Z66" s="74" t="s">
        <v>528</v>
      </c>
      <c r="AA66" s="83">
        <v>8</v>
      </c>
    </row>
    <row r="67" spans="1:27" s="21" customFormat="1" ht="18" customHeight="1" x14ac:dyDescent="0.3">
      <c r="A67" s="95" t="s">
        <v>150</v>
      </c>
      <c r="B67" s="41">
        <v>2</v>
      </c>
      <c r="C67" s="41">
        <v>0</v>
      </c>
      <c r="D67" s="41">
        <v>0</v>
      </c>
      <c r="E67" s="41">
        <v>0</v>
      </c>
      <c r="F67" s="37">
        <v>0</v>
      </c>
      <c r="G67" s="37">
        <v>0</v>
      </c>
      <c r="H67" s="37">
        <v>0</v>
      </c>
      <c r="I67" s="37">
        <v>0</v>
      </c>
      <c r="J67" s="41">
        <v>0</v>
      </c>
      <c r="K67" s="41">
        <v>0</v>
      </c>
      <c r="L67" s="41">
        <v>0</v>
      </c>
      <c r="M67" s="41">
        <v>0</v>
      </c>
      <c r="N67" s="37">
        <v>0</v>
      </c>
      <c r="O67" s="37">
        <v>0</v>
      </c>
      <c r="P67" s="37">
        <v>0</v>
      </c>
      <c r="Q67" s="37">
        <v>0</v>
      </c>
      <c r="R67" s="41"/>
      <c r="S67" s="37">
        <f t="shared" si="4"/>
        <v>2</v>
      </c>
      <c r="T67" s="75">
        <v>21</v>
      </c>
      <c r="U67" s="28">
        <f t="shared" si="5"/>
        <v>0.05</v>
      </c>
      <c r="V67" s="67" t="s">
        <v>15</v>
      </c>
      <c r="W67" s="81" t="s">
        <v>651</v>
      </c>
      <c r="X67" s="43" t="s">
        <v>652</v>
      </c>
      <c r="Y67" s="42" t="s">
        <v>641</v>
      </c>
      <c r="Z67" s="74" t="s">
        <v>532</v>
      </c>
      <c r="AA67" s="83">
        <v>8</v>
      </c>
    </row>
    <row r="68" spans="1:27" s="21" customFormat="1" ht="18" customHeight="1" x14ac:dyDescent="0.3">
      <c r="A68" s="95" t="s">
        <v>151</v>
      </c>
      <c r="B68" s="41">
        <v>0</v>
      </c>
      <c r="C68" s="41">
        <v>0</v>
      </c>
      <c r="D68" s="41">
        <v>0</v>
      </c>
      <c r="E68" s="41">
        <v>0</v>
      </c>
      <c r="F68" s="37">
        <v>0</v>
      </c>
      <c r="G68" s="37">
        <v>0</v>
      </c>
      <c r="H68" s="37">
        <v>0</v>
      </c>
      <c r="I68" s="37">
        <v>0</v>
      </c>
      <c r="J68" s="41">
        <v>0</v>
      </c>
      <c r="K68" s="41">
        <v>0</v>
      </c>
      <c r="L68" s="41">
        <v>0</v>
      </c>
      <c r="M68" s="41">
        <v>2</v>
      </c>
      <c r="N68" s="37">
        <v>0</v>
      </c>
      <c r="O68" s="37">
        <v>0</v>
      </c>
      <c r="P68" s="37">
        <v>0</v>
      </c>
      <c r="Q68" s="37">
        <v>0</v>
      </c>
      <c r="R68" s="41"/>
      <c r="S68" s="37">
        <f t="shared" si="4"/>
        <v>2</v>
      </c>
      <c r="T68" s="75">
        <v>21</v>
      </c>
      <c r="U68" s="28">
        <f t="shared" si="5"/>
        <v>0.05</v>
      </c>
      <c r="V68" s="67" t="s">
        <v>15</v>
      </c>
      <c r="W68" s="81" t="s">
        <v>653</v>
      </c>
      <c r="X68" s="43" t="s">
        <v>654</v>
      </c>
      <c r="Y68" s="42" t="s">
        <v>397</v>
      </c>
      <c r="Z68" s="74" t="s">
        <v>527</v>
      </c>
      <c r="AA68" s="83">
        <v>8</v>
      </c>
    </row>
    <row r="69" spans="1:27" s="21" customFormat="1" ht="18" customHeight="1" x14ac:dyDescent="0.3">
      <c r="A69" s="95" t="s">
        <v>141</v>
      </c>
      <c r="B69" s="41">
        <v>0</v>
      </c>
      <c r="C69" s="41">
        <v>0</v>
      </c>
      <c r="D69" s="41">
        <v>0</v>
      </c>
      <c r="E69" s="41">
        <v>0</v>
      </c>
      <c r="F69" s="37">
        <v>0</v>
      </c>
      <c r="G69" s="37">
        <v>0</v>
      </c>
      <c r="H69" s="37">
        <v>0</v>
      </c>
      <c r="I69" s="37">
        <v>0</v>
      </c>
      <c r="J69" s="41">
        <v>0</v>
      </c>
      <c r="K69" s="41">
        <v>0</v>
      </c>
      <c r="L69" s="41">
        <v>0</v>
      </c>
      <c r="M69" s="41">
        <v>0</v>
      </c>
      <c r="N69" s="37">
        <v>0</v>
      </c>
      <c r="O69" s="37">
        <v>0</v>
      </c>
      <c r="P69" s="37">
        <v>0</v>
      </c>
      <c r="Q69" s="37">
        <v>0</v>
      </c>
      <c r="R69" s="41"/>
      <c r="S69" s="37">
        <f t="shared" si="4"/>
        <v>0</v>
      </c>
      <c r="T69" s="41"/>
      <c r="U69" s="28"/>
      <c r="V69" s="67" t="s">
        <v>15</v>
      </c>
      <c r="W69" s="81" t="s">
        <v>655</v>
      </c>
      <c r="X69" s="43" t="s">
        <v>656</v>
      </c>
      <c r="Y69" s="42" t="s">
        <v>490</v>
      </c>
      <c r="Z69" s="74" t="s">
        <v>519</v>
      </c>
      <c r="AA69" s="83">
        <v>8</v>
      </c>
    </row>
    <row r="70" spans="1:27" s="21" customFormat="1" ht="18" customHeight="1" x14ac:dyDescent="0.3">
      <c r="A70" s="95" t="s">
        <v>110</v>
      </c>
      <c r="B70" s="41">
        <v>0</v>
      </c>
      <c r="C70" s="41">
        <v>0</v>
      </c>
      <c r="D70" s="41">
        <v>0</v>
      </c>
      <c r="E70" s="41">
        <v>0</v>
      </c>
      <c r="F70" s="37">
        <v>0</v>
      </c>
      <c r="G70" s="37">
        <v>0</v>
      </c>
      <c r="H70" s="37">
        <v>0</v>
      </c>
      <c r="I70" s="37">
        <v>0</v>
      </c>
      <c r="J70" s="41">
        <v>0</v>
      </c>
      <c r="K70" s="41">
        <v>0</v>
      </c>
      <c r="L70" s="41">
        <v>0</v>
      </c>
      <c r="M70" s="41">
        <v>0</v>
      </c>
      <c r="N70" s="37">
        <v>0</v>
      </c>
      <c r="O70" s="37">
        <v>0</v>
      </c>
      <c r="P70" s="37">
        <v>0</v>
      </c>
      <c r="Q70" s="37">
        <v>0</v>
      </c>
      <c r="R70" s="41"/>
      <c r="S70" s="37">
        <f t="shared" si="4"/>
        <v>0</v>
      </c>
      <c r="T70" s="41"/>
      <c r="U70" s="28"/>
      <c r="V70" s="67" t="s">
        <v>15</v>
      </c>
      <c r="W70" s="81" t="s">
        <v>657</v>
      </c>
      <c r="X70" s="43" t="s">
        <v>658</v>
      </c>
      <c r="Y70" s="42" t="s">
        <v>448</v>
      </c>
      <c r="Z70" s="74" t="s">
        <v>659</v>
      </c>
      <c r="AA70" s="83">
        <v>8</v>
      </c>
    </row>
    <row r="71" spans="1:27" s="21" customFormat="1" ht="18" customHeight="1" x14ac:dyDescent="0.3">
      <c r="A71" s="95" t="s">
        <v>107</v>
      </c>
      <c r="B71" s="41">
        <v>0</v>
      </c>
      <c r="C71" s="41">
        <v>0</v>
      </c>
      <c r="D71" s="41">
        <v>0</v>
      </c>
      <c r="E71" s="41">
        <v>0</v>
      </c>
      <c r="F71" s="37">
        <v>0</v>
      </c>
      <c r="G71" s="37">
        <v>0</v>
      </c>
      <c r="H71" s="37">
        <v>0</v>
      </c>
      <c r="I71" s="37">
        <v>0</v>
      </c>
      <c r="J71" s="41">
        <v>0</v>
      </c>
      <c r="K71" s="41">
        <v>0</v>
      </c>
      <c r="L71" s="41">
        <v>0</v>
      </c>
      <c r="M71" s="41">
        <v>0</v>
      </c>
      <c r="N71" s="37">
        <v>0</v>
      </c>
      <c r="O71" s="37">
        <v>0</v>
      </c>
      <c r="P71" s="37">
        <v>0</v>
      </c>
      <c r="Q71" s="37">
        <v>0</v>
      </c>
      <c r="R71" s="41"/>
      <c r="S71" s="37">
        <f t="shared" si="4"/>
        <v>0</v>
      </c>
      <c r="T71" s="41"/>
      <c r="U71" s="28"/>
      <c r="V71" s="67" t="s">
        <v>15</v>
      </c>
      <c r="W71" s="81" t="s">
        <v>660</v>
      </c>
      <c r="X71" s="43" t="s">
        <v>371</v>
      </c>
      <c r="Y71" s="42" t="s">
        <v>661</v>
      </c>
      <c r="Z71" s="74" t="s">
        <v>662</v>
      </c>
      <c r="AA71" s="83">
        <v>8</v>
      </c>
    </row>
    <row r="72" spans="1:27" s="21" customFormat="1" ht="18" customHeight="1" x14ac:dyDescent="0.3">
      <c r="A72" s="95" t="s">
        <v>106</v>
      </c>
      <c r="B72" s="41">
        <v>0</v>
      </c>
      <c r="C72" s="41">
        <v>0</v>
      </c>
      <c r="D72" s="41">
        <v>0</v>
      </c>
      <c r="E72" s="41">
        <v>0</v>
      </c>
      <c r="F72" s="37">
        <v>0</v>
      </c>
      <c r="G72" s="37">
        <v>0</v>
      </c>
      <c r="H72" s="37">
        <v>0</v>
      </c>
      <c r="I72" s="37">
        <v>0</v>
      </c>
      <c r="J72" s="65">
        <v>0</v>
      </c>
      <c r="K72" s="65">
        <v>0</v>
      </c>
      <c r="L72" s="65">
        <v>0</v>
      </c>
      <c r="M72" s="65">
        <v>0</v>
      </c>
      <c r="N72" s="37">
        <v>0</v>
      </c>
      <c r="O72" s="37">
        <v>0</v>
      </c>
      <c r="P72" s="37">
        <v>0</v>
      </c>
      <c r="Q72" s="37">
        <v>0</v>
      </c>
      <c r="R72" s="41"/>
      <c r="S72" s="37">
        <f t="shared" ref="S72:S73" si="6">SUM(B72:Q72)-R72</f>
        <v>0</v>
      </c>
      <c r="T72" s="41"/>
      <c r="U72" s="28"/>
      <c r="V72" s="67" t="s">
        <v>15</v>
      </c>
      <c r="W72" s="81" t="s">
        <v>663</v>
      </c>
      <c r="X72" s="43" t="s">
        <v>386</v>
      </c>
      <c r="Y72" s="42" t="s">
        <v>384</v>
      </c>
      <c r="Z72" s="74" t="s">
        <v>533</v>
      </c>
      <c r="AA72" s="83">
        <v>8</v>
      </c>
    </row>
    <row r="73" spans="1:27" s="21" customFormat="1" ht="18" customHeight="1" x14ac:dyDescent="0.3">
      <c r="A73" s="95" t="s">
        <v>111</v>
      </c>
      <c r="B73" s="41">
        <v>0</v>
      </c>
      <c r="C73" s="41">
        <v>0</v>
      </c>
      <c r="D73" s="41">
        <v>0</v>
      </c>
      <c r="E73" s="41">
        <v>0</v>
      </c>
      <c r="F73" s="37">
        <v>0</v>
      </c>
      <c r="G73" s="37">
        <v>0</v>
      </c>
      <c r="H73" s="37">
        <v>0</v>
      </c>
      <c r="I73" s="37">
        <v>0</v>
      </c>
      <c r="J73" s="41">
        <v>0</v>
      </c>
      <c r="K73" s="41">
        <v>0</v>
      </c>
      <c r="L73" s="41">
        <v>0</v>
      </c>
      <c r="M73" s="41">
        <v>0</v>
      </c>
      <c r="N73" s="37">
        <v>0</v>
      </c>
      <c r="O73" s="37">
        <v>0</v>
      </c>
      <c r="P73" s="37">
        <v>0</v>
      </c>
      <c r="Q73" s="37">
        <v>0</v>
      </c>
      <c r="R73" s="41"/>
      <c r="S73" s="37">
        <f t="shared" si="6"/>
        <v>0</v>
      </c>
      <c r="T73" s="41"/>
      <c r="U73" s="28"/>
      <c r="V73" s="67" t="s">
        <v>15</v>
      </c>
      <c r="W73" s="81" t="s">
        <v>664</v>
      </c>
      <c r="X73" s="43" t="s">
        <v>665</v>
      </c>
      <c r="Y73" s="42" t="s">
        <v>397</v>
      </c>
      <c r="Z73" s="74" t="s">
        <v>659</v>
      </c>
      <c r="AA73" s="83">
        <v>8</v>
      </c>
    </row>
    <row r="74" spans="1:27" s="1" customFormat="1" ht="18.75" x14ac:dyDescent="0.3">
      <c r="A74" s="160" t="s">
        <v>16</v>
      </c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33"/>
      <c r="S74" s="26"/>
      <c r="T74" s="14"/>
      <c r="U74" s="15"/>
      <c r="V74" s="15"/>
      <c r="W74" s="3"/>
      <c r="X74" s="3"/>
      <c r="Y74" s="3"/>
      <c r="Z74" s="93"/>
      <c r="AA74" s="4"/>
    </row>
    <row r="75" spans="1:27" s="1" customFormat="1" ht="18.75" x14ac:dyDescent="0.3">
      <c r="A75" s="2" t="s">
        <v>10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S75" s="2"/>
      <c r="T75" s="15"/>
      <c r="U75" s="15"/>
      <c r="V75" s="15"/>
      <c r="W75" s="3"/>
      <c r="X75" s="3"/>
      <c r="Y75" s="3"/>
      <c r="Z75" s="93"/>
      <c r="AA75" s="4"/>
    </row>
    <row r="76" spans="1:27" ht="18.75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11"/>
      <c r="U76" s="31"/>
      <c r="V76" s="9"/>
      <c r="W76" s="3"/>
      <c r="X76" s="3"/>
      <c r="Y76" s="3"/>
      <c r="Z76" s="93"/>
      <c r="AA76" s="4"/>
    </row>
    <row r="77" spans="1:27" ht="18.75" x14ac:dyDescent="0.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2"/>
      <c r="U77" s="31"/>
      <c r="V77" s="10"/>
      <c r="W77" s="5"/>
      <c r="X77" s="5"/>
      <c r="Y77" s="5"/>
      <c r="Z77" s="93"/>
      <c r="AA77" s="4"/>
    </row>
  </sheetData>
  <sheetProtection password="C0DB" sheet="1" objects="1" scenarios="1" sort="0" autoFilter="0"/>
  <autoFilter ref="A7:AA75"/>
  <sortState ref="A12:AA22">
    <sortCondition descending="1" ref="S12:S22"/>
    <sortCondition ref="W12:W22"/>
    <sortCondition ref="X12:X22"/>
    <sortCondition ref="Y12:Y22"/>
  </sortState>
  <mergeCells count="18">
    <mergeCell ref="A3:V3"/>
    <mergeCell ref="A4:A7"/>
    <mergeCell ref="B4:Q5"/>
    <mergeCell ref="S4:S7"/>
    <mergeCell ref="T4:T7"/>
    <mergeCell ref="U4:U7"/>
    <mergeCell ref="V4:V7"/>
    <mergeCell ref="R6:R7"/>
    <mergeCell ref="X4:X7"/>
    <mergeCell ref="Y4:Y7"/>
    <mergeCell ref="Z4:Z7"/>
    <mergeCell ref="AA4:AA7"/>
    <mergeCell ref="W4:W7"/>
    <mergeCell ref="A74:Q74"/>
    <mergeCell ref="B6:E6"/>
    <mergeCell ref="F6:I6"/>
    <mergeCell ref="J6:M6"/>
    <mergeCell ref="N6:Q6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7"/>
  <sheetViews>
    <sheetView zoomScale="80" zoomScaleNormal="80" zoomScaleSheetLayoutView="75" workbookViewId="0">
      <selection activeCell="V10" sqref="V10"/>
    </sheetView>
  </sheetViews>
  <sheetFormatPr defaultColWidth="8.85546875" defaultRowHeight="15" x14ac:dyDescent="0.25"/>
  <cols>
    <col min="1" max="1" width="9.28515625" style="17" customWidth="1"/>
    <col min="2" max="21" width="5.42578125" style="6" customWidth="1"/>
    <col min="22" max="22" width="15.5703125" style="6" customWidth="1"/>
    <col min="23" max="23" width="14.28515625" style="6" customWidth="1"/>
    <col min="24" max="24" width="8.85546875" style="6" customWidth="1"/>
    <col min="25" max="25" width="15.5703125" style="27" customWidth="1"/>
    <col min="26" max="26" width="15.28515625" style="27" customWidth="1"/>
    <col min="27" max="27" width="21" style="17" customWidth="1"/>
    <col min="28" max="28" width="15.85546875" style="17" customWidth="1"/>
    <col min="29" max="29" width="21.7109375" style="17" customWidth="1"/>
    <col min="30" max="30" width="30.28515625" style="94" customWidth="1"/>
    <col min="31" max="31" width="7.42578125" style="32" customWidth="1"/>
    <col min="32" max="32" width="8.85546875" style="27"/>
  </cols>
  <sheetData>
    <row r="1" spans="1:32" ht="18.75" x14ac:dyDescent="0.3">
      <c r="A1" s="2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1"/>
      <c r="Z1" s="7" t="s">
        <v>0</v>
      </c>
      <c r="AA1" s="2"/>
      <c r="AB1" s="2"/>
      <c r="AC1" s="2"/>
      <c r="AD1" s="92" t="s">
        <v>13</v>
      </c>
      <c r="AE1" s="24" t="s">
        <v>14</v>
      </c>
    </row>
    <row r="2" spans="1:32" ht="20.25" x14ac:dyDescent="0.3">
      <c r="A2" s="2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7"/>
      <c r="Y2" s="8"/>
      <c r="Z2" s="18" t="s">
        <v>18</v>
      </c>
      <c r="AA2" s="2"/>
      <c r="AB2" s="2"/>
      <c r="AC2" s="2"/>
      <c r="AD2" s="2"/>
      <c r="AE2" s="16"/>
    </row>
    <row r="3" spans="1:32" ht="18.75" x14ac:dyDescent="0.3">
      <c r="A3" s="161" t="s">
        <v>17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2"/>
      <c r="Y3" s="162"/>
      <c r="Z3" s="162"/>
      <c r="AA3" s="82"/>
      <c r="AB3" s="39" t="s">
        <v>36</v>
      </c>
      <c r="AC3" s="19"/>
      <c r="AD3" s="13"/>
      <c r="AE3" s="20"/>
    </row>
    <row r="4" spans="1:32" ht="18.75" customHeight="1" x14ac:dyDescent="0.25">
      <c r="A4" s="176" t="s">
        <v>1</v>
      </c>
      <c r="B4" s="142" t="s">
        <v>12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74" t="s">
        <v>39</v>
      </c>
      <c r="W4" s="168" t="s">
        <v>2</v>
      </c>
      <c r="X4" s="168" t="s">
        <v>3</v>
      </c>
      <c r="Y4" s="133" t="s">
        <v>9</v>
      </c>
      <c r="Z4" s="142" t="s">
        <v>11</v>
      </c>
      <c r="AA4" s="157" t="s">
        <v>6</v>
      </c>
      <c r="AB4" s="157" t="s">
        <v>7</v>
      </c>
      <c r="AC4" s="139" t="s">
        <v>8</v>
      </c>
      <c r="AD4" s="165" t="s">
        <v>5</v>
      </c>
      <c r="AE4" s="133" t="s">
        <v>4</v>
      </c>
    </row>
    <row r="5" spans="1:32" ht="15" customHeight="1" x14ac:dyDescent="0.25">
      <c r="A5" s="176"/>
      <c r="B5" s="144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75"/>
      <c r="W5" s="168"/>
      <c r="X5" s="168"/>
      <c r="Y5" s="169"/>
      <c r="Z5" s="171"/>
      <c r="AA5" s="158"/>
      <c r="AB5" s="158"/>
      <c r="AC5" s="140"/>
      <c r="AD5" s="166"/>
      <c r="AE5" s="134"/>
    </row>
    <row r="6" spans="1:32" ht="15" customHeight="1" x14ac:dyDescent="0.25">
      <c r="A6" s="176"/>
      <c r="B6" s="146" t="s">
        <v>19</v>
      </c>
      <c r="C6" s="147"/>
      <c r="D6" s="147"/>
      <c r="E6" s="148" t="s">
        <v>23</v>
      </c>
      <c r="F6" s="148"/>
      <c r="G6" s="148"/>
      <c r="H6" s="148"/>
      <c r="I6" s="148"/>
      <c r="J6" s="149" t="s">
        <v>28</v>
      </c>
      <c r="K6" s="150"/>
      <c r="L6" s="150"/>
      <c r="M6" s="150"/>
      <c r="N6" s="151"/>
      <c r="O6" s="148" t="s">
        <v>29</v>
      </c>
      <c r="P6" s="148"/>
      <c r="Q6" s="148"/>
      <c r="R6" s="149" t="s">
        <v>35</v>
      </c>
      <c r="S6" s="173"/>
      <c r="T6" s="173"/>
      <c r="U6" s="173"/>
      <c r="V6" s="175"/>
      <c r="W6" s="168"/>
      <c r="X6" s="168"/>
      <c r="Y6" s="169"/>
      <c r="Z6" s="171"/>
      <c r="AA6" s="158"/>
      <c r="AB6" s="158"/>
      <c r="AC6" s="140"/>
      <c r="AD6" s="166"/>
      <c r="AE6" s="134"/>
    </row>
    <row r="7" spans="1:32" ht="36" customHeight="1" x14ac:dyDescent="0.25">
      <c r="A7" s="176"/>
      <c r="B7" s="70" t="s">
        <v>20</v>
      </c>
      <c r="C7" s="70" t="s">
        <v>21</v>
      </c>
      <c r="D7" s="70" t="s">
        <v>22</v>
      </c>
      <c r="E7" s="71" t="s">
        <v>24</v>
      </c>
      <c r="F7" s="71" t="s">
        <v>25</v>
      </c>
      <c r="G7" s="71" t="s">
        <v>26</v>
      </c>
      <c r="H7" s="71" t="s">
        <v>32</v>
      </c>
      <c r="I7" s="71" t="s">
        <v>33</v>
      </c>
      <c r="J7" s="70" t="s">
        <v>20</v>
      </c>
      <c r="K7" s="70" t="s">
        <v>21</v>
      </c>
      <c r="L7" s="70" t="s">
        <v>22</v>
      </c>
      <c r="M7" s="70" t="s">
        <v>27</v>
      </c>
      <c r="N7" s="70" t="s">
        <v>34</v>
      </c>
      <c r="O7" s="71" t="s">
        <v>20</v>
      </c>
      <c r="P7" s="71" t="s">
        <v>21</v>
      </c>
      <c r="Q7" s="71" t="s">
        <v>22</v>
      </c>
      <c r="R7" s="70" t="s">
        <v>20</v>
      </c>
      <c r="S7" s="70" t="s">
        <v>21</v>
      </c>
      <c r="T7" s="70" t="s">
        <v>22</v>
      </c>
      <c r="U7" s="99" t="s">
        <v>27</v>
      </c>
      <c r="V7" s="175"/>
      <c r="W7" s="168"/>
      <c r="X7" s="168"/>
      <c r="Y7" s="170"/>
      <c r="Z7" s="172"/>
      <c r="AA7" s="159"/>
      <c r="AB7" s="159"/>
      <c r="AC7" s="141"/>
      <c r="AD7" s="167"/>
      <c r="AE7" s="135"/>
    </row>
    <row r="8" spans="1:32" s="60" customFormat="1" ht="18" customHeight="1" x14ac:dyDescent="0.3">
      <c r="A8" s="103" t="s">
        <v>188</v>
      </c>
      <c r="B8" s="51">
        <v>2</v>
      </c>
      <c r="C8" s="51">
        <v>4</v>
      </c>
      <c r="D8" s="51">
        <v>4</v>
      </c>
      <c r="E8" s="52"/>
      <c r="F8" s="52"/>
      <c r="G8" s="52"/>
      <c r="H8" s="52"/>
      <c r="I8" s="52"/>
      <c r="J8" s="51">
        <v>2</v>
      </c>
      <c r="K8" s="51">
        <v>3</v>
      </c>
      <c r="L8" s="51">
        <v>2</v>
      </c>
      <c r="M8" s="51">
        <v>2</v>
      </c>
      <c r="N8" s="51">
        <v>1</v>
      </c>
      <c r="O8" s="52">
        <v>3</v>
      </c>
      <c r="P8" s="52">
        <v>3</v>
      </c>
      <c r="Q8" s="52">
        <v>4</v>
      </c>
      <c r="R8" s="51">
        <v>2</v>
      </c>
      <c r="S8" s="51">
        <v>3</v>
      </c>
      <c r="T8" s="51">
        <v>3</v>
      </c>
      <c r="U8" s="51">
        <v>2</v>
      </c>
      <c r="V8" s="52"/>
      <c r="W8" s="100">
        <f t="shared" ref="W8:W17" si="0">SUM(B8:U8)-V8</f>
        <v>40</v>
      </c>
      <c r="X8" s="100">
        <v>1</v>
      </c>
      <c r="Y8" s="101">
        <f t="shared" ref="Y8:Y17" si="1">W8/50</f>
        <v>0.8</v>
      </c>
      <c r="Z8" s="100" t="s">
        <v>13</v>
      </c>
      <c r="AA8" s="105" t="s">
        <v>666</v>
      </c>
      <c r="AB8" s="105" t="s">
        <v>658</v>
      </c>
      <c r="AC8" s="105" t="s">
        <v>552</v>
      </c>
      <c r="AD8" s="106" t="s">
        <v>515</v>
      </c>
      <c r="AE8" s="102">
        <v>9</v>
      </c>
      <c r="AF8" s="59"/>
    </row>
    <row r="9" spans="1:32" s="60" customFormat="1" ht="18" customHeight="1" x14ac:dyDescent="0.3">
      <c r="A9" s="103" t="s">
        <v>202</v>
      </c>
      <c r="B9" s="51">
        <v>2</v>
      </c>
      <c r="C9" s="51">
        <v>4</v>
      </c>
      <c r="D9" s="51">
        <v>4</v>
      </c>
      <c r="E9" s="97"/>
      <c r="F9" s="97"/>
      <c r="G9" s="97"/>
      <c r="H9" s="97"/>
      <c r="I9" s="97"/>
      <c r="J9" s="51">
        <v>1</v>
      </c>
      <c r="K9" s="51">
        <v>1</v>
      </c>
      <c r="L9" s="51">
        <v>2</v>
      </c>
      <c r="M9" s="51">
        <v>2</v>
      </c>
      <c r="N9" s="51">
        <v>1</v>
      </c>
      <c r="O9" s="52">
        <v>3</v>
      </c>
      <c r="P9" s="52">
        <v>3</v>
      </c>
      <c r="Q9" s="52">
        <v>0</v>
      </c>
      <c r="R9" s="51">
        <v>2</v>
      </c>
      <c r="S9" s="51">
        <v>3</v>
      </c>
      <c r="T9" s="51">
        <v>3</v>
      </c>
      <c r="U9" s="51">
        <v>2</v>
      </c>
      <c r="V9" s="52"/>
      <c r="W9" s="100">
        <f t="shared" si="0"/>
        <v>33</v>
      </c>
      <c r="X9" s="100">
        <v>2</v>
      </c>
      <c r="Y9" s="101">
        <f t="shared" si="1"/>
        <v>0.66</v>
      </c>
      <c r="Z9" s="100" t="s">
        <v>14</v>
      </c>
      <c r="AA9" s="105" t="s">
        <v>667</v>
      </c>
      <c r="AB9" s="105" t="s">
        <v>719</v>
      </c>
      <c r="AC9" s="105" t="s">
        <v>720</v>
      </c>
      <c r="AD9" s="106" t="s">
        <v>519</v>
      </c>
      <c r="AE9" s="102">
        <v>9</v>
      </c>
      <c r="AF9" s="59"/>
    </row>
    <row r="10" spans="1:32" s="60" customFormat="1" ht="18" customHeight="1" x14ac:dyDescent="0.3">
      <c r="A10" s="103" t="s">
        <v>222</v>
      </c>
      <c r="B10" s="51">
        <v>2</v>
      </c>
      <c r="C10" s="51">
        <v>4</v>
      </c>
      <c r="D10" s="126">
        <v>4</v>
      </c>
      <c r="E10" s="97"/>
      <c r="F10" s="97"/>
      <c r="G10" s="97"/>
      <c r="H10" s="97"/>
      <c r="I10" s="97"/>
      <c r="J10" s="51">
        <v>2</v>
      </c>
      <c r="K10" s="126">
        <v>3</v>
      </c>
      <c r="L10" s="51">
        <v>0</v>
      </c>
      <c r="M10" s="51">
        <v>0</v>
      </c>
      <c r="N10" s="51">
        <v>0</v>
      </c>
      <c r="O10" s="97">
        <v>0</v>
      </c>
      <c r="P10" s="125">
        <v>3</v>
      </c>
      <c r="Q10" s="125">
        <v>4</v>
      </c>
      <c r="R10" s="51">
        <v>2</v>
      </c>
      <c r="S10" s="51">
        <v>3</v>
      </c>
      <c r="T10" s="51">
        <v>3</v>
      </c>
      <c r="U10" s="51">
        <v>2</v>
      </c>
      <c r="V10" s="52"/>
      <c r="W10" s="123">
        <f t="shared" si="0"/>
        <v>32</v>
      </c>
      <c r="X10" s="123">
        <v>3</v>
      </c>
      <c r="Y10" s="128">
        <f t="shared" si="1"/>
        <v>0.64</v>
      </c>
      <c r="Z10" s="100" t="s">
        <v>14</v>
      </c>
      <c r="AA10" s="105" t="s">
        <v>673</v>
      </c>
      <c r="AB10" s="105" t="s">
        <v>392</v>
      </c>
      <c r="AC10" s="105" t="s">
        <v>403</v>
      </c>
      <c r="AD10" s="106" t="s">
        <v>516</v>
      </c>
      <c r="AE10" s="102">
        <v>9</v>
      </c>
      <c r="AF10" s="59"/>
    </row>
    <row r="11" spans="1:32" s="60" customFormat="1" ht="18" customHeight="1" x14ac:dyDescent="0.3">
      <c r="A11" s="103" t="s">
        <v>189</v>
      </c>
      <c r="B11" s="51">
        <v>2</v>
      </c>
      <c r="C11" s="51">
        <v>4</v>
      </c>
      <c r="D11" s="51">
        <v>4</v>
      </c>
      <c r="E11" s="98">
        <v>0</v>
      </c>
      <c r="F11" s="98">
        <v>0</v>
      </c>
      <c r="G11" s="98">
        <v>0</v>
      </c>
      <c r="H11" s="98">
        <v>0</v>
      </c>
      <c r="I11" s="98">
        <v>0</v>
      </c>
      <c r="J11" s="51">
        <v>2</v>
      </c>
      <c r="K11" s="51">
        <v>3</v>
      </c>
      <c r="L11" s="51">
        <v>2</v>
      </c>
      <c r="M11" s="51">
        <v>2</v>
      </c>
      <c r="N11" s="51">
        <v>1</v>
      </c>
      <c r="O11" s="52">
        <v>3</v>
      </c>
      <c r="P11" s="52">
        <v>3</v>
      </c>
      <c r="Q11" s="52">
        <v>4</v>
      </c>
      <c r="R11" s="51">
        <v>0</v>
      </c>
      <c r="S11" s="51">
        <v>0</v>
      </c>
      <c r="T11" s="51">
        <v>0</v>
      </c>
      <c r="U11" s="51">
        <v>0</v>
      </c>
      <c r="V11" s="52"/>
      <c r="W11" s="100">
        <f t="shared" si="0"/>
        <v>30</v>
      </c>
      <c r="X11" s="100">
        <v>3</v>
      </c>
      <c r="Y11" s="101">
        <f t="shared" si="1"/>
        <v>0.6</v>
      </c>
      <c r="Z11" s="100" t="s">
        <v>14</v>
      </c>
      <c r="AA11" s="105" t="s">
        <v>668</v>
      </c>
      <c r="AB11" s="105" t="s">
        <v>721</v>
      </c>
      <c r="AC11" s="105" t="s">
        <v>403</v>
      </c>
      <c r="AD11" s="106" t="s">
        <v>515</v>
      </c>
      <c r="AE11" s="102">
        <v>9</v>
      </c>
      <c r="AF11" s="59"/>
    </row>
    <row r="12" spans="1:32" s="60" customFormat="1" ht="18" customHeight="1" x14ac:dyDescent="0.3">
      <c r="A12" s="103" t="s">
        <v>201</v>
      </c>
      <c r="B12" s="51">
        <v>2</v>
      </c>
      <c r="C12" s="51">
        <v>4</v>
      </c>
      <c r="D12" s="51">
        <v>4</v>
      </c>
      <c r="E12" s="98">
        <v>0</v>
      </c>
      <c r="F12" s="98">
        <v>0</v>
      </c>
      <c r="G12" s="98">
        <v>0</v>
      </c>
      <c r="H12" s="98">
        <v>0</v>
      </c>
      <c r="I12" s="98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2">
        <v>3</v>
      </c>
      <c r="P12" s="52">
        <v>3</v>
      </c>
      <c r="Q12" s="52">
        <v>3</v>
      </c>
      <c r="R12" s="51">
        <v>2</v>
      </c>
      <c r="S12" s="51">
        <v>3</v>
      </c>
      <c r="T12" s="51">
        <v>3</v>
      </c>
      <c r="U12" s="51">
        <v>0</v>
      </c>
      <c r="V12" s="52"/>
      <c r="W12" s="100">
        <f t="shared" si="0"/>
        <v>27</v>
      </c>
      <c r="X12" s="100">
        <v>4</v>
      </c>
      <c r="Y12" s="101">
        <f t="shared" si="1"/>
        <v>0.54</v>
      </c>
      <c r="Z12" s="100" t="s">
        <v>14</v>
      </c>
      <c r="AA12" s="105" t="s">
        <v>669</v>
      </c>
      <c r="AB12" s="105" t="s">
        <v>380</v>
      </c>
      <c r="AC12" s="105" t="s">
        <v>403</v>
      </c>
      <c r="AD12" s="106" t="s">
        <v>519</v>
      </c>
      <c r="AE12" s="102">
        <v>9</v>
      </c>
      <c r="AF12" s="59"/>
    </row>
    <row r="13" spans="1:32" s="60" customFormat="1" ht="18" customHeight="1" x14ac:dyDescent="0.3">
      <c r="A13" s="103" t="s">
        <v>192</v>
      </c>
      <c r="B13" s="51">
        <v>0</v>
      </c>
      <c r="C13" s="51">
        <v>0</v>
      </c>
      <c r="D13" s="51">
        <v>4</v>
      </c>
      <c r="E13" s="97"/>
      <c r="F13" s="97"/>
      <c r="G13" s="97"/>
      <c r="H13" s="97"/>
      <c r="I13" s="97"/>
      <c r="J13" s="51">
        <v>2</v>
      </c>
      <c r="K13" s="51">
        <v>3</v>
      </c>
      <c r="L13" s="51">
        <v>2</v>
      </c>
      <c r="M13" s="51">
        <v>2</v>
      </c>
      <c r="N13" s="51">
        <v>1</v>
      </c>
      <c r="O13" s="52">
        <v>3</v>
      </c>
      <c r="P13" s="52">
        <v>3</v>
      </c>
      <c r="Q13" s="52">
        <v>4</v>
      </c>
      <c r="R13" s="51">
        <v>2</v>
      </c>
      <c r="S13" s="51">
        <v>0</v>
      </c>
      <c r="T13" s="51">
        <v>0</v>
      </c>
      <c r="U13" s="51">
        <v>0</v>
      </c>
      <c r="V13" s="52"/>
      <c r="W13" s="100">
        <f t="shared" si="0"/>
        <v>26</v>
      </c>
      <c r="X13" s="100">
        <v>5</v>
      </c>
      <c r="Y13" s="101">
        <f t="shared" si="1"/>
        <v>0.52</v>
      </c>
      <c r="Z13" s="100" t="s">
        <v>14</v>
      </c>
      <c r="AA13" s="105" t="s">
        <v>670</v>
      </c>
      <c r="AB13" s="105" t="s">
        <v>721</v>
      </c>
      <c r="AC13" s="105" t="s">
        <v>562</v>
      </c>
      <c r="AD13" s="106" t="s">
        <v>515</v>
      </c>
      <c r="AE13" s="102">
        <v>9</v>
      </c>
      <c r="AF13" s="59"/>
    </row>
    <row r="14" spans="1:32" s="60" customFormat="1" ht="18" customHeight="1" x14ac:dyDescent="0.3">
      <c r="A14" s="103" t="s">
        <v>177</v>
      </c>
      <c r="B14" s="51">
        <v>2</v>
      </c>
      <c r="C14" s="51">
        <v>4</v>
      </c>
      <c r="D14" s="51">
        <v>2</v>
      </c>
      <c r="E14" s="97"/>
      <c r="F14" s="97"/>
      <c r="G14" s="97"/>
      <c r="H14" s="97"/>
      <c r="I14" s="97"/>
      <c r="J14" s="51">
        <v>2</v>
      </c>
      <c r="K14" s="51">
        <v>3</v>
      </c>
      <c r="L14" s="51">
        <v>0</v>
      </c>
      <c r="M14" s="51">
        <v>0</v>
      </c>
      <c r="N14" s="51">
        <v>0</v>
      </c>
      <c r="O14" s="52">
        <v>0</v>
      </c>
      <c r="P14" s="52">
        <v>0</v>
      </c>
      <c r="Q14" s="52">
        <v>0</v>
      </c>
      <c r="R14" s="51">
        <v>2</v>
      </c>
      <c r="S14" s="51">
        <v>3</v>
      </c>
      <c r="T14" s="51">
        <v>3</v>
      </c>
      <c r="U14" s="51">
        <v>2</v>
      </c>
      <c r="V14" s="52"/>
      <c r="W14" s="100">
        <f t="shared" si="0"/>
        <v>23</v>
      </c>
      <c r="X14" s="100">
        <v>6</v>
      </c>
      <c r="Y14" s="101">
        <f t="shared" si="1"/>
        <v>0.46</v>
      </c>
      <c r="Z14" s="100" t="s">
        <v>14</v>
      </c>
      <c r="AA14" s="105" t="s">
        <v>671</v>
      </c>
      <c r="AB14" s="105" t="s">
        <v>579</v>
      </c>
      <c r="AC14" s="105" t="s">
        <v>397</v>
      </c>
      <c r="AD14" s="106" t="s">
        <v>518</v>
      </c>
      <c r="AE14" s="102">
        <v>9</v>
      </c>
      <c r="AF14" s="59"/>
    </row>
    <row r="15" spans="1:32" s="60" customFormat="1" ht="18" customHeight="1" x14ac:dyDescent="0.3">
      <c r="A15" s="103" t="s">
        <v>220</v>
      </c>
      <c r="B15" s="51">
        <v>2</v>
      </c>
      <c r="C15" s="51">
        <v>4</v>
      </c>
      <c r="D15" s="51">
        <v>4</v>
      </c>
      <c r="E15" s="97"/>
      <c r="F15" s="97"/>
      <c r="G15" s="97"/>
      <c r="H15" s="97"/>
      <c r="I15" s="97"/>
      <c r="J15" s="51">
        <v>2</v>
      </c>
      <c r="K15" s="51">
        <v>3</v>
      </c>
      <c r="L15" s="51">
        <v>0</v>
      </c>
      <c r="M15" s="51">
        <v>0</v>
      </c>
      <c r="N15" s="51">
        <v>0</v>
      </c>
      <c r="O15" s="97">
        <v>0</v>
      </c>
      <c r="P15" s="97">
        <v>0</v>
      </c>
      <c r="Q15" s="97">
        <v>0</v>
      </c>
      <c r="R15" s="51">
        <v>2</v>
      </c>
      <c r="S15" s="51">
        <v>3</v>
      </c>
      <c r="T15" s="51">
        <v>3</v>
      </c>
      <c r="U15" s="51">
        <v>0</v>
      </c>
      <c r="V15" s="52"/>
      <c r="W15" s="100">
        <f t="shared" si="0"/>
        <v>23</v>
      </c>
      <c r="X15" s="100">
        <v>6</v>
      </c>
      <c r="Y15" s="101">
        <f t="shared" si="1"/>
        <v>0.46</v>
      </c>
      <c r="Z15" s="100" t="s">
        <v>14</v>
      </c>
      <c r="AA15" s="105" t="s">
        <v>672</v>
      </c>
      <c r="AB15" s="105" t="s">
        <v>722</v>
      </c>
      <c r="AC15" s="105" t="s">
        <v>723</v>
      </c>
      <c r="AD15" s="106" t="s">
        <v>516</v>
      </c>
      <c r="AE15" s="102">
        <v>9</v>
      </c>
      <c r="AF15" s="59"/>
    </row>
    <row r="16" spans="1:32" s="60" customFormat="1" ht="18" customHeight="1" x14ac:dyDescent="0.3">
      <c r="A16" s="103" t="s">
        <v>211</v>
      </c>
      <c r="B16" s="51">
        <v>2</v>
      </c>
      <c r="C16" s="51">
        <v>4</v>
      </c>
      <c r="D16" s="51">
        <v>4</v>
      </c>
      <c r="E16" s="97"/>
      <c r="F16" s="97"/>
      <c r="G16" s="97"/>
      <c r="H16" s="97"/>
      <c r="I16" s="97"/>
      <c r="J16" s="51">
        <v>0</v>
      </c>
      <c r="K16" s="51">
        <v>3</v>
      </c>
      <c r="L16" s="51">
        <v>0</v>
      </c>
      <c r="M16" s="51">
        <v>0</v>
      </c>
      <c r="N16" s="51">
        <v>0</v>
      </c>
      <c r="O16" s="98">
        <v>0</v>
      </c>
      <c r="P16" s="98">
        <v>0</v>
      </c>
      <c r="Q16" s="98">
        <v>0</v>
      </c>
      <c r="R16" s="51">
        <v>2</v>
      </c>
      <c r="S16" s="51">
        <v>3</v>
      </c>
      <c r="T16" s="51">
        <v>3</v>
      </c>
      <c r="U16" s="51">
        <v>0</v>
      </c>
      <c r="V16" s="52"/>
      <c r="W16" s="100">
        <f t="shared" si="0"/>
        <v>21</v>
      </c>
      <c r="X16" s="100">
        <v>8</v>
      </c>
      <c r="Y16" s="101">
        <f t="shared" si="1"/>
        <v>0.42</v>
      </c>
      <c r="Z16" s="100" t="s">
        <v>14</v>
      </c>
      <c r="AA16" s="105" t="s">
        <v>382</v>
      </c>
      <c r="AB16" s="105" t="s">
        <v>506</v>
      </c>
      <c r="AC16" s="105" t="s">
        <v>437</v>
      </c>
      <c r="AD16" s="106" t="s">
        <v>517</v>
      </c>
      <c r="AE16" s="102">
        <v>9</v>
      </c>
      <c r="AF16" s="59"/>
    </row>
    <row r="17" spans="1:32" s="60" customFormat="1" ht="18" customHeight="1" x14ac:dyDescent="0.3">
      <c r="A17" s="103" t="s">
        <v>217</v>
      </c>
      <c r="B17" s="51">
        <v>1</v>
      </c>
      <c r="C17" s="51">
        <v>0</v>
      </c>
      <c r="D17" s="51">
        <v>0</v>
      </c>
      <c r="E17" s="97">
        <v>2</v>
      </c>
      <c r="F17" s="97">
        <v>2</v>
      </c>
      <c r="G17" s="97">
        <v>2</v>
      </c>
      <c r="H17" s="97">
        <v>2</v>
      </c>
      <c r="I17" s="97">
        <v>2</v>
      </c>
      <c r="J17" s="51">
        <v>0</v>
      </c>
      <c r="K17" s="51">
        <v>3</v>
      </c>
      <c r="L17" s="51">
        <v>0</v>
      </c>
      <c r="M17" s="51">
        <v>0</v>
      </c>
      <c r="N17" s="51">
        <v>0</v>
      </c>
      <c r="O17" s="97">
        <v>3</v>
      </c>
      <c r="P17" s="97">
        <v>3</v>
      </c>
      <c r="Q17" s="97">
        <v>0</v>
      </c>
      <c r="R17" s="51">
        <v>0</v>
      </c>
      <c r="S17" s="51">
        <v>0</v>
      </c>
      <c r="T17" s="51">
        <v>0</v>
      </c>
      <c r="U17" s="51">
        <v>0</v>
      </c>
      <c r="V17" s="52"/>
      <c r="W17" s="100">
        <f t="shared" si="0"/>
        <v>20</v>
      </c>
      <c r="X17" s="100">
        <v>9</v>
      </c>
      <c r="Y17" s="101">
        <f t="shared" si="1"/>
        <v>0.4</v>
      </c>
      <c r="Z17" s="100" t="s">
        <v>14</v>
      </c>
      <c r="AA17" s="105" t="s">
        <v>674</v>
      </c>
      <c r="AB17" s="105" t="s">
        <v>458</v>
      </c>
      <c r="AC17" s="105" t="s">
        <v>724</v>
      </c>
      <c r="AD17" s="106" t="s">
        <v>516</v>
      </c>
      <c r="AE17" s="102">
        <v>9</v>
      </c>
      <c r="AF17" s="59"/>
    </row>
    <row r="18" spans="1:32" s="60" customFormat="1" ht="18" customHeight="1" x14ac:dyDescent="0.3">
      <c r="A18" s="103" t="s">
        <v>174</v>
      </c>
      <c r="B18" s="51">
        <v>2</v>
      </c>
      <c r="C18" s="51">
        <v>0</v>
      </c>
      <c r="D18" s="51">
        <v>0</v>
      </c>
      <c r="E18" s="97"/>
      <c r="F18" s="97"/>
      <c r="G18" s="97"/>
      <c r="H18" s="97"/>
      <c r="I18" s="97"/>
      <c r="J18" s="51">
        <v>2</v>
      </c>
      <c r="K18" s="51">
        <v>3</v>
      </c>
      <c r="L18" s="51">
        <v>2</v>
      </c>
      <c r="M18" s="51">
        <v>2</v>
      </c>
      <c r="N18" s="51">
        <v>1</v>
      </c>
      <c r="O18" s="97">
        <v>3</v>
      </c>
      <c r="P18" s="97">
        <v>0</v>
      </c>
      <c r="Q18" s="97">
        <v>0</v>
      </c>
      <c r="R18" s="51">
        <v>0</v>
      </c>
      <c r="S18" s="51">
        <v>0</v>
      </c>
      <c r="T18" s="51">
        <v>0</v>
      </c>
      <c r="U18" s="51">
        <v>0</v>
      </c>
      <c r="V18" s="52"/>
      <c r="W18" s="51">
        <f t="shared" ref="W18" si="2">SUM(B18:U18)-V18</f>
        <v>15</v>
      </c>
      <c r="X18" s="51">
        <v>10</v>
      </c>
      <c r="Y18" s="53">
        <f t="shared" ref="Y18" si="3">W18/50</f>
        <v>0.3</v>
      </c>
      <c r="Z18" s="51" t="s">
        <v>15</v>
      </c>
      <c r="AA18" s="107" t="s">
        <v>675</v>
      </c>
      <c r="AB18" s="107" t="s">
        <v>665</v>
      </c>
      <c r="AC18" s="107" t="s">
        <v>725</v>
      </c>
      <c r="AD18" s="108" t="s">
        <v>523</v>
      </c>
      <c r="AE18" s="57">
        <v>9</v>
      </c>
      <c r="AF18" s="59"/>
    </row>
    <row r="19" spans="1:32" s="60" customFormat="1" ht="18" customHeight="1" x14ac:dyDescent="0.3">
      <c r="A19" s="103" t="s">
        <v>183</v>
      </c>
      <c r="B19" s="51">
        <v>1</v>
      </c>
      <c r="C19" s="51">
        <v>0</v>
      </c>
      <c r="D19" s="51">
        <v>0</v>
      </c>
      <c r="E19" s="97"/>
      <c r="F19" s="97"/>
      <c r="G19" s="97"/>
      <c r="H19" s="97"/>
      <c r="I19" s="97"/>
      <c r="J19" s="51">
        <v>0</v>
      </c>
      <c r="K19" s="51">
        <v>3</v>
      </c>
      <c r="L19" s="51">
        <v>0</v>
      </c>
      <c r="M19" s="51">
        <v>0</v>
      </c>
      <c r="N19" s="51">
        <v>0</v>
      </c>
      <c r="O19" s="97">
        <v>3</v>
      </c>
      <c r="P19" s="97">
        <v>3</v>
      </c>
      <c r="Q19" s="97">
        <v>3</v>
      </c>
      <c r="R19" s="51">
        <v>0</v>
      </c>
      <c r="S19" s="51">
        <v>0</v>
      </c>
      <c r="T19" s="51">
        <v>0</v>
      </c>
      <c r="U19" s="51">
        <v>0</v>
      </c>
      <c r="V19" s="52"/>
      <c r="W19" s="51">
        <f t="shared" ref="W19:W62" si="4">SUM(B19:U19)-V19</f>
        <v>13</v>
      </c>
      <c r="X19" s="51">
        <v>11</v>
      </c>
      <c r="Y19" s="53">
        <f t="shared" ref="Y19:Y50" si="5">W19/50</f>
        <v>0.26</v>
      </c>
      <c r="Z19" s="51" t="s">
        <v>15</v>
      </c>
      <c r="AA19" s="107" t="s">
        <v>676</v>
      </c>
      <c r="AB19" s="107" t="s">
        <v>408</v>
      </c>
      <c r="AC19" s="107" t="s">
        <v>397</v>
      </c>
      <c r="AD19" s="108" t="s">
        <v>528</v>
      </c>
      <c r="AE19" s="57">
        <v>9</v>
      </c>
      <c r="AF19" s="59"/>
    </row>
    <row r="20" spans="1:32" s="60" customFormat="1" ht="18" customHeight="1" x14ac:dyDescent="0.3">
      <c r="A20" s="103" t="s">
        <v>178</v>
      </c>
      <c r="B20" s="51">
        <v>0</v>
      </c>
      <c r="C20" s="51">
        <v>0</v>
      </c>
      <c r="D20" s="51">
        <v>0</v>
      </c>
      <c r="E20" s="97"/>
      <c r="F20" s="97"/>
      <c r="G20" s="97"/>
      <c r="H20" s="97"/>
      <c r="I20" s="97"/>
      <c r="J20" s="51">
        <v>0</v>
      </c>
      <c r="K20" s="51">
        <v>3</v>
      </c>
      <c r="L20" s="51">
        <v>0</v>
      </c>
      <c r="M20" s="51">
        <v>0</v>
      </c>
      <c r="N20" s="51">
        <v>0</v>
      </c>
      <c r="O20" s="97">
        <v>0</v>
      </c>
      <c r="P20" s="97">
        <v>0</v>
      </c>
      <c r="Q20" s="97">
        <v>0</v>
      </c>
      <c r="R20" s="51">
        <v>2</v>
      </c>
      <c r="S20" s="51">
        <v>3</v>
      </c>
      <c r="T20" s="51">
        <v>3</v>
      </c>
      <c r="U20" s="51">
        <v>2</v>
      </c>
      <c r="V20" s="52"/>
      <c r="W20" s="51">
        <f t="shared" si="4"/>
        <v>13</v>
      </c>
      <c r="X20" s="51">
        <v>11</v>
      </c>
      <c r="Y20" s="53">
        <f t="shared" si="5"/>
        <v>0.26</v>
      </c>
      <c r="Z20" s="51" t="s">
        <v>15</v>
      </c>
      <c r="AA20" s="107" t="s">
        <v>677</v>
      </c>
      <c r="AB20" s="107" t="s">
        <v>399</v>
      </c>
      <c r="AC20" s="107" t="s">
        <v>484</v>
      </c>
      <c r="AD20" s="108" t="s">
        <v>518</v>
      </c>
      <c r="AE20" s="57">
        <v>9</v>
      </c>
      <c r="AF20" s="59"/>
    </row>
    <row r="21" spans="1:32" s="60" customFormat="1" ht="18" customHeight="1" x14ac:dyDescent="0.3">
      <c r="A21" s="103" t="s">
        <v>198</v>
      </c>
      <c r="B21" s="51">
        <v>0</v>
      </c>
      <c r="C21" s="51">
        <v>0</v>
      </c>
      <c r="D21" s="51">
        <v>0</v>
      </c>
      <c r="E21" s="98">
        <v>0</v>
      </c>
      <c r="F21" s="98">
        <v>0</v>
      </c>
      <c r="G21" s="98">
        <v>0</v>
      </c>
      <c r="H21" s="98">
        <v>0</v>
      </c>
      <c r="I21" s="98">
        <v>0</v>
      </c>
      <c r="J21" s="51">
        <v>0</v>
      </c>
      <c r="K21" s="51">
        <v>3</v>
      </c>
      <c r="L21" s="51">
        <v>0</v>
      </c>
      <c r="M21" s="51">
        <v>0</v>
      </c>
      <c r="N21" s="51">
        <v>0</v>
      </c>
      <c r="O21" s="98">
        <v>0</v>
      </c>
      <c r="P21" s="98">
        <v>0</v>
      </c>
      <c r="Q21" s="98">
        <v>0</v>
      </c>
      <c r="R21" s="51">
        <v>2</v>
      </c>
      <c r="S21" s="51">
        <v>3</v>
      </c>
      <c r="T21" s="51">
        <v>3</v>
      </c>
      <c r="U21" s="51">
        <v>0</v>
      </c>
      <c r="V21" s="52"/>
      <c r="W21" s="51">
        <f t="shared" si="4"/>
        <v>11</v>
      </c>
      <c r="X21" s="51">
        <v>12</v>
      </c>
      <c r="Y21" s="53">
        <f t="shared" si="5"/>
        <v>0.22</v>
      </c>
      <c r="Z21" s="51" t="s">
        <v>15</v>
      </c>
      <c r="AA21" s="107" t="s">
        <v>678</v>
      </c>
      <c r="AB21" s="107" t="s">
        <v>665</v>
      </c>
      <c r="AC21" s="107" t="s">
        <v>397</v>
      </c>
      <c r="AD21" s="108" t="s">
        <v>525</v>
      </c>
      <c r="AE21" s="57">
        <v>9</v>
      </c>
      <c r="AF21" s="59"/>
    </row>
    <row r="22" spans="1:32" s="60" customFormat="1" ht="18" customHeight="1" x14ac:dyDescent="0.3">
      <c r="A22" s="103" t="s">
        <v>176</v>
      </c>
      <c r="B22" s="51">
        <v>1</v>
      </c>
      <c r="C22" s="51">
        <v>2</v>
      </c>
      <c r="D22" s="51">
        <v>2</v>
      </c>
      <c r="E22" s="97"/>
      <c r="F22" s="97"/>
      <c r="G22" s="97"/>
      <c r="H22" s="97"/>
      <c r="I22" s="97"/>
      <c r="J22" s="51">
        <v>2</v>
      </c>
      <c r="K22" s="51">
        <v>3</v>
      </c>
      <c r="L22" s="51">
        <v>0</v>
      </c>
      <c r="M22" s="51">
        <v>0</v>
      </c>
      <c r="N22" s="51">
        <v>0</v>
      </c>
      <c r="O22" s="97">
        <v>0</v>
      </c>
      <c r="P22" s="97">
        <v>0</v>
      </c>
      <c r="Q22" s="97">
        <v>0</v>
      </c>
      <c r="R22" s="51">
        <v>0</v>
      </c>
      <c r="S22" s="51">
        <v>0</v>
      </c>
      <c r="T22" s="51">
        <v>0</v>
      </c>
      <c r="U22" s="51">
        <v>0</v>
      </c>
      <c r="V22" s="52"/>
      <c r="W22" s="51">
        <f t="shared" si="4"/>
        <v>10</v>
      </c>
      <c r="X22" s="51">
        <v>13</v>
      </c>
      <c r="Y22" s="53">
        <f t="shared" si="5"/>
        <v>0.2</v>
      </c>
      <c r="Z22" s="51" t="s">
        <v>15</v>
      </c>
      <c r="AA22" s="107" t="s">
        <v>679</v>
      </c>
      <c r="AB22" s="107" t="s">
        <v>721</v>
      </c>
      <c r="AC22" s="107" t="s">
        <v>431</v>
      </c>
      <c r="AD22" s="108" t="s">
        <v>518</v>
      </c>
      <c r="AE22" s="57">
        <v>9</v>
      </c>
      <c r="AF22" s="59"/>
    </row>
    <row r="23" spans="1:32" s="60" customFormat="1" ht="18" customHeight="1" x14ac:dyDescent="0.3">
      <c r="A23" s="103" t="s">
        <v>219</v>
      </c>
      <c r="B23" s="51">
        <v>2</v>
      </c>
      <c r="C23" s="51">
        <v>4</v>
      </c>
      <c r="D23" s="51">
        <v>0</v>
      </c>
      <c r="E23" s="97"/>
      <c r="F23" s="97"/>
      <c r="G23" s="97"/>
      <c r="H23" s="97"/>
      <c r="I23" s="97"/>
      <c r="J23" s="51">
        <v>1</v>
      </c>
      <c r="K23" s="51">
        <v>3</v>
      </c>
      <c r="L23" s="51">
        <v>0</v>
      </c>
      <c r="M23" s="51">
        <v>0</v>
      </c>
      <c r="N23" s="51">
        <v>0</v>
      </c>
      <c r="O23" s="52">
        <v>0</v>
      </c>
      <c r="P23" s="52">
        <v>0</v>
      </c>
      <c r="Q23" s="52">
        <v>0</v>
      </c>
      <c r="R23" s="51">
        <v>0</v>
      </c>
      <c r="S23" s="51">
        <v>0</v>
      </c>
      <c r="T23" s="51">
        <v>0</v>
      </c>
      <c r="U23" s="51">
        <v>0</v>
      </c>
      <c r="V23" s="52"/>
      <c r="W23" s="51">
        <f t="shared" si="4"/>
        <v>10</v>
      </c>
      <c r="X23" s="51">
        <v>13</v>
      </c>
      <c r="Y23" s="53">
        <f t="shared" si="5"/>
        <v>0.2</v>
      </c>
      <c r="Z23" s="51" t="s">
        <v>15</v>
      </c>
      <c r="AA23" s="107" t="s">
        <v>680</v>
      </c>
      <c r="AB23" s="107" t="s">
        <v>411</v>
      </c>
      <c r="AC23" s="107" t="s">
        <v>726</v>
      </c>
      <c r="AD23" s="108" t="s">
        <v>516</v>
      </c>
      <c r="AE23" s="57">
        <v>9</v>
      </c>
      <c r="AF23" s="59"/>
    </row>
    <row r="24" spans="1:32" s="60" customFormat="1" ht="18" customHeight="1" x14ac:dyDescent="0.3">
      <c r="A24" s="103" t="s">
        <v>216</v>
      </c>
      <c r="B24" s="51">
        <v>0</v>
      </c>
      <c r="C24" s="51">
        <v>0</v>
      </c>
      <c r="D24" s="51">
        <v>0</v>
      </c>
      <c r="E24" s="52"/>
      <c r="F24" s="52"/>
      <c r="G24" s="52"/>
      <c r="H24" s="52"/>
      <c r="I24" s="52"/>
      <c r="J24" s="51">
        <v>2</v>
      </c>
      <c r="K24" s="51">
        <v>3</v>
      </c>
      <c r="L24" s="51">
        <v>0</v>
      </c>
      <c r="M24" s="51">
        <v>0</v>
      </c>
      <c r="N24" s="51">
        <v>0</v>
      </c>
      <c r="O24" s="52">
        <v>0</v>
      </c>
      <c r="P24" s="52">
        <v>0</v>
      </c>
      <c r="Q24" s="52">
        <v>0</v>
      </c>
      <c r="R24" s="51">
        <v>2</v>
      </c>
      <c r="S24" s="51">
        <v>0</v>
      </c>
      <c r="T24" s="51">
        <v>0</v>
      </c>
      <c r="U24" s="51">
        <v>0</v>
      </c>
      <c r="V24" s="52"/>
      <c r="W24" s="51">
        <f t="shared" si="4"/>
        <v>7</v>
      </c>
      <c r="X24" s="51">
        <v>14</v>
      </c>
      <c r="Y24" s="53">
        <f t="shared" si="5"/>
        <v>0.14000000000000001</v>
      </c>
      <c r="Z24" s="51" t="s">
        <v>15</v>
      </c>
      <c r="AA24" s="107" t="s">
        <v>681</v>
      </c>
      <c r="AB24" s="107" t="s">
        <v>460</v>
      </c>
      <c r="AC24" s="107" t="s">
        <v>390</v>
      </c>
      <c r="AD24" s="108" t="s">
        <v>516</v>
      </c>
      <c r="AE24" s="57">
        <v>9</v>
      </c>
      <c r="AF24" s="59"/>
    </row>
    <row r="25" spans="1:32" s="60" customFormat="1" ht="18" customHeight="1" x14ac:dyDescent="0.3">
      <c r="A25" s="103" t="s">
        <v>185</v>
      </c>
      <c r="B25" s="51">
        <v>1</v>
      </c>
      <c r="C25" s="51">
        <v>0</v>
      </c>
      <c r="D25" s="51">
        <v>0</v>
      </c>
      <c r="E25" s="52"/>
      <c r="F25" s="52"/>
      <c r="G25" s="52"/>
      <c r="H25" s="52"/>
      <c r="I25" s="52"/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2">
        <v>3</v>
      </c>
      <c r="P25" s="52">
        <v>3</v>
      </c>
      <c r="Q25" s="52">
        <v>0</v>
      </c>
      <c r="R25" s="51">
        <v>0</v>
      </c>
      <c r="S25" s="51">
        <v>0</v>
      </c>
      <c r="T25" s="51">
        <v>0</v>
      </c>
      <c r="U25" s="51">
        <v>0</v>
      </c>
      <c r="V25" s="52"/>
      <c r="W25" s="51">
        <f t="shared" si="4"/>
        <v>7</v>
      </c>
      <c r="X25" s="51">
        <v>14</v>
      </c>
      <c r="Y25" s="53">
        <f t="shared" si="5"/>
        <v>0.14000000000000001</v>
      </c>
      <c r="Z25" s="51" t="s">
        <v>15</v>
      </c>
      <c r="AA25" s="107" t="s">
        <v>682</v>
      </c>
      <c r="AB25" s="107" t="s">
        <v>436</v>
      </c>
      <c r="AC25" s="107" t="s">
        <v>727</v>
      </c>
      <c r="AD25" s="108" t="s">
        <v>515</v>
      </c>
      <c r="AE25" s="57">
        <v>9</v>
      </c>
      <c r="AF25" s="59"/>
    </row>
    <row r="26" spans="1:32" s="60" customFormat="1" ht="18" customHeight="1" x14ac:dyDescent="0.3">
      <c r="A26" s="103" t="s">
        <v>190</v>
      </c>
      <c r="B26" s="51">
        <v>2</v>
      </c>
      <c r="C26" s="51">
        <v>0</v>
      </c>
      <c r="D26" s="51">
        <v>0</v>
      </c>
      <c r="E26" s="52"/>
      <c r="F26" s="52"/>
      <c r="G26" s="52"/>
      <c r="H26" s="52"/>
      <c r="I26" s="52"/>
      <c r="J26" s="51">
        <v>2</v>
      </c>
      <c r="K26" s="51">
        <v>0</v>
      </c>
      <c r="L26" s="51">
        <v>0</v>
      </c>
      <c r="M26" s="51">
        <v>0</v>
      </c>
      <c r="N26" s="51">
        <v>0</v>
      </c>
      <c r="O26" s="52">
        <v>3</v>
      </c>
      <c r="P26" s="52">
        <v>0</v>
      </c>
      <c r="Q26" s="52">
        <v>0</v>
      </c>
      <c r="R26" s="51">
        <v>0</v>
      </c>
      <c r="S26" s="51">
        <v>0</v>
      </c>
      <c r="T26" s="51">
        <v>0</v>
      </c>
      <c r="U26" s="51">
        <v>0</v>
      </c>
      <c r="V26" s="52"/>
      <c r="W26" s="51">
        <f t="shared" si="4"/>
        <v>7</v>
      </c>
      <c r="X26" s="51">
        <v>14</v>
      </c>
      <c r="Y26" s="53">
        <f t="shared" si="5"/>
        <v>0.14000000000000001</v>
      </c>
      <c r="Z26" s="51" t="s">
        <v>15</v>
      </c>
      <c r="AA26" s="107" t="s">
        <v>683</v>
      </c>
      <c r="AB26" s="107" t="s">
        <v>380</v>
      </c>
      <c r="AC26" s="107" t="s">
        <v>728</v>
      </c>
      <c r="AD26" s="108" t="s">
        <v>515</v>
      </c>
      <c r="AE26" s="57">
        <v>9</v>
      </c>
      <c r="AF26" s="59"/>
    </row>
    <row r="27" spans="1:32" s="60" customFormat="1" ht="18" customHeight="1" x14ac:dyDescent="0.3">
      <c r="A27" s="103" t="s">
        <v>206</v>
      </c>
      <c r="B27" s="51">
        <v>1</v>
      </c>
      <c r="C27" s="51">
        <v>3</v>
      </c>
      <c r="D27" s="51">
        <v>2</v>
      </c>
      <c r="E27" s="52">
        <v>0</v>
      </c>
      <c r="F27" s="52">
        <v>0</v>
      </c>
      <c r="G27" s="52">
        <v>0</v>
      </c>
      <c r="H27" s="52">
        <v>0</v>
      </c>
      <c r="I27" s="52">
        <v>2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2">
        <v>0</v>
      </c>
      <c r="P27" s="52">
        <v>0</v>
      </c>
      <c r="Q27" s="52">
        <v>0</v>
      </c>
      <c r="R27" s="51">
        <v>0</v>
      </c>
      <c r="S27" s="51">
        <v>0</v>
      </c>
      <c r="T27" s="51">
        <v>0</v>
      </c>
      <c r="U27" s="51">
        <v>0</v>
      </c>
      <c r="V27" s="52">
        <v>2</v>
      </c>
      <c r="W27" s="51">
        <f t="shared" si="4"/>
        <v>6</v>
      </c>
      <c r="X27" s="51">
        <v>15</v>
      </c>
      <c r="Y27" s="53">
        <f t="shared" si="5"/>
        <v>0.12</v>
      </c>
      <c r="Z27" s="51" t="s">
        <v>15</v>
      </c>
      <c r="AA27" s="107" t="s">
        <v>684</v>
      </c>
      <c r="AB27" s="107" t="s">
        <v>442</v>
      </c>
      <c r="AC27" s="107" t="s">
        <v>400</v>
      </c>
      <c r="AD27" s="108" t="s">
        <v>729</v>
      </c>
      <c r="AE27" s="57">
        <v>9</v>
      </c>
      <c r="AF27" s="59"/>
    </row>
    <row r="28" spans="1:32" s="60" customFormat="1" ht="18" customHeight="1" x14ac:dyDescent="0.3">
      <c r="A28" s="103" t="s">
        <v>187</v>
      </c>
      <c r="B28" s="51">
        <v>0</v>
      </c>
      <c r="C28" s="51">
        <v>0</v>
      </c>
      <c r="D28" s="51">
        <v>0</v>
      </c>
      <c r="E28" s="52"/>
      <c r="F28" s="52"/>
      <c r="G28" s="52"/>
      <c r="H28" s="52"/>
      <c r="I28" s="52"/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97">
        <v>3</v>
      </c>
      <c r="P28" s="97">
        <v>0</v>
      </c>
      <c r="Q28" s="97">
        <v>0</v>
      </c>
      <c r="R28" s="51">
        <v>2</v>
      </c>
      <c r="S28" s="51">
        <v>0</v>
      </c>
      <c r="T28" s="51">
        <v>0</v>
      </c>
      <c r="U28" s="51">
        <v>0</v>
      </c>
      <c r="V28" s="52"/>
      <c r="W28" s="51">
        <f t="shared" si="4"/>
        <v>5</v>
      </c>
      <c r="X28" s="51">
        <v>16</v>
      </c>
      <c r="Y28" s="53">
        <f t="shared" si="5"/>
        <v>0.1</v>
      </c>
      <c r="Z28" s="51" t="s">
        <v>15</v>
      </c>
      <c r="AA28" s="107" t="s">
        <v>685</v>
      </c>
      <c r="AB28" s="107" t="s">
        <v>730</v>
      </c>
      <c r="AC28" s="107" t="s">
        <v>434</v>
      </c>
      <c r="AD28" s="108" t="s">
        <v>515</v>
      </c>
      <c r="AE28" s="57">
        <v>9</v>
      </c>
      <c r="AF28" s="59"/>
    </row>
    <row r="29" spans="1:32" s="60" customFormat="1" ht="18" customHeight="1" x14ac:dyDescent="0.3">
      <c r="A29" s="103" t="s">
        <v>180</v>
      </c>
      <c r="B29" s="51">
        <v>2</v>
      </c>
      <c r="C29" s="51">
        <v>0</v>
      </c>
      <c r="D29" s="51">
        <v>0</v>
      </c>
      <c r="E29" s="52"/>
      <c r="F29" s="52"/>
      <c r="G29" s="52"/>
      <c r="H29" s="52"/>
      <c r="I29" s="52"/>
      <c r="J29" s="51">
        <v>1</v>
      </c>
      <c r="K29" s="51">
        <v>2</v>
      </c>
      <c r="L29" s="51">
        <v>0</v>
      </c>
      <c r="M29" s="51">
        <v>0</v>
      </c>
      <c r="N29" s="51">
        <v>0</v>
      </c>
      <c r="O29" s="98">
        <v>0</v>
      </c>
      <c r="P29" s="98">
        <v>0</v>
      </c>
      <c r="Q29" s="98">
        <v>0</v>
      </c>
      <c r="R29" s="51">
        <v>0</v>
      </c>
      <c r="S29" s="51">
        <v>0</v>
      </c>
      <c r="T29" s="51">
        <v>0</v>
      </c>
      <c r="U29" s="51">
        <v>0</v>
      </c>
      <c r="V29" s="52"/>
      <c r="W29" s="51">
        <f t="shared" si="4"/>
        <v>5</v>
      </c>
      <c r="X29" s="51">
        <v>16</v>
      </c>
      <c r="Y29" s="53">
        <f t="shared" si="5"/>
        <v>0.1</v>
      </c>
      <c r="Z29" s="51" t="s">
        <v>15</v>
      </c>
      <c r="AA29" s="107" t="s">
        <v>686</v>
      </c>
      <c r="AB29" s="107" t="s">
        <v>731</v>
      </c>
      <c r="AC29" s="107" t="s">
        <v>375</v>
      </c>
      <c r="AD29" s="108" t="s">
        <v>606</v>
      </c>
      <c r="AE29" s="57">
        <v>9</v>
      </c>
      <c r="AF29" s="59"/>
    </row>
    <row r="30" spans="1:32" s="60" customFormat="1" ht="18" customHeight="1" x14ac:dyDescent="0.3">
      <c r="A30" s="103" t="s">
        <v>197</v>
      </c>
      <c r="B30" s="51">
        <v>2</v>
      </c>
      <c r="C30" s="51">
        <v>0</v>
      </c>
      <c r="D30" s="51">
        <v>0</v>
      </c>
      <c r="E30" s="52"/>
      <c r="F30" s="52"/>
      <c r="G30" s="52"/>
      <c r="H30" s="52"/>
      <c r="I30" s="52"/>
      <c r="J30" s="51">
        <v>0</v>
      </c>
      <c r="K30" s="51">
        <v>3</v>
      </c>
      <c r="L30" s="51">
        <v>0</v>
      </c>
      <c r="M30" s="51">
        <v>0</v>
      </c>
      <c r="N30" s="51">
        <v>0</v>
      </c>
      <c r="O30" s="97">
        <v>0</v>
      </c>
      <c r="P30" s="97">
        <v>0</v>
      </c>
      <c r="Q30" s="97">
        <v>0</v>
      </c>
      <c r="R30" s="51">
        <v>0</v>
      </c>
      <c r="S30" s="51">
        <v>0</v>
      </c>
      <c r="T30" s="51">
        <v>0</v>
      </c>
      <c r="U30" s="51">
        <v>0</v>
      </c>
      <c r="V30" s="52"/>
      <c r="W30" s="51">
        <f t="shared" si="4"/>
        <v>5</v>
      </c>
      <c r="X30" s="51">
        <v>16</v>
      </c>
      <c r="Y30" s="53">
        <f t="shared" si="5"/>
        <v>0.1</v>
      </c>
      <c r="Z30" s="51" t="s">
        <v>15</v>
      </c>
      <c r="AA30" s="107" t="s">
        <v>687</v>
      </c>
      <c r="AB30" s="107" t="s">
        <v>732</v>
      </c>
      <c r="AC30" s="107" t="s">
        <v>397</v>
      </c>
      <c r="AD30" s="108" t="s">
        <v>525</v>
      </c>
      <c r="AE30" s="57">
        <v>9</v>
      </c>
      <c r="AF30" s="59"/>
    </row>
    <row r="31" spans="1:32" s="60" customFormat="1" ht="18" customHeight="1" x14ac:dyDescent="0.3">
      <c r="A31" s="103" t="s">
        <v>171</v>
      </c>
      <c r="B31" s="51">
        <v>0</v>
      </c>
      <c r="C31" s="51">
        <v>0</v>
      </c>
      <c r="D31" s="51">
        <v>0</v>
      </c>
      <c r="E31" s="52"/>
      <c r="F31" s="52"/>
      <c r="G31" s="52"/>
      <c r="H31" s="52"/>
      <c r="I31" s="52"/>
      <c r="J31" s="51">
        <v>2</v>
      </c>
      <c r="K31" s="51">
        <v>3</v>
      </c>
      <c r="L31" s="51">
        <v>0</v>
      </c>
      <c r="M31" s="51">
        <v>0</v>
      </c>
      <c r="N31" s="51">
        <v>0</v>
      </c>
      <c r="O31" s="97">
        <v>0</v>
      </c>
      <c r="P31" s="97">
        <v>0</v>
      </c>
      <c r="Q31" s="97">
        <v>0</v>
      </c>
      <c r="R31" s="51">
        <v>0</v>
      </c>
      <c r="S31" s="51">
        <v>0</v>
      </c>
      <c r="T31" s="51">
        <v>0</v>
      </c>
      <c r="U31" s="51">
        <v>0</v>
      </c>
      <c r="V31" s="52"/>
      <c r="W31" s="51">
        <f t="shared" si="4"/>
        <v>5</v>
      </c>
      <c r="X31" s="51">
        <v>16</v>
      </c>
      <c r="Y31" s="53">
        <f t="shared" si="5"/>
        <v>0.1</v>
      </c>
      <c r="Z31" s="51" t="s">
        <v>15</v>
      </c>
      <c r="AA31" s="107" t="s">
        <v>688</v>
      </c>
      <c r="AB31" s="107" t="s">
        <v>465</v>
      </c>
      <c r="AC31" s="107" t="s">
        <v>420</v>
      </c>
      <c r="AD31" s="108" t="s">
        <v>533</v>
      </c>
      <c r="AE31" s="57">
        <v>9</v>
      </c>
      <c r="AF31" s="59"/>
    </row>
    <row r="32" spans="1:32" s="60" customFormat="1" ht="18" customHeight="1" x14ac:dyDescent="0.3">
      <c r="A32" s="103" t="s">
        <v>215</v>
      </c>
      <c r="B32" s="51">
        <v>1</v>
      </c>
      <c r="C32" s="51">
        <v>0</v>
      </c>
      <c r="D32" s="51">
        <v>0</v>
      </c>
      <c r="E32" s="52"/>
      <c r="F32" s="52"/>
      <c r="G32" s="52"/>
      <c r="H32" s="52"/>
      <c r="I32" s="52"/>
      <c r="J32" s="51">
        <v>0</v>
      </c>
      <c r="K32" s="51">
        <v>3</v>
      </c>
      <c r="L32" s="51">
        <v>0</v>
      </c>
      <c r="M32" s="51">
        <v>0</v>
      </c>
      <c r="N32" s="51">
        <v>0</v>
      </c>
      <c r="O32" s="98">
        <v>0</v>
      </c>
      <c r="P32" s="98">
        <v>0</v>
      </c>
      <c r="Q32" s="98">
        <v>0</v>
      </c>
      <c r="R32" s="51">
        <v>0</v>
      </c>
      <c r="S32" s="51">
        <v>0</v>
      </c>
      <c r="T32" s="51">
        <v>0</v>
      </c>
      <c r="U32" s="51">
        <v>0</v>
      </c>
      <c r="V32" s="52"/>
      <c r="W32" s="51">
        <f t="shared" si="4"/>
        <v>4</v>
      </c>
      <c r="X32" s="51">
        <v>17</v>
      </c>
      <c r="Y32" s="53">
        <f t="shared" si="5"/>
        <v>0.08</v>
      </c>
      <c r="Z32" s="51" t="s">
        <v>15</v>
      </c>
      <c r="AA32" s="107" t="s">
        <v>689</v>
      </c>
      <c r="AB32" s="107" t="s">
        <v>479</v>
      </c>
      <c r="AC32" s="107" t="s">
        <v>470</v>
      </c>
      <c r="AD32" s="108" t="s">
        <v>584</v>
      </c>
      <c r="AE32" s="57">
        <v>9</v>
      </c>
      <c r="AF32" s="59"/>
    </row>
    <row r="33" spans="1:32" s="60" customFormat="1" ht="18" customHeight="1" x14ac:dyDescent="0.3">
      <c r="A33" s="103" t="s">
        <v>191</v>
      </c>
      <c r="B33" s="51">
        <v>2</v>
      </c>
      <c r="C33" s="51">
        <v>0</v>
      </c>
      <c r="D33" s="51">
        <v>0</v>
      </c>
      <c r="E33" s="52"/>
      <c r="F33" s="52"/>
      <c r="G33" s="52"/>
      <c r="H33" s="52"/>
      <c r="I33" s="52"/>
      <c r="J33" s="51">
        <v>2</v>
      </c>
      <c r="K33" s="51">
        <v>0</v>
      </c>
      <c r="L33" s="51">
        <v>0</v>
      </c>
      <c r="M33" s="51">
        <v>0</v>
      </c>
      <c r="N33" s="51">
        <v>0</v>
      </c>
      <c r="O33" s="97">
        <v>0</v>
      </c>
      <c r="P33" s="97">
        <v>0</v>
      </c>
      <c r="Q33" s="97">
        <v>0</v>
      </c>
      <c r="R33" s="51">
        <v>0</v>
      </c>
      <c r="S33" s="51">
        <v>0</v>
      </c>
      <c r="T33" s="51">
        <v>0</v>
      </c>
      <c r="U33" s="51">
        <v>0</v>
      </c>
      <c r="V33" s="52"/>
      <c r="W33" s="51">
        <f t="shared" si="4"/>
        <v>4</v>
      </c>
      <c r="X33" s="51">
        <v>17</v>
      </c>
      <c r="Y33" s="53">
        <f t="shared" si="5"/>
        <v>0.08</v>
      </c>
      <c r="Z33" s="51" t="s">
        <v>15</v>
      </c>
      <c r="AA33" s="107" t="s">
        <v>690</v>
      </c>
      <c r="AB33" s="107" t="s">
        <v>430</v>
      </c>
      <c r="AC33" s="107" t="s">
        <v>403</v>
      </c>
      <c r="AD33" s="108" t="s">
        <v>515</v>
      </c>
      <c r="AE33" s="57">
        <v>9</v>
      </c>
      <c r="AF33" s="59"/>
    </row>
    <row r="34" spans="1:32" s="60" customFormat="1" ht="18" customHeight="1" x14ac:dyDescent="0.3">
      <c r="A34" s="103" t="s">
        <v>204</v>
      </c>
      <c r="B34" s="51">
        <v>1</v>
      </c>
      <c r="C34" s="51">
        <v>0</v>
      </c>
      <c r="D34" s="51">
        <v>0</v>
      </c>
      <c r="E34" s="52"/>
      <c r="F34" s="52"/>
      <c r="G34" s="52"/>
      <c r="H34" s="52"/>
      <c r="I34" s="52"/>
      <c r="J34" s="51">
        <v>0</v>
      </c>
      <c r="K34" s="51">
        <v>3</v>
      </c>
      <c r="L34" s="51">
        <v>0</v>
      </c>
      <c r="M34" s="51">
        <v>0</v>
      </c>
      <c r="N34" s="51">
        <v>0</v>
      </c>
      <c r="O34" s="97">
        <v>0</v>
      </c>
      <c r="P34" s="97">
        <v>0</v>
      </c>
      <c r="Q34" s="97">
        <v>0</v>
      </c>
      <c r="R34" s="51">
        <v>0</v>
      </c>
      <c r="S34" s="51">
        <v>0</v>
      </c>
      <c r="T34" s="51">
        <v>0</v>
      </c>
      <c r="U34" s="51">
        <v>0</v>
      </c>
      <c r="V34" s="52"/>
      <c r="W34" s="51">
        <f t="shared" si="4"/>
        <v>4</v>
      </c>
      <c r="X34" s="51">
        <v>17</v>
      </c>
      <c r="Y34" s="53">
        <f t="shared" si="5"/>
        <v>0.08</v>
      </c>
      <c r="Z34" s="51" t="s">
        <v>15</v>
      </c>
      <c r="AA34" s="107" t="s">
        <v>691</v>
      </c>
      <c r="AB34" s="107" t="s">
        <v>453</v>
      </c>
      <c r="AC34" s="107" t="s">
        <v>499</v>
      </c>
      <c r="AD34" s="108" t="s">
        <v>519</v>
      </c>
      <c r="AE34" s="57">
        <v>9</v>
      </c>
      <c r="AF34" s="59"/>
    </row>
    <row r="35" spans="1:32" s="60" customFormat="1" ht="18" customHeight="1" x14ac:dyDescent="0.3">
      <c r="A35" s="103" t="s">
        <v>195</v>
      </c>
      <c r="B35" s="51">
        <v>1</v>
      </c>
      <c r="C35" s="51">
        <v>2</v>
      </c>
      <c r="D35" s="51">
        <v>0</v>
      </c>
      <c r="E35" s="52"/>
      <c r="F35" s="52"/>
      <c r="G35" s="52"/>
      <c r="H35" s="52"/>
      <c r="I35" s="52"/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97">
        <v>0</v>
      </c>
      <c r="P35" s="97">
        <v>0</v>
      </c>
      <c r="Q35" s="97">
        <v>0</v>
      </c>
      <c r="R35" s="51">
        <v>0</v>
      </c>
      <c r="S35" s="51">
        <v>0</v>
      </c>
      <c r="T35" s="51">
        <v>0</v>
      </c>
      <c r="U35" s="51">
        <v>0</v>
      </c>
      <c r="V35" s="52"/>
      <c r="W35" s="51">
        <f t="shared" si="4"/>
        <v>3</v>
      </c>
      <c r="X35" s="51">
        <v>18</v>
      </c>
      <c r="Y35" s="53">
        <f t="shared" si="5"/>
        <v>0.06</v>
      </c>
      <c r="Z35" s="51" t="s">
        <v>15</v>
      </c>
      <c r="AA35" s="107" t="s">
        <v>692</v>
      </c>
      <c r="AB35" s="107" t="s">
        <v>583</v>
      </c>
      <c r="AC35" s="107" t="s">
        <v>589</v>
      </c>
      <c r="AD35" s="108" t="s">
        <v>525</v>
      </c>
      <c r="AE35" s="57">
        <v>9</v>
      </c>
      <c r="AF35" s="59"/>
    </row>
    <row r="36" spans="1:32" s="60" customFormat="1" ht="18" customHeight="1" x14ac:dyDescent="0.3">
      <c r="A36" s="103" t="s">
        <v>184</v>
      </c>
      <c r="B36" s="51">
        <v>0</v>
      </c>
      <c r="C36" s="51">
        <v>0</v>
      </c>
      <c r="D36" s="51">
        <v>0</v>
      </c>
      <c r="E36" s="52"/>
      <c r="F36" s="52"/>
      <c r="G36" s="52"/>
      <c r="H36" s="52"/>
      <c r="I36" s="52"/>
      <c r="J36" s="51">
        <v>0</v>
      </c>
      <c r="K36" s="51">
        <v>3</v>
      </c>
      <c r="L36" s="51">
        <v>0</v>
      </c>
      <c r="M36" s="51">
        <v>0</v>
      </c>
      <c r="N36" s="51">
        <v>0</v>
      </c>
      <c r="O36" s="98">
        <v>0</v>
      </c>
      <c r="P36" s="98">
        <v>0</v>
      </c>
      <c r="Q36" s="98">
        <v>0</v>
      </c>
      <c r="R36" s="51">
        <v>0</v>
      </c>
      <c r="S36" s="51">
        <v>0</v>
      </c>
      <c r="T36" s="51">
        <v>0</v>
      </c>
      <c r="U36" s="51">
        <v>0</v>
      </c>
      <c r="V36" s="52"/>
      <c r="W36" s="51">
        <f t="shared" si="4"/>
        <v>3</v>
      </c>
      <c r="X36" s="51">
        <v>18</v>
      </c>
      <c r="Y36" s="53">
        <f t="shared" si="5"/>
        <v>0.06</v>
      </c>
      <c r="Z36" s="51" t="s">
        <v>15</v>
      </c>
      <c r="AA36" s="107" t="s">
        <v>693</v>
      </c>
      <c r="AB36" s="107" t="s">
        <v>658</v>
      </c>
      <c r="AC36" s="107" t="s">
        <v>425</v>
      </c>
      <c r="AD36" s="108" t="s">
        <v>528</v>
      </c>
      <c r="AE36" s="57">
        <v>9</v>
      </c>
      <c r="AF36" s="59"/>
    </row>
    <row r="37" spans="1:32" s="60" customFormat="1" ht="18" customHeight="1" x14ac:dyDescent="0.3">
      <c r="A37" s="103" t="s">
        <v>200</v>
      </c>
      <c r="B37" s="51">
        <v>0</v>
      </c>
      <c r="C37" s="51">
        <v>0</v>
      </c>
      <c r="D37" s="51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1">
        <v>1</v>
      </c>
      <c r="K37" s="51">
        <v>2</v>
      </c>
      <c r="L37" s="51">
        <v>0</v>
      </c>
      <c r="M37" s="51">
        <v>0</v>
      </c>
      <c r="N37" s="51">
        <v>0</v>
      </c>
      <c r="O37" s="97">
        <v>0</v>
      </c>
      <c r="P37" s="97">
        <v>0</v>
      </c>
      <c r="Q37" s="97">
        <v>0</v>
      </c>
      <c r="R37" s="51">
        <v>0</v>
      </c>
      <c r="S37" s="51">
        <v>0</v>
      </c>
      <c r="T37" s="51">
        <v>0</v>
      </c>
      <c r="U37" s="51">
        <v>0</v>
      </c>
      <c r="V37" s="52"/>
      <c r="W37" s="51">
        <f t="shared" si="4"/>
        <v>3</v>
      </c>
      <c r="X37" s="51">
        <v>18</v>
      </c>
      <c r="Y37" s="53">
        <f t="shared" si="5"/>
        <v>0.06</v>
      </c>
      <c r="Z37" s="51" t="s">
        <v>15</v>
      </c>
      <c r="AA37" s="107" t="s">
        <v>694</v>
      </c>
      <c r="AB37" s="107" t="s">
        <v>371</v>
      </c>
      <c r="AC37" s="107" t="s">
        <v>494</v>
      </c>
      <c r="AD37" s="108" t="s">
        <v>519</v>
      </c>
      <c r="AE37" s="57">
        <v>9</v>
      </c>
      <c r="AF37" s="59"/>
    </row>
    <row r="38" spans="1:32" s="60" customFormat="1" ht="18" customHeight="1" x14ac:dyDescent="0.3">
      <c r="A38" s="103" t="s">
        <v>172</v>
      </c>
      <c r="B38" s="51">
        <v>0</v>
      </c>
      <c r="C38" s="51">
        <v>0</v>
      </c>
      <c r="D38" s="51">
        <v>0</v>
      </c>
      <c r="E38" s="52"/>
      <c r="F38" s="52"/>
      <c r="G38" s="52"/>
      <c r="H38" s="52"/>
      <c r="I38" s="52"/>
      <c r="J38" s="51">
        <v>0</v>
      </c>
      <c r="K38" s="51">
        <v>3</v>
      </c>
      <c r="L38" s="51">
        <v>0</v>
      </c>
      <c r="M38" s="51">
        <v>0</v>
      </c>
      <c r="N38" s="51">
        <v>0</v>
      </c>
      <c r="O38" s="97">
        <v>0</v>
      </c>
      <c r="P38" s="97">
        <v>0</v>
      </c>
      <c r="Q38" s="97">
        <v>0</v>
      </c>
      <c r="R38" s="51">
        <v>0</v>
      </c>
      <c r="S38" s="51">
        <v>0</v>
      </c>
      <c r="T38" s="51">
        <v>0</v>
      </c>
      <c r="U38" s="51">
        <v>0</v>
      </c>
      <c r="V38" s="52"/>
      <c r="W38" s="51">
        <f t="shared" si="4"/>
        <v>3</v>
      </c>
      <c r="X38" s="51">
        <v>18</v>
      </c>
      <c r="Y38" s="53">
        <f t="shared" si="5"/>
        <v>0.06</v>
      </c>
      <c r="Z38" s="51" t="s">
        <v>15</v>
      </c>
      <c r="AA38" s="107" t="s">
        <v>695</v>
      </c>
      <c r="AB38" s="107" t="s">
        <v>601</v>
      </c>
      <c r="AC38" s="107" t="s">
        <v>420</v>
      </c>
      <c r="AD38" s="108" t="s">
        <v>733</v>
      </c>
      <c r="AE38" s="57">
        <v>9</v>
      </c>
      <c r="AF38" s="59"/>
    </row>
    <row r="39" spans="1:32" s="60" customFormat="1" ht="18" customHeight="1" x14ac:dyDescent="0.3">
      <c r="A39" s="103" t="s">
        <v>212</v>
      </c>
      <c r="B39" s="51">
        <v>2</v>
      </c>
      <c r="C39" s="51">
        <v>0</v>
      </c>
      <c r="D39" s="51">
        <v>1</v>
      </c>
      <c r="E39" s="52"/>
      <c r="F39" s="52"/>
      <c r="G39" s="52"/>
      <c r="H39" s="52"/>
      <c r="I39" s="52"/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98">
        <v>0</v>
      </c>
      <c r="P39" s="98">
        <v>0</v>
      </c>
      <c r="Q39" s="98">
        <v>0</v>
      </c>
      <c r="R39" s="51">
        <v>0</v>
      </c>
      <c r="S39" s="51">
        <v>0</v>
      </c>
      <c r="T39" s="51">
        <v>0</v>
      </c>
      <c r="U39" s="51">
        <v>0</v>
      </c>
      <c r="V39" s="52"/>
      <c r="W39" s="51">
        <f t="shared" si="4"/>
        <v>3</v>
      </c>
      <c r="X39" s="51">
        <v>18</v>
      </c>
      <c r="Y39" s="53">
        <f t="shared" si="5"/>
        <v>0.06</v>
      </c>
      <c r="Z39" s="51" t="s">
        <v>15</v>
      </c>
      <c r="AA39" s="107" t="s">
        <v>696</v>
      </c>
      <c r="AB39" s="107" t="s">
        <v>465</v>
      </c>
      <c r="AC39" s="107" t="s">
        <v>734</v>
      </c>
      <c r="AD39" s="108" t="s">
        <v>517</v>
      </c>
      <c r="AE39" s="57">
        <v>9</v>
      </c>
      <c r="AF39" s="59"/>
    </row>
    <row r="40" spans="1:32" s="60" customFormat="1" ht="18" customHeight="1" x14ac:dyDescent="0.3">
      <c r="A40" s="103" t="s">
        <v>175</v>
      </c>
      <c r="B40" s="51">
        <v>1</v>
      </c>
      <c r="C40" s="51">
        <v>0</v>
      </c>
      <c r="D40" s="51">
        <v>0</v>
      </c>
      <c r="E40" s="52"/>
      <c r="F40" s="52"/>
      <c r="G40" s="52"/>
      <c r="H40" s="52"/>
      <c r="I40" s="52"/>
      <c r="J40" s="51">
        <v>1</v>
      </c>
      <c r="K40" s="51">
        <v>1</v>
      </c>
      <c r="L40" s="51">
        <v>0</v>
      </c>
      <c r="M40" s="51">
        <v>0</v>
      </c>
      <c r="N40" s="51">
        <v>0</v>
      </c>
      <c r="O40" s="97">
        <v>0</v>
      </c>
      <c r="P40" s="97">
        <v>0</v>
      </c>
      <c r="Q40" s="97">
        <v>0</v>
      </c>
      <c r="R40" s="51">
        <v>0</v>
      </c>
      <c r="S40" s="51">
        <v>0</v>
      </c>
      <c r="T40" s="51">
        <v>0</v>
      </c>
      <c r="U40" s="51">
        <v>0</v>
      </c>
      <c r="V40" s="52"/>
      <c r="W40" s="51">
        <f t="shared" si="4"/>
        <v>3</v>
      </c>
      <c r="X40" s="51">
        <v>18</v>
      </c>
      <c r="Y40" s="53">
        <f t="shared" si="5"/>
        <v>0.06</v>
      </c>
      <c r="Z40" s="51" t="s">
        <v>15</v>
      </c>
      <c r="AA40" s="107" t="s">
        <v>697</v>
      </c>
      <c r="AB40" s="107" t="s">
        <v>408</v>
      </c>
      <c r="AC40" s="107" t="s">
        <v>409</v>
      </c>
      <c r="AD40" s="108" t="s">
        <v>523</v>
      </c>
      <c r="AE40" s="57">
        <v>9</v>
      </c>
      <c r="AF40" s="59"/>
    </row>
    <row r="41" spans="1:32" s="60" customFormat="1" ht="18" customHeight="1" x14ac:dyDescent="0.3">
      <c r="A41" s="103" t="s">
        <v>193</v>
      </c>
      <c r="B41" s="51">
        <v>0</v>
      </c>
      <c r="C41" s="51">
        <v>0</v>
      </c>
      <c r="D41" s="51">
        <v>0</v>
      </c>
      <c r="E41" s="52"/>
      <c r="F41" s="52"/>
      <c r="G41" s="52"/>
      <c r="H41" s="52"/>
      <c r="I41" s="52"/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97">
        <v>3</v>
      </c>
      <c r="P41" s="97">
        <v>0</v>
      </c>
      <c r="Q41" s="97">
        <v>0</v>
      </c>
      <c r="R41" s="51">
        <v>0</v>
      </c>
      <c r="S41" s="51">
        <v>0</v>
      </c>
      <c r="T41" s="51">
        <v>0</v>
      </c>
      <c r="U41" s="51">
        <v>0</v>
      </c>
      <c r="V41" s="52"/>
      <c r="W41" s="51">
        <f t="shared" si="4"/>
        <v>3</v>
      </c>
      <c r="X41" s="51">
        <v>18</v>
      </c>
      <c r="Y41" s="53">
        <f t="shared" si="5"/>
        <v>0.06</v>
      </c>
      <c r="Z41" s="51" t="s">
        <v>15</v>
      </c>
      <c r="AA41" s="107" t="s">
        <v>698</v>
      </c>
      <c r="AB41" s="107" t="s">
        <v>458</v>
      </c>
      <c r="AC41" s="107" t="s">
        <v>484</v>
      </c>
      <c r="AD41" s="108" t="s">
        <v>515</v>
      </c>
      <c r="AE41" s="57">
        <v>9</v>
      </c>
      <c r="AF41" s="59"/>
    </row>
    <row r="42" spans="1:32" s="60" customFormat="1" ht="18" customHeight="1" x14ac:dyDescent="0.3">
      <c r="A42" s="103" t="s">
        <v>168</v>
      </c>
      <c r="B42" s="51">
        <v>0</v>
      </c>
      <c r="C42" s="51">
        <v>0</v>
      </c>
      <c r="D42" s="51">
        <v>0</v>
      </c>
      <c r="E42" s="52">
        <v>0</v>
      </c>
      <c r="F42" s="52">
        <v>0</v>
      </c>
      <c r="G42" s="52">
        <v>0</v>
      </c>
      <c r="H42" s="52">
        <v>0</v>
      </c>
      <c r="I42" s="52">
        <v>2</v>
      </c>
      <c r="J42" s="51">
        <v>1</v>
      </c>
      <c r="K42" s="51">
        <v>1</v>
      </c>
      <c r="L42" s="51">
        <v>0</v>
      </c>
      <c r="M42" s="51">
        <v>0</v>
      </c>
      <c r="N42" s="51">
        <v>0</v>
      </c>
      <c r="O42" s="97">
        <v>0</v>
      </c>
      <c r="P42" s="97">
        <v>0</v>
      </c>
      <c r="Q42" s="97">
        <v>0</v>
      </c>
      <c r="R42" s="51">
        <v>2</v>
      </c>
      <c r="S42" s="51">
        <v>3</v>
      </c>
      <c r="T42" s="51">
        <v>3</v>
      </c>
      <c r="U42" s="51">
        <v>2</v>
      </c>
      <c r="V42" s="52">
        <v>12</v>
      </c>
      <c r="W42" s="51">
        <f t="shared" si="4"/>
        <v>2</v>
      </c>
      <c r="X42" s="51">
        <v>19</v>
      </c>
      <c r="Y42" s="53">
        <f t="shared" si="5"/>
        <v>0.04</v>
      </c>
      <c r="Z42" s="51" t="s">
        <v>15</v>
      </c>
      <c r="AA42" s="107" t="s">
        <v>699</v>
      </c>
      <c r="AB42" s="107" t="s">
        <v>465</v>
      </c>
      <c r="AC42" s="107" t="s">
        <v>725</v>
      </c>
      <c r="AD42" s="108" t="s">
        <v>533</v>
      </c>
      <c r="AE42" s="57">
        <v>9</v>
      </c>
      <c r="AF42" s="59"/>
    </row>
    <row r="43" spans="1:32" s="60" customFormat="1" ht="18" customHeight="1" x14ac:dyDescent="0.3">
      <c r="A43" s="103" t="s">
        <v>213</v>
      </c>
      <c r="B43" s="51">
        <v>2</v>
      </c>
      <c r="C43" s="51">
        <v>0</v>
      </c>
      <c r="D43" s="51">
        <v>0</v>
      </c>
      <c r="E43" s="52"/>
      <c r="F43" s="52"/>
      <c r="G43" s="52"/>
      <c r="H43" s="52"/>
      <c r="I43" s="52"/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97">
        <v>0</v>
      </c>
      <c r="P43" s="97">
        <v>0</v>
      </c>
      <c r="Q43" s="97">
        <v>0</v>
      </c>
      <c r="R43" s="51">
        <v>0</v>
      </c>
      <c r="S43" s="51">
        <v>0</v>
      </c>
      <c r="T43" s="51">
        <v>0</v>
      </c>
      <c r="U43" s="51">
        <v>0</v>
      </c>
      <c r="V43" s="52"/>
      <c r="W43" s="51">
        <f t="shared" si="4"/>
        <v>2</v>
      </c>
      <c r="X43" s="51">
        <v>19</v>
      </c>
      <c r="Y43" s="53">
        <f t="shared" si="5"/>
        <v>0.04</v>
      </c>
      <c r="Z43" s="51" t="s">
        <v>15</v>
      </c>
      <c r="AA43" s="107" t="s">
        <v>700</v>
      </c>
      <c r="AB43" s="107" t="s">
        <v>735</v>
      </c>
      <c r="AC43" s="107" t="s">
        <v>736</v>
      </c>
      <c r="AD43" s="108" t="s">
        <v>737</v>
      </c>
      <c r="AE43" s="57">
        <v>9</v>
      </c>
      <c r="AF43" s="59"/>
    </row>
    <row r="44" spans="1:32" s="60" customFormat="1" ht="18" customHeight="1" x14ac:dyDescent="0.3">
      <c r="A44" s="103" t="s">
        <v>207</v>
      </c>
      <c r="B44" s="51">
        <v>0</v>
      </c>
      <c r="C44" s="51">
        <v>0</v>
      </c>
      <c r="D44" s="51">
        <v>0</v>
      </c>
      <c r="E44" s="52"/>
      <c r="F44" s="52"/>
      <c r="G44" s="52"/>
      <c r="H44" s="52"/>
      <c r="I44" s="52"/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98">
        <v>0</v>
      </c>
      <c r="P44" s="98">
        <v>0</v>
      </c>
      <c r="Q44" s="98">
        <v>0</v>
      </c>
      <c r="R44" s="51">
        <v>2</v>
      </c>
      <c r="S44" s="51">
        <v>0</v>
      </c>
      <c r="T44" s="51">
        <v>0</v>
      </c>
      <c r="U44" s="51">
        <v>0</v>
      </c>
      <c r="V44" s="52"/>
      <c r="W44" s="51">
        <f t="shared" si="4"/>
        <v>2</v>
      </c>
      <c r="X44" s="51">
        <v>19</v>
      </c>
      <c r="Y44" s="53">
        <f t="shared" si="5"/>
        <v>0.04</v>
      </c>
      <c r="Z44" s="51" t="s">
        <v>15</v>
      </c>
      <c r="AA44" s="107" t="s">
        <v>701</v>
      </c>
      <c r="AB44" s="107" t="s">
        <v>730</v>
      </c>
      <c r="AC44" s="107" t="s">
        <v>542</v>
      </c>
      <c r="AD44" s="108" t="s">
        <v>738</v>
      </c>
      <c r="AE44" s="57">
        <v>9</v>
      </c>
      <c r="AF44" s="59"/>
    </row>
    <row r="45" spans="1:32" s="60" customFormat="1" ht="18" customHeight="1" x14ac:dyDescent="0.3">
      <c r="A45" s="103" t="s">
        <v>203</v>
      </c>
      <c r="B45" s="51">
        <v>0</v>
      </c>
      <c r="C45" s="51">
        <v>0</v>
      </c>
      <c r="D45" s="51">
        <v>0</v>
      </c>
      <c r="E45" s="97"/>
      <c r="F45" s="97"/>
      <c r="G45" s="97"/>
      <c r="H45" s="97"/>
      <c r="I45" s="97"/>
      <c r="J45" s="51">
        <v>1</v>
      </c>
      <c r="K45" s="51">
        <v>1</v>
      </c>
      <c r="L45" s="51">
        <v>0</v>
      </c>
      <c r="M45" s="51">
        <v>0</v>
      </c>
      <c r="N45" s="51">
        <v>0</v>
      </c>
      <c r="O45" s="97">
        <v>0</v>
      </c>
      <c r="P45" s="97">
        <v>0</v>
      </c>
      <c r="Q45" s="97">
        <v>0</v>
      </c>
      <c r="R45" s="51">
        <v>0</v>
      </c>
      <c r="S45" s="51">
        <v>0</v>
      </c>
      <c r="T45" s="51">
        <v>0</v>
      </c>
      <c r="U45" s="51">
        <v>0</v>
      </c>
      <c r="V45" s="52"/>
      <c r="W45" s="51">
        <f t="shared" si="4"/>
        <v>2</v>
      </c>
      <c r="X45" s="51">
        <v>19</v>
      </c>
      <c r="Y45" s="53">
        <f t="shared" si="5"/>
        <v>0.04</v>
      </c>
      <c r="Z45" s="51" t="s">
        <v>15</v>
      </c>
      <c r="AA45" s="107" t="s">
        <v>702</v>
      </c>
      <c r="AB45" s="107" t="s">
        <v>730</v>
      </c>
      <c r="AC45" s="107" t="s">
        <v>437</v>
      </c>
      <c r="AD45" s="108" t="s">
        <v>519</v>
      </c>
      <c r="AE45" s="57">
        <v>9</v>
      </c>
      <c r="AF45" s="59"/>
    </row>
    <row r="46" spans="1:32" s="60" customFormat="1" ht="18" customHeight="1" x14ac:dyDescent="0.3">
      <c r="A46" s="103" t="s">
        <v>194</v>
      </c>
      <c r="B46" s="51">
        <v>1</v>
      </c>
      <c r="C46" s="51">
        <v>0</v>
      </c>
      <c r="D46" s="51">
        <v>0</v>
      </c>
      <c r="E46" s="98">
        <v>0</v>
      </c>
      <c r="F46" s="98">
        <v>0</v>
      </c>
      <c r="G46" s="98">
        <v>0</v>
      </c>
      <c r="H46" s="98">
        <v>0</v>
      </c>
      <c r="I46" s="98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98">
        <v>0</v>
      </c>
      <c r="P46" s="98">
        <v>0</v>
      </c>
      <c r="Q46" s="98">
        <v>0</v>
      </c>
      <c r="R46" s="51">
        <v>0</v>
      </c>
      <c r="S46" s="51">
        <v>0</v>
      </c>
      <c r="T46" s="51">
        <v>0</v>
      </c>
      <c r="U46" s="51">
        <v>0</v>
      </c>
      <c r="V46" s="52"/>
      <c r="W46" s="51">
        <f t="shared" si="4"/>
        <v>1</v>
      </c>
      <c r="X46" s="51">
        <v>20</v>
      </c>
      <c r="Y46" s="53">
        <f t="shared" si="5"/>
        <v>0.02</v>
      </c>
      <c r="Z46" s="51" t="s">
        <v>15</v>
      </c>
      <c r="AA46" s="107" t="s">
        <v>703</v>
      </c>
      <c r="AB46" s="107" t="s">
        <v>450</v>
      </c>
      <c r="AC46" s="107" t="s">
        <v>546</v>
      </c>
      <c r="AD46" s="108" t="s">
        <v>525</v>
      </c>
      <c r="AE46" s="57">
        <v>9</v>
      </c>
      <c r="AF46" s="59"/>
    </row>
    <row r="47" spans="1:32" s="60" customFormat="1" ht="18" customHeight="1" x14ac:dyDescent="0.3">
      <c r="A47" s="103" t="s">
        <v>186</v>
      </c>
      <c r="B47" s="51">
        <v>1</v>
      </c>
      <c r="C47" s="51">
        <v>0</v>
      </c>
      <c r="D47" s="51">
        <v>0</v>
      </c>
      <c r="E47" s="97"/>
      <c r="F47" s="97"/>
      <c r="G47" s="97"/>
      <c r="H47" s="97"/>
      <c r="I47" s="97"/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98">
        <v>0</v>
      </c>
      <c r="P47" s="98">
        <v>0</v>
      </c>
      <c r="Q47" s="98">
        <v>0</v>
      </c>
      <c r="R47" s="51">
        <v>0</v>
      </c>
      <c r="S47" s="51">
        <v>0</v>
      </c>
      <c r="T47" s="51">
        <v>0</v>
      </c>
      <c r="U47" s="51">
        <v>0</v>
      </c>
      <c r="V47" s="52"/>
      <c r="W47" s="51">
        <f t="shared" si="4"/>
        <v>1</v>
      </c>
      <c r="X47" s="51">
        <v>20</v>
      </c>
      <c r="Y47" s="53">
        <f t="shared" si="5"/>
        <v>0.02</v>
      </c>
      <c r="Z47" s="51" t="s">
        <v>15</v>
      </c>
      <c r="AA47" s="107" t="s">
        <v>704</v>
      </c>
      <c r="AB47" s="107" t="s">
        <v>561</v>
      </c>
      <c r="AC47" s="107" t="s">
        <v>470</v>
      </c>
      <c r="AD47" s="108" t="s">
        <v>515</v>
      </c>
      <c r="AE47" s="57">
        <v>9</v>
      </c>
      <c r="AF47" s="59"/>
    </row>
    <row r="48" spans="1:32" s="60" customFormat="1" ht="18" customHeight="1" x14ac:dyDescent="0.3">
      <c r="A48" s="103" t="s">
        <v>214</v>
      </c>
      <c r="B48" s="51">
        <v>1</v>
      </c>
      <c r="C48" s="51">
        <v>0</v>
      </c>
      <c r="D48" s="51">
        <v>0</v>
      </c>
      <c r="E48" s="97"/>
      <c r="F48" s="97"/>
      <c r="G48" s="97"/>
      <c r="H48" s="97"/>
      <c r="I48" s="97"/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98">
        <v>0</v>
      </c>
      <c r="P48" s="98">
        <v>0</v>
      </c>
      <c r="Q48" s="98">
        <v>0</v>
      </c>
      <c r="R48" s="51">
        <v>0</v>
      </c>
      <c r="S48" s="51">
        <v>0</v>
      </c>
      <c r="T48" s="51">
        <v>0</v>
      </c>
      <c r="U48" s="51">
        <v>0</v>
      </c>
      <c r="V48" s="52"/>
      <c r="W48" s="51">
        <f t="shared" si="4"/>
        <v>1</v>
      </c>
      <c r="X48" s="51">
        <v>20</v>
      </c>
      <c r="Y48" s="53">
        <f t="shared" si="5"/>
        <v>0.02</v>
      </c>
      <c r="Z48" s="51" t="s">
        <v>15</v>
      </c>
      <c r="AA48" s="107" t="s">
        <v>705</v>
      </c>
      <c r="AB48" s="107" t="s">
        <v>446</v>
      </c>
      <c r="AC48" s="107" t="s">
        <v>375</v>
      </c>
      <c r="AD48" s="108" t="s">
        <v>739</v>
      </c>
      <c r="AE48" s="57">
        <v>9</v>
      </c>
      <c r="AF48" s="59"/>
    </row>
    <row r="49" spans="1:32" s="60" customFormat="1" ht="18" customHeight="1" x14ac:dyDescent="0.3">
      <c r="A49" s="103" t="s">
        <v>199</v>
      </c>
      <c r="B49" s="51">
        <v>0</v>
      </c>
      <c r="C49" s="51">
        <v>0</v>
      </c>
      <c r="D49" s="51">
        <v>0</v>
      </c>
      <c r="E49" s="97"/>
      <c r="F49" s="97"/>
      <c r="G49" s="97"/>
      <c r="H49" s="97"/>
      <c r="I49" s="97"/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125">
        <v>1</v>
      </c>
      <c r="P49" s="97">
        <v>0</v>
      </c>
      <c r="Q49" s="97">
        <v>0</v>
      </c>
      <c r="R49" s="51">
        <v>0</v>
      </c>
      <c r="S49" s="51">
        <v>0</v>
      </c>
      <c r="T49" s="51">
        <v>0</v>
      </c>
      <c r="U49" s="51">
        <v>0</v>
      </c>
      <c r="V49" s="52"/>
      <c r="W49" s="126">
        <f t="shared" si="4"/>
        <v>1</v>
      </c>
      <c r="X49" s="51">
        <v>20</v>
      </c>
      <c r="Y49" s="127">
        <f t="shared" si="5"/>
        <v>0.02</v>
      </c>
      <c r="Z49" s="51" t="s">
        <v>15</v>
      </c>
      <c r="AA49" s="107" t="s">
        <v>710</v>
      </c>
      <c r="AB49" s="107" t="s">
        <v>730</v>
      </c>
      <c r="AC49" s="107" t="s">
        <v>549</v>
      </c>
      <c r="AD49" s="108" t="s">
        <v>519</v>
      </c>
      <c r="AE49" s="57">
        <v>9</v>
      </c>
      <c r="AF49" s="59"/>
    </row>
    <row r="50" spans="1:32" s="60" customFormat="1" ht="18" customHeight="1" x14ac:dyDescent="0.3">
      <c r="A50" s="103" t="s">
        <v>218</v>
      </c>
      <c r="B50" s="51">
        <v>1</v>
      </c>
      <c r="C50" s="51">
        <v>0</v>
      </c>
      <c r="D50" s="51">
        <v>0</v>
      </c>
      <c r="E50" s="97">
        <v>0</v>
      </c>
      <c r="F50" s="97">
        <v>0</v>
      </c>
      <c r="G50" s="97">
        <v>0</v>
      </c>
      <c r="H50" s="97">
        <v>0</v>
      </c>
      <c r="I50" s="97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2">
        <v>0</v>
      </c>
      <c r="P50" s="52">
        <v>0</v>
      </c>
      <c r="Q50" s="52">
        <v>0</v>
      </c>
      <c r="R50" s="51">
        <v>0</v>
      </c>
      <c r="S50" s="51">
        <v>0</v>
      </c>
      <c r="T50" s="51">
        <v>0</v>
      </c>
      <c r="U50" s="51">
        <v>0</v>
      </c>
      <c r="V50" s="52"/>
      <c r="W50" s="51">
        <f t="shared" si="4"/>
        <v>1</v>
      </c>
      <c r="X50" s="51">
        <v>20</v>
      </c>
      <c r="Y50" s="53">
        <f t="shared" si="5"/>
        <v>0.02</v>
      </c>
      <c r="Z50" s="51" t="s">
        <v>15</v>
      </c>
      <c r="AA50" s="107" t="s">
        <v>495</v>
      </c>
      <c r="AB50" s="107" t="s">
        <v>740</v>
      </c>
      <c r="AC50" s="107" t="s">
        <v>539</v>
      </c>
      <c r="AD50" s="108" t="s">
        <v>516</v>
      </c>
      <c r="AE50" s="57">
        <v>9</v>
      </c>
      <c r="AF50" s="59"/>
    </row>
    <row r="51" spans="1:32" s="60" customFormat="1" ht="18" customHeight="1" x14ac:dyDescent="0.3">
      <c r="A51" s="103" t="s">
        <v>179</v>
      </c>
      <c r="B51" s="51">
        <v>0</v>
      </c>
      <c r="C51" s="51">
        <v>0</v>
      </c>
      <c r="D51" s="51">
        <v>0</v>
      </c>
      <c r="E51" s="97"/>
      <c r="F51" s="97"/>
      <c r="G51" s="97"/>
      <c r="H51" s="97"/>
      <c r="I51" s="97"/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52">
        <v>0</v>
      </c>
      <c r="P51" s="52">
        <v>0</v>
      </c>
      <c r="Q51" s="52">
        <v>0</v>
      </c>
      <c r="R51" s="51">
        <v>0</v>
      </c>
      <c r="S51" s="51">
        <v>0</v>
      </c>
      <c r="T51" s="51">
        <v>0</v>
      </c>
      <c r="U51" s="51">
        <v>0</v>
      </c>
      <c r="V51" s="52"/>
      <c r="W51" s="51">
        <f t="shared" si="4"/>
        <v>0</v>
      </c>
      <c r="X51" s="51"/>
      <c r="Y51" s="53"/>
      <c r="Z51" s="51" t="s">
        <v>15</v>
      </c>
      <c r="AA51" s="107" t="s">
        <v>706</v>
      </c>
      <c r="AB51" s="107" t="s">
        <v>535</v>
      </c>
      <c r="AC51" s="107" t="s">
        <v>545</v>
      </c>
      <c r="AD51" s="108" t="s">
        <v>606</v>
      </c>
      <c r="AE51" s="57">
        <v>9</v>
      </c>
      <c r="AF51" s="59"/>
    </row>
    <row r="52" spans="1:32" s="60" customFormat="1" ht="18" customHeight="1" x14ac:dyDescent="0.3">
      <c r="A52" s="103" t="s">
        <v>182</v>
      </c>
      <c r="B52" s="51">
        <v>0</v>
      </c>
      <c r="C52" s="51">
        <v>0</v>
      </c>
      <c r="D52" s="51">
        <v>0</v>
      </c>
      <c r="E52" s="97"/>
      <c r="F52" s="97"/>
      <c r="G52" s="97"/>
      <c r="H52" s="97"/>
      <c r="I52" s="97"/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2">
        <v>0</v>
      </c>
      <c r="P52" s="52">
        <v>0</v>
      </c>
      <c r="Q52" s="52">
        <v>0</v>
      </c>
      <c r="R52" s="51">
        <v>0</v>
      </c>
      <c r="S52" s="51">
        <v>0</v>
      </c>
      <c r="T52" s="51">
        <v>0</v>
      </c>
      <c r="U52" s="51">
        <v>0</v>
      </c>
      <c r="V52" s="52"/>
      <c r="W52" s="51">
        <f t="shared" si="4"/>
        <v>0</v>
      </c>
      <c r="X52" s="51"/>
      <c r="Y52" s="53"/>
      <c r="Z52" s="51" t="s">
        <v>15</v>
      </c>
      <c r="AA52" s="107" t="s">
        <v>707</v>
      </c>
      <c r="AB52" s="107" t="s">
        <v>474</v>
      </c>
      <c r="AC52" s="107" t="s">
        <v>448</v>
      </c>
      <c r="AD52" s="108" t="s">
        <v>528</v>
      </c>
      <c r="AE52" s="57">
        <v>9</v>
      </c>
      <c r="AF52" s="59"/>
    </row>
    <row r="53" spans="1:32" s="60" customFormat="1" ht="18" customHeight="1" x14ac:dyDescent="0.3">
      <c r="A53" s="103" t="s">
        <v>208</v>
      </c>
      <c r="B53" s="51">
        <v>0</v>
      </c>
      <c r="C53" s="51">
        <v>0</v>
      </c>
      <c r="D53" s="51">
        <v>0</v>
      </c>
      <c r="E53" s="97"/>
      <c r="F53" s="97"/>
      <c r="G53" s="97"/>
      <c r="H53" s="97"/>
      <c r="I53" s="97"/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2">
        <v>0</v>
      </c>
      <c r="P53" s="52">
        <v>0</v>
      </c>
      <c r="Q53" s="52">
        <v>0</v>
      </c>
      <c r="R53" s="51">
        <v>0</v>
      </c>
      <c r="S53" s="51">
        <v>0</v>
      </c>
      <c r="T53" s="51">
        <v>0</v>
      </c>
      <c r="U53" s="51">
        <v>0</v>
      </c>
      <c r="V53" s="52"/>
      <c r="W53" s="51">
        <f t="shared" si="4"/>
        <v>0</v>
      </c>
      <c r="X53" s="51"/>
      <c r="Y53" s="53"/>
      <c r="Z53" s="51" t="s">
        <v>15</v>
      </c>
      <c r="AA53" s="107" t="s">
        <v>471</v>
      </c>
      <c r="AB53" s="107" t="s">
        <v>741</v>
      </c>
      <c r="AC53" s="107" t="s">
        <v>470</v>
      </c>
      <c r="AD53" s="108" t="s">
        <v>531</v>
      </c>
      <c r="AE53" s="57">
        <v>9</v>
      </c>
      <c r="AF53" s="59"/>
    </row>
    <row r="54" spans="1:32" s="60" customFormat="1" ht="18" customHeight="1" x14ac:dyDescent="0.3">
      <c r="A54" s="103" t="s">
        <v>209</v>
      </c>
      <c r="B54" s="51">
        <v>0</v>
      </c>
      <c r="C54" s="51">
        <v>0</v>
      </c>
      <c r="D54" s="51">
        <v>0</v>
      </c>
      <c r="E54" s="97"/>
      <c r="F54" s="97"/>
      <c r="G54" s="97"/>
      <c r="H54" s="97"/>
      <c r="I54" s="97"/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2">
        <v>0</v>
      </c>
      <c r="P54" s="52">
        <v>0</v>
      </c>
      <c r="Q54" s="52">
        <v>0</v>
      </c>
      <c r="R54" s="51">
        <v>0</v>
      </c>
      <c r="S54" s="51">
        <v>0</v>
      </c>
      <c r="T54" s="51">
        <v>0</v>
      </c>
      <c r="U54" s="51">
        <v>0</v>
      </c>
      <c r="V54" s="52"/>
      <c r="W54" s="51">
        <f t="shared" si="4"/>
        <v>0</v>
      </c>
      <c r="X54" s="51"/>
      <c r="Y54" s="53"/>
      <c r="Z54" s="51" t="s">
        <v>15</v>
      </c>
      <c r="AA54" s="107" t="s">
        <v>708</v>
      </c>
      <c r="AB54" s="107" t="s">
        <v>742</v>
      </c>
      <c r="AC54" s="107" t="s">
        <v>545</v>
      </c>
      <c r="AD54" s="108" t="s">
        <v>531</v>
      </c>
      <c r="AE54" s="57">
        <v>9</v>
      </c>
      <c r="AF54" s="59"/>
    </row>
    <row r="55" spans="1:32" s="60" customFormat="1" ht="18" customHeight="1" x14ac:dyDescent="0.3">
      <c r="A55" s="103" t="s">
        <v>169</v>
      </c>
      <c r="B55" s="51">
        <v>0</v>
      </c>
      <c r="C55" s="51">
        <v>0</v>
      </c>
      <c r="D55" s="51">
        <v>0</v>
      </c>
      <c r="E55" s="97">
        <v>0</v>
      </c>
      <c r="F55" s="97">
        <v>0</v>
      </c>
      <c r="G55" s="97">
        <v>0</v>
      </c>
      <c r="H55" s="97">
        <v>0</v>
      </c>
      <c r="I55" s="97">
        <v>2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2">
        <v>0</v>
      </c>
      <c r="P55" s="52">
        <v>0</v>
      </c>
      <c r="Q55" s="52">
        <v>0</v>
      </c>
      <c r="R55" s="51">
        <v>0</v>
      </c>
      <c r="S55" s="51">
        <v>0</v>
      </c>
      <c r="T55" s="51">
        <v>0</v>
      </c>
      <c r="U55" s="51">
        <v>0</v>
      </c>
      <c r="V55" s="52">
        <v>2</v>
      </c>
      <c r="W55" s="51">
        <f t="shared" si="4"/>
        <v>0</v>
      </c>
      <c r="X55" s="51"/>
      <c r="Y55" s="53"/>
      <c r="Z55" s="51" t="s">
        <v>15</v>
      </c>
      <c r="AA55" s="107" t="s">
        <v>709</v>
      </c>
      <c r="AB55" s="107" t="s">
        <v>456</v>
      </c>
      <c r="AC55" s="107" t="s">
        <v>431</v>
      </c>
      <c r="AD55" s="108" t="s">
        <v>533</v>
      </c>
      <c r="AE55" s="57">
        <v>9</v>
      </c>
      <c r="AF55" s="59"/>
    </row>
    <row r="56" spans="1:32" s="60" customFormat="1" ht="18" customHeight="1" x14ac:dyDescent="0.3">
      <c r="A56" s="103" t="s">
        <v>170</v>
      </c>
      <c r="B56" s="51">
        <v>0</v>
      </c>
      <c r="C56" s="51">
        <v>0</v>
      </c>
      <c r="D56" s="51">
        <v>0</v>
      </c>
      <c r="E56" s="97">
        <v>0</v>
      </c>
      <c r="F56" s="97">
        <v>0</v>
      </c>
      <c r="G56" s="97">
        <v>0</v>
      </c>
      <c r="H56" s="97">
        <v>0</v>
      </c>
      <c r="I56" s="97">
        <v>2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98">
        <v>0</v>
      </c>
      <c r="P56" s="98">
        <v>0</v>
      </c>
      <c r="Q56" s="98">
        <v>0</v>
      </c>
      <c r="R56" s="51">
        <v>0</v>
      </c>
      <c r="S56" s="51">
        <v>0</v>
      </c>
      <c r="T56" s="51">
        <v>0</v>
      </c>
      <c r="U56" s="51">
        <v>0</v>
      </c>
      <c r="V56" s="52">
        <v>2</v>
      </c>
      <c r="W56" s="51">
        <f t="shared" si="4"/>
        <v>0</v>
      </c>
      <c r="X56" s="51"/>
      <c r="Y56" s="53"/>
      <c r="Z56" s="51" t="s">
        <v>15</v>
      </c>
      <c r="AA56" s="107" t="s">
        <v>711</v>
      </c>
      <c r="AB56" s="107" t="s">
        <v>743</v>
      </c>
      <c r="AC56" s="107" t="s">
        <v>409</v>
      </c>
      <c r="AD56" s="108" t="s">
        <v>533</v>
      </c>
      <c r="AE56" s="57">
        <v>9</v>
      </c>
      <c r="AF56" s="59"/>
    </row>
    <row r="57" spans="1:32" s="60" customFormat="1" ht="18" customHeight="1" x14ac:dyDescent="0.3">
      <c r="A57" s="103" t="s">
        <v>196</v>
      </c>
      <c r="B57" s="51">
        <v>0</v>
      </c>
      <c r="C57" s="51">
        <v>0</v>
      </c>
      <c r="D57" s="51">
        <v>0</v>
      </c>
      <c r="E57" s="98">
        <v>0</v>
      </c>
      <c r="F57" s="98">
        <v>0</v>
      </c>
      <c r="G57" s="98">
        <v>0</v>
      </c>
      <c r="H57" s="98">
        <v>0</v>
      </c>
      <c r="I57" s="98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98">
        <v>0</v>
      </c>
      <c r="P57" s="98">
        <v>0</v>
      </c>
      <c r="Q57" s="98">
        <v>0</v>
      </c>
      <c r="R57" s="51">
        <v>2</v>
      </c>
      <c r="S57" s="51">
        <v>3</v>
      </c>
      <c r="T57" s="51">
        <v>0</v>
      </c>
      <c r="U57" s="51">
        <v>2</v>
      </c>
      <c r="V57" s="52">
        <v>7</v>
      </c>
      <c r="W57" s="51">
        <f t="shared" si="4"/>
        <v>0</v>
      </c>
      <c r="X57" s="51"/>
      <c r="Y57" s="53"/>
      <c r="Z57" s="51" t="s">
        <v>15</v>
      </c>
      <c r="AA57" s="107" t="s">
        <v>712</v>
      </c>
      <c r="AB57" s="107" t="s">
        <v>647</v>
      </c>
      <c r="AC57" s="107" t="s">
        <v>375</v>
      </c>
      <c r="AD57" s="108" t="s">
        <v>525</v>
      </c>
      <c r="AE57" s="57">
        <v>9</v>
      </c>
      <c r="AF57" s="59"/>
    </row>
    <row r="58" spans="1:32" s="60" customFormat="1" ht="18" customHeight="1" x14ac:dyDescent="0.3">
      <c r="A58" s="103" t="s">
        <v>181</v>
      </c>
      <c r="B58" s="51">
        <v>0</v>
      </c>
      <c r="C58" s="51">
        <v>0</v>
      </c>
      <c r="D58" s="51">
        <v>0</v>
      </c>
      <c r="E58" s="97">
        <v>0</v>
      </c>
      <c r="F58" s="97">
        <v>0</v>
      </c>
      <c r="G58" s="97">
        <v>0</v>
      </c>
      <c r="H58" s="97">
        <v>0</v>
      </c>
      <c r="I58" s="97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98">
        <v>0</v>
      </c>
      <c r="P58" s="98">
        <v>0</v>
      </c>
      <c r="Q58" s="98">
        <v>0</v>
      </c>
      <c r="R58" s="51">
        <v>0</v>
      </c>
      <c r="S58" s="51">
        <v>0</v>
      </c>
      <c r="T58" s="51">
        <v>0</v>
      </c>
      <c r="U58" s="51">
        <v>0</v>
      </c>
      <c r="V58" s="52"/>
      <c r="W58" s="51">
        <f t="shared" si="4"/>
        <v>0</v>
      </c>
      <c r="X58" s="51"/>
      <c r="Y58" s="53"/>
      <c r="Z58" s="51" t="s">
        <v>15</v>
      </c>
      <c r="AA58" s="107" t="s">
        <v>713</v>
      </c>
      <c r="AB58" s="107" t="s">
        <v>744</v>
      </c>
      <c r="AC58" s="107" t="s">
        <v>403</v>
      </c>
      <c r="AD58" s="108" t="s">
        <v>606</v>
      </c>
      <c r="AE58" s="57">
        <v>9</v>
      </c>
      <c r="AF58" s="59"/>
    </row>
    <row r="59" spans="1:32" s="60" customFormat="1" ht="18" customHeight="1" x14ac:dyDescent="0.3">
      <c r="A59" s="103" t="s">
        <v>221</v>
      </c>
      <c r="B59" s="51">
        <v>0</v>
      </c>
      <c r="C59" s="51">
        <v>0</v>
      </c>
      <c r="D59" s="51">
        <v>0</v>
      </c>
      <c r="E59" s="97">
        <v>0</v>
      </c>
      <c r="F59" s="97">
        <v>0</v>
      </c>
      <c r="G59" s="97">
        <v>0</v>
      </c>
      <c r="H59" s="97">
        <v>0</v>
      </c>
      <c r="I59" s="97">
        <v>2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97">
        <v>0</v>
      </c>
      <c r="P59" s="97">
        <v>0</v>
      </c>
      <c r="Q59" s="97">
        <v>0</v>
      </c>
      <c r="R59" s="51">
        <v>0</v>
      </c>
      <c r="S59" s="51">
        <v>0</v>
      </c>
      <c r="T59" s="51">
        <v>0</v>
      </c>
      <c r="U59" s="51">
        <v>0</v>
      </c>
      <c r="V59" s="52">
        <v>2</v>
      </c>
      <c r="W59" s="51">
        <f t="shared" si="4"/>
        <v>0</v>
      </c>
      <c r="X59" s="51"/>
      <c r="Y59" s="53"/>
      <c r="Z59" s="51" t="s">
        <v>15</v>
      </c>
      <c r="AA59" s="107" t="s">
        <v>714</v>
      </c>
      <c r="AB59" s="107" t="s">
        <v>731</v>
      </c>
      <c r="AC59" s="107" t="s">
        <v>544</v>
      </c>
      <c r="AD59" s="108" t="s">
        <v>516</v>
      </c>
      <c r="AE59" s="57">
        <v>9</v>
      </c>
      <c r="AF59" s="59"/>
    </row>
    <row r="60" spans="1:32" s="60" customFormat="1" ht="18" customHeight="1" x14ac:dyDescent="0.3">
      <c r="A60" s="103" t="s">
        <v>173</v>
      </c>
      <c r="B60" s="51">
        <v>0</v>
      </c>
      <c r="C60" s="51">
        <v>0</v>
      </c>
      <c r="D60" s="51">
        <v>0</v>
      </c>
      <c r="E60" s="97">
        <v>0</v>
      </c>
      <c r="F60" s="97">
        <v>0</v>
      </c>
      <c r="G60" s="97">
        <v>0</v>
      </c>
      <c r="H60" s="97">
        <v>0</v>
      </c>
      <c r="I60" s="97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98">
        <v>0</v>
      </c>
      <c r="P60" s="98">
        <v>0</v>
      </c>
      <c r="Q60" s="98">
        <v>0</v>
      </c>
      <c r="R60" s="51">
        <v>0</v>
      </c>
      <c r="S60" s="51">
        <v>0</v>
      </c>
      <c r="T60" s="51">
        <v>0</v>
      </c>
      <c r="U60" s="51">
        <v>0</v>
      </c>
      <c r="V60" s="52"/>
      <c r="W60" s="51">
        <f t="shared" si="4"/>
        <v>0</v>
      </c>
      <c r="X60" s="51"/>
      <c r="Y60" s="53"/>
      <c r="Z60" s="51" t="s">
        <v>15</v>
      </c>
      <c r="AA60" s="107" t="s">
        <v>715</v>
      </c>
      <c r="AB60" s="107" t="s">
        <v>481</v>
      </c>
      <c r="AC60" s="107" t="s">
        <v>745</v>
      </c>
      <c r="AD60" s="108" t="s">
        <v>733</v>
      </c>
      <c r="AE60" s="57">
        <v>9</v>
      </c>
      <c r="AF60" s="59"/>
    </row>
    <row r="61" spans="1:32" s="60" customFormat="1" ht="18" customHeight="1" x14ac:dyDescent="0.3">
      <c r="A61" s="103" t="s">
        <v>210</v>
      </c>
      <c r="B61" s="51">
        <v>0</v>
      </c>
      <c r="C61" s="51">
        <v>0</v>
      </c>
      <c r="D61" s="51">
        <v>0</v>
      </c>
      <c r="E61" s="97"/>
      <c r="F61" s="97"/>
      <c r="G61" s="97"/>
      <c r="H61" s="97"/>
      <c r="I61" s="97"/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97">
        <v>0</v>
      </c>
      <c r="P61" s="97">
        <v>0</v>
      </c>
      <c r="Q61" s="97">
        <v>0</v>
      </c>
      <c r="R61" s="51">
        <v>0</v>
      </c>
      <c r="S61" s="51">
        <v>0</v>
      </c>
      <c r="T61" s="51">
        <v>0</v>
      </c>
      <c r="U61" s="51">
        <v>0</v>
      </c>
      <c r="V61" s="52"/>
      <c r="W61" s="51">
        <f t="shared" si="4"/>
        <v>0</v>
      </c>
      <c r="X61" s="51"/>
      <c r="Y61" s="53"/>
      <c r="Z61" s="51" t="s">
        <v>15</v>
      </c>
      <c r="AA61" s="107" t="s">
        <v>716</v>
      </c>
      <c r="AB61" s="107" t="s">
        <v>465</v>
      </c>
      <c r="AC61" s="107" t="s">
        <v>409</v>
      </c>
      <c r="AD61" s="108" t="s">
        <v>531</v>
      </c>
      <c r="AE61" s="57">
        <v>9</v>
      </c>
      <c r="AF61" s="59"/>
    </row>
    <row r="62" spans="1:32" s="60" customFormat="1" ht="18" customHeight="1" x14ac:dyDescent="0.3">
      <c r="A62" s="103" t="s">
        <v>205</v>
      </c>
      <c r="B62" s="51">
        <v>0</v>
      </c>
      <c r="C62" s="51">
        <v>0</v>
      </c>
      <c r="D62" s="51">
        <v>0</v>
      </c>
      <c r="E62" s="97"/>
      <c r="F62" s="97"/>
      <c r="G62" s="97"/>
      <c r="H62" s="97"/>
      <c r="I62" s="97"/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98">
        <v>0</v>
      </c>
      <c r="P62" s="98">
        <v>0</v>
      </c>
      <c r="Q62" s="98">
        <v>0</v>
      </c>
      <c r="R62" s="51">
        <v>0</v>
      </c>
      <c r="S62" s="51">
        <v>0</v>
      </c>
      <c r="T62" s="51">
        <v>0</v>
      </c>
      <c r="U62" s="51">
        <v>0</v>
      </c>
      <c r="V62" s="52"/>
      <c r="W62" s="51">
        <f t="shared" si="4"/>
        <v>0</v>
      </c>
      <c r="X62" s="51"/>
      <c r="Y62" s="53"/>
      <c r="Z62" s="51" t="s">
        <v>15</v>
      </c>
      <c r="AA62" s="107" t="s">
        <v>717</v>
      </c>
      <c r="AB62" s="107" t="s">
        <v>386</v>
      </c>
      <c r="AC62" s="107" t="s">
        <v>539</v>
      </c>
      <c r="AD62" s="108" t="s">
        <v>522</v>
      </c>
      <c r="AE62" s="57">
        <v>9</v>
      </c>
      <c r="AF62" s="59"/>
    </row>
    <row r="63" spans="1:32" s="60" customFormat="1" ht="18" customHeight="1" x14ac:dyDescent="0.3">
      <c r="A63" s="103" t="s">
        <v>223</v>
      </c>
      <c r="B63" s="51">
        <v>0</v>
      </c>
      <c r="C63" s="51">
        <v>0</v>
      </c>
      <c r="D63" s="51">
        <v>0</v>
      </c>
      <c r="E63" s="97"/>
      <c r="F63" s="97"/>
      <c r="G63" s="97"/>
      <c r="H63" s="97"/>
      <c r="I63" s="97"/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98">
        <v>0</v>
      </c>
      <c r="P63" s="98">
        <v>0</v>
      </c>
      <c r="Q63" s="98">
        <v>0</v>
      </c>
      <c r="R63" s="51">
        <v>0</v>
      </c>
      <c r="S63" s="51">
        <v>0</v>
      </c>
      <c r="T63" s="51">
        <v>0</v>
      </c>
      <c r="U63" s="51">
        <v>0</v>
      </c>
      <c r="V63" s="52"/>
      <c r="W63" s="51">
        <f t="shared" ref="W63" si="6">SUM(B63:U63)-V63</f>
        <v>0</v>
      </c>
      <c r="X63" s="51"/>
      <c r="Y63" s="53"/>
      <c r="Z63" s="54" t="s">
        <v>15</v>
      </c>
      <c r="AA63" s="56" t="s">
        <v>718</v>
      </c>
      <c r="AB63" s="56" t="s">
        <v>436</v>
      </c>
      <c r="AC63" s="55" t="s">
        <v>504</v>
      </c>
      <c r="AD63" s="58" t="s">
        <v>516</v>
      </c>
      <c r="AE63" s="57">
        <v>9</v>
      </c>
      <c r="AF63" s="59"/>
    </row>
    <row r="64" spans="1:32" s="1" customFormat="1" ht="18.75" x14ac:dyDescent="0.3">
      <c r="A64" s="160" t="s">
        <v>16</v>
      </c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33"/>
      <c r="W64" s="26"/>
      <c r="X64" s="14"/>
      <c r="Y64" s="15"/>
      <c r="Z64" s="15"/>
      <c r="AA64" s="3"/>
      <c r="AB64" s="3"/>
      <c r="AC64" s="3"/>
      <c r="AD64" s="93"/>
      <c r="AE64" s="4"/>
    </row>
    <row r="65" spans="1:31" s="1" customFormat="1" ht="18.75" x14ac:dyDescent="0.3">
      <c r="A65" s="2" t="s">
        <v>10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W65" s="2"/>
      <c r="X65" s="15"/>
      <c r="Y65" s="15"/>
      <c r="Z65" s="15"/>
      <c r="AA65" s="3"/>
      <c r="AB65" s="3"/>
      <c r="AC65" s="3"/>
      <c r="AD65" s="93"/>
      <c r="AE65" s="4"/>
    </row>
    <row r="66" spans="1:31" ht="18.75" x14ac:dyDescent="0.3">
      <c r="A66" s="90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11"/>
      <c r="Y66" s="31"/>
      <c r="Z66" s="9"/>
      <c r="AA66" s="3"/>
      <c r="AB66" s="3"/>
      <c r="AC66" s="3"/>
      <c r="AD66" s="93"/>
      <c r="AE66" s="4"/>
    </row>
    <row r="67" spans="1:31" ht="18.75" x14ac:dyDescent="0.3">
      <c r="A67" s="5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2"/>
      <c r="Y67" s="31"/>
      <c r="Z67" s="10"/>
      <c r="AA67" s="5"/>
      <c r="AB67" s="5"/>
      <c r="AC67" s="5"/>
      <c r="AD67" s="93"/>
      <c r="AE67" s="4"/>
    </row>
  </sheetData>
  <sheetProtection password="C0DB" sheet="1" objects="1" scenarios="1" sort="0" autoFilter="0"/>
  <autoFilter ref="A7:AF65"/>
  <sortState ref="A19:AF62">
    <sortCondition descending="1" ref="W19:W62"/>
    <sortCondition ref="AA19:AA62"/>
    <sortCondition ref="AB19:AB62"/>
    <sortCondition ref="AC19:AC62"/>
  </sortState>
  <mergeCells count="19">
    <mergeCell ref="A3:Z3"/>
    <mergeCell ref="A4:A7"/>
    <mergeCell ref="B4:U5"/>
    <mergeCell ref="W4:W7"/>
    <mergeCell ref="X4:X7"/>
    <mergeCell ref="Y4:Y7"/>
    <mergeCell ref="Z4:Z7"/>
    <mergeCell ref="AB4:AB7"/>
    <mergeCell ref="AC4:AC7"/>
    <mergeCell ref="AD4:AD7"/>
    <mergeCell ref="AE4:AE7"/>
    <mergeCell ref="V4:V7"/>
    <mergeCell ref="AA4:AA7"/>
    <mergeCell ref="A64:U64"/>
    <mergeCell ref="O6:Q6"/>
    <mergeCell ref="B6:D6"/>
    <mergeCell ref="E6:I6"/>
    <mergeCell ref="J6:N6"/>
    <mergeCell ref="R6:U6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67"/>
  <sheetViews>
    <sheetView topLeftCell="A4" zoomScale="85" zoomScaleNormal="85" zoomScaleSheetLayoutView="75" workbookViewId="0">
      <selection activeCell="X67" sqref="X67"/>
    </sheetView>
  </sheetViews>
  <sheetFormatPr defaultColWidth="8.85546875" defaultRowHeight="15" x14ac:dyDescent="0.25"/>
  <cols>
    <col min="1" max="1" width="13.140625" style="17" customWidth="1"/>
    <col min="2" max="19" width="5.42578125" style="6" customWidth="1"/>
    <col min="20" max="20" width="17.42578125" style="6" customWidth="1"/>
    <col min="21" max="21" width="14.28515625" style="6" customWidth="1"/>
    <col min="22" max="22" width="8.85546875" style="6" customWidth="1"/>
    <col min="23" max="23" width="15.5703125" style="27" customWidth="1"/>
    <col min="24" max="24" width="15.28515625" style="27" customWidth="1"/>
    <col min="25" max="25" width="18.140625" style="17" customWidth="1"/>
    <col min="26" max="26" width="15.85546875" style="17" customWidth="1"/>
    <col min="27" max="27" width="21.7109375" style="17" customWidth="1"/>
    <col min="28" max="28" width="30.28515625" style="94" customWidth="1"/>
    <col min="29" max="29" width="7.42578125" style="32" customWidth="1"/>
  </cols>
  <sheetData>
    <row r="1" spans="1:29" ht="18.75" x14ac:dyDescent="0.3">
      <c r="A1" s="2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1"/>
      <c r="X1" s="7" t="s">
        <v>0</v>
      </c>
      <c r="Y1" s="2"/>
      <c r="Z1" s="2"/>
      <c r="AA1" s="2"/>
      <c r="AB1" s="92" t="s">
        <v>13</v>
      </c>
      <c r="AC1" s="24" t="s">
        <v>14</v>
      </c>
    </row>
    <row r="2" spans="1:29" ht="20.25" x14ac:dyDescent="0.3">
      <c r="A2" s="2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7"/>
      <c r="W2" s="8"/>
      <c r="X2" s="18" t="s">
        <v>18</v>
      </c>
      <c r="Y2" s="2"/>
      <c r="Z2" s="2"/>
      <c r="AA2" s="2"/>
      <c r="AB2" s="2"/>
      <c r="AC2" s="16"/>
    </row>
    <row r="3" spans="1:29" ht="18.75" x14ac:dyDescent="0.3">
      <c r="A3" s="161" t="s">
        <v>17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2"/>
      <c r="W3" s="162"/>
      <c r="X3" s="162"/>
      <c r="Y3" s="82"/>
      <c r="Z3" s="39" t="s">
        <v>37</v>
      </c>
      <c r="AA3" s="19"/>
      <c r="AB3" s="13"/>
      <c r="AC3" s="20"/>
    </row>
    <row r="4" spans="1:29" ht="18.75" customHeight="1" x14ac:dyDescent="0.25">
      <c r="A4" s="176" t="s">
        <v>1</v>
      </c>
      <c r="B4" s="142" t="s">
        <v>12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78" t="s">
        <v>39</v>
      </c>
      <c r="U4" s="156" t="s">
        <v>2</v>
      </c>
      <c r="V4" s="156" t="s">
        <v>3</v>
      </c>
      <c r="W4" s="163" t="s">
        <v>9</v>
      </c>
      <c r="X4" s="142" t="s">
        <v>11</v>
      </c>
      <c r="Y4" s="157" t="s">
        <v>6</v>
      </c>
      <c r="Z4" s="157" t="s">
        <v>7</v>
      </c>
      <c r="AA4" s="139" t="s">
        <v>8</v>
      </c>
      <c r="AB4" s="165" t="s">
        <v>5</v>
      </c>
      <c r="AC4" s="133" t="s">
        <v>4</v>
      </c>
    </row>
    <row r="5" spans="1:29" ht="15" customHeight="1" x14ac:dyDescent="0.25">
      <c r="A5" s="176"/>
      <c r="B5" s="144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79"/>
      <c r="U5" s="156"/>
      <c r="V5" s="156"/>
      <c r="W5" s="164"/>
      <c r="X5" s="171"/>
      <c r="Y5" s="158"/>
      <c r="Z5" s="158"/>
      <c r="AA5" s="140"/>
      <c r="AB5" s="166"/>
      <c r="AC5" s="134"/>
    </row>
    <row r="6" spans="1:29" ht="15" customHeight="1" x14ac:dyDescent="0.25">
      <c r="A6" s="176"/>
      <c r="B6" s="146" t="s">
        <v>19</v>
      </c>
      <c r="C6" s="146"/>
      <c r="D6" s="146"/>
      <c r="E6" s="148" t="s">
        <v>23</v>
      </c>
      <c r="F6" s="148"/>
      <c r="G6" s="148"/>
      <c r="H6" s="149" t="s">
        <v>28</v>
      </c>
      <c r="I6" s="150"/>
      <c r="J6" s="150"/>
      <c r="K6" s="150"/>
      <c r="L6" s="148" t="s">
        <v>29</v>
      </c>
      <c r="M6" s="148"/>
      <c r="N6" s="148"/>
      <c r="O6" s="148"/>
      <c r="P6" s="149" t="s">
        <v>35</v>
      </c>
      <c r="Q6" s="173"/>
      <c r="R6" s="173"/>
      <c r="S6" s="177"/>
      <c r="T6" s="179"/>
      <c r="U6" s="156"/>
      <c r="V6" s="156"/>
      <c r="W6" s="164"/>
      <c r="X6" s="171"/>
      <c r="Y6" s="158"/>
      <c r="Z6" s="158"/>
      <c r="AA6" s="140"/>
      <c r="AB6" s="166"/>
      <c r="AC6" s="134"/>
    </row>
    <row r="7" spans="1:29" ht="36" customHeight="1" x14ac:dyDescent="0.25">
      <c r="A7" s="176"/>
      <c r="B7" s="70" t="s">
        <v>20</v>
      </c>
      <c r="C7" s="70" t="s">
        <v>21</v>
      </c>
      <c r="D7" s="70" t="s">
        <v>22</v>
      </c>
      <c r="E7" s="71" t="s">
        <v>24</v>
      </c>
      <c r="F7" s="71" t="s">
        <v>25</v>
      </c>
      <c r="G7" s="71" t="s">
        <v>26</v>
      </c>
      <c r="H7" s="70" t="s">
        <v>20</v>
      </c>
      <c r="I7" s="70" t="s">
        <v>21</v>
      </c>
      <c r="J7" s="70" t="s">
        <v>22</v>
      </c>
      <c r="K7" s="70" t="s">
        <v>27</v>
      </c>
      <c r="L7" s="71" t="s">
        <v>20</v>
      </c>
      <c r="M7" s="71" t="s">
        <v>21</v>
      </c>
      <c r="N7" s="71" t="s">
        <v>22</v>
      </c>
      <c r="O7" s="71" t="s">
        <v>27</v>
      </c>
      <c r="P7" s="70" t="s">
        <v>20</v>
      </c>
      <c r="Q7" s="70" t="s">
        <v>21</v>
      </c>
      <c r="R7" s="70" t="s">
        <v>22</v>
      </c>
      <c r="S7" s="70" t="s">
        <v>27</v>
      </c>
      <c r="T7" s="180"/>
      <c r="U7" s="156"/>
      <c r="V7" s="156"/>
      <c r="W7" s="137"/>
      <c r="X7" s="172"/>
      <c r="Y7" s="159"/>
      <c r="Z7" s="159"/>
      <c r="AA7" s="141"/>
      <c r="AB7" s="167"/>
      <c r="AC7" s="135"/>
    </row>
    <row r="8" spans="1:29" s="21" customFormat="1" ht="18" customHeight="1" x14ac:dyDescent="0.3">
      <c r="A8" s="104" t="s">
        <v>224</v>
      </c>
      <c r="B8" s="116">
        <v>3</v>
      </c>
      <c r="C8" s="116">
        <v>4</v>
      </c>
      <c r="D8" s="116">
        <v>3</v>
      </c>
      <c r="E8" s="37">
        <v>4</v>
      </c>
      <c r="F8" s="37">
        <v>3</v>
      </c>
      <c r="G8" s="37">
        <v>3</v>
      </c>
      <c r="H8" s="41">
        <v>1</v>
      </c>
      <c r="I8" s="41">
        <v>3</v>
      </c>
      <c r="J8" s="41">
        <v>3</v>
      </c>
      <c r="K8" s="41">
        <v>3</v>
      </c>
      <c r="L8" s="37">
        <v>2</v>
      </c>
      <c r="M8" s="37">
        <v>2</v>
      </c>
      <c r="N8" s="37">
        <v>3</v>
      </c>
      <c r="O8" s="37">
        <v>3</v>
      </c>
      <c r="P8" s="41">
        <v>3</v>
      </c>
      <c r="Q8" s="41">
        <v>0</v>
      </c>
      <c r="R8" s="41">
        <v>3</v>
      </c>
      <c r="S8" s="41">
        <v>2</v>
      </c>
      <c r="T8" s="37"/>
      <c r="U8" s="85">
        <f t="shared" ref="U8:U42" si="0">SUM(B8:S8)-T8</f>
        <v>48</v>
      </c>
      <c r="V8" s="85">
        <v>1</v>
      </c>
      <c r="W8" s="110">
        <f t="shared" ref="W8:W42" si="1">U8/50</f>
        <v>0.96</v>
      </c>
      <c r="X8" s="85" t="s">
        <v>13</v>
      </c>
      <c r="Y8" s="105" t="s">
        <v>747</v>
      </c>
      <c r="Z8" s="105" t="s">
        <v>444</v>
      </c>
      <c r="AA8" s="105" t="s">
        <v>798</v>
      </c>
      <c r="AB8" s="91" t="s">
        <v>533</v>
      </c>
      <c r="AC8" s="89">
        <v>10</v>
      </c>
    </row>
    <row r="9" spans="1:29" s="21" customFormat="1" ht="18" customHeight="1" x14ac:dyDescent="0.3">
      <c r="A9" s="104" t="s">
        <v>245</v>
      </c>
      <c r="B9" s="116">
        <v>1</v>
      </c>
      <c r="C9" s="116">
        <v>2</v>
      </c>
      <c r="D9" s="116">
        <v>0</v>
      </c>
      <c r="E9" s="37">
        <v>4</v>
      </c>
      <c r="F9" s="37">
        <v>3</v>
      </c>
      <c r="G9" s="37">
        <v>3</v>
      </c>
      <c r="H9" s="41">
        <v>1</v>
      </c>
      <c r="I9" s="41">
        <v>3</v>
      </c>
      <c r="J9" s="41">
        <v>3</v>
      </c>
      <c r="K9" s="41">
        <v>2</v>
      </c>
      <c r="L9" s="37">
        <v>0</v>
      </c>
      <c r="M9" s="37">
        <v>1</v>
      </c>
      <c r="N9" s="37">
        <v>0</v>
      </c>
      <c r="O9" s="37">
        <v>0</v>
      </c>
      <c r="P9" s="41">
        <v>2</v>
      </c>
      <c r="Q9" s="41">
        <v>2</v>
      </c>
      <c r="R9" s="41">
        <v>0</v>
      </c>
      <c r="S9" s="41">
        <v>2</v>
      </c>
      <c r="T9" s="37"/>
      <c r="U9" s="85">
        <f t="shared" si="0"/>
        <v>29</v>
      </c>
      <c r="V9" s="85">
        <v>2</v>
      </c>
      <c r="W9" s="110">
        <f t="shared" si="1"/>
        <v>0.57999999999999996</v>
      </c>
      <c r="X9" s="85" t="s">
        <v>14</v>
      </c>
      <c r="Y9" s="105" t="s">
        <v>748</v>
      </c>
      <c r="Z9" s="105" t="s">
        <v>799</v>
      </c>
      <c r="AA9" s="105" t="s">
        <v>440</v>
      </c>
      <c r="AB9" s="91" t="s">
        <v>515</v>
      </c>
      <c r="AC9" s="89">
        <v>10</v>
      </c>
    </row>
    <row r="10" spans="1:29" s="21" customFormat="1" ht="18" customHeight="1" x14ac:dyDescent="0.3">
      <c r="A10" s="104" t="s">
        <v>271</v>
      </c>
      <c r="B10" s="116">
        <v>1</v>
      </c>
      <c r="C10" s="116">
        <v>2</v>
      </c>
      <c r="D10" s="116">
        <v>0</v>
      </c>
      <c r="E10" s="37">
        <v>4</v>
      </c>
      <c r="F10" s="37">
        <v>3</v>
      </c>
      <c r="G10" s="37">
        <v>2</v>
      </c>
      <c r="H10" s="41">
        <v>1</v>
      </c>
      <c r="I10" s="41">
        <v>0</v>
      </c>
      <c r="J10" s="41">
        <v>0</v>
      </c>
      <c r="K10" s="41">
        <v>0</v>
      </c>
      <c r="L10" s="37">
        <v>2</v>
      </c>
      <c r="M10" s="37">
        <v>2</v>
      </c>
      <c r="N10" s="37">
        <v>3</v>
      </c>
      <c r="O10" s="37">
        <v>3</v>
      </c>
      <c r="P10" s="41">
        <v>3</v>
      </c>
      <c r="Q10" s="41">
        <v>2</v>
      </c>
      <c r="R10" s="41">
        <v>0</v>
      </c>
      <c r="S10" s="41">
        <v>0</v>
      </c>
      <c r="T10" s="37"/>
      <c r="U10" s="85">
        <f t="shared" si="0"/>
        <v>28</v>
      </c>
      <c r="V10" s="85">
        <v>3</v>
      </c>
      <c r="W10" s="110">
        <f t="shared" si="1"/>
        <v>0.56000000000000005</v>
      </c>
      <c r="X10" s="85" t="s">
        <v>14</v>
      </c>
      <c r="Y10" s="105" t="s">
        <v>749</v>
      </c>
      <c r="Z10" s="105" t="s">
        <v>453</v>
      </c>
      <c r="AA10" s="105" t="s">
        <v>545</v>
      </c>
      <c r="AB10" s="91" t="s">
        <v>557</v>
      </c>
      <c r="AC10" s="89">
        <v>10</v>
      </c>
    </row>
    <row r="11" spans="1:29" s="21" customFormat="1" ht="18" customHeight="1" x14ac:dyDescent="0.3">
      <c r="A11" s="104" t="s">
        <v>232</v>
      </c>
      <c r="B11" s="116">
        <v>3</v>
      </c>
      <c r="C11" s="116">
        <v>3</v>
      </c>
      <c r="D11" s="116">
        <v>2</v>
      </c>
      <c r="E11" s="37">
        <v>2</v>
      </c>
      <c r="F11" s="37">
        <v>0</v>
      </c>
      <c r="G11" s="37">
        <v>0</v>
      </c>
      <c r="H11" s="41">
        <v>1</v>
      </c>
      <c r="I11" s="41">
        <v>0</v>
      </c>
      <c r="J11" s="41">
        <v>0</v>
      </c>
      <c r="K11" s="41">
        <v>0</v>
      </c>
      <c r="L11" s="37">
        <v>2</v>
      </c>
      <c r="M11" s="37">
        <v>2</v>
      </c>
      <c r="N11" s="37">
        <v>3</v>
      </c>
      <c r="O11" s="37">
        <v>3</v>
      </c>
      <c r="P11" s="41">
        <v>3</v>
      </c>
      <c r="Q11" s="41">
        <v>0</v>
      </c>
      <c r="R11" s="41">
        <v>0</v>
      </c>
      <c r="S11" s="41">
        <v>2</v>
      </c>
      <c r="T11" s="37"/>
      <c r="U11" s="85">
        <f t="shared" si="0"/>
        <v>26</v>
      </c>
      <c r="V11" s="85">
        <v>4</v>
      </c>
      <c r="W11" s="110">
        <f t="shared" si="1"/>
        <v>0.52</v>
      </c>
      <c r="X11" s="85" t="s">
        <v>14</v>
      </c>
      <c r="Y11" s="105" t="s">
        <v>750</v>
      </c>
      <c r="Z11" s="105" t="s">
        <v>479</v>
      </c>
      <c r="AA11" s="105" t="s">
        <v>800</v>
      </c>
      <c r="AB11" s="91" t="s">
        <v>523</v>
      </c>
      <c r="AC11" s="89">
        <v>10</v>
      </c>
    </row>
    <row r="12" spans="1:29" s="21" customFormat="1" ht="18" customHeight="1" x14ac:dyDescent="0.3">
      <c r="A12" s="104" t="s">
        <v>240</v>
      </c>
      <c r="B12" s="116">
        <v>0</v>
      </c>
      <c r="C12" s="116">
        <v>1</v>
      </c>
      <c r="D12" s="116">
        <v>0</v>
      </c>
      <c r="E12" s="37">
        <v>0</v>
      </c>
      <c r="F12" s="37">
        <v>0</v>
      </c>
      <c r="G12" s="37">
        <v>0</v>
      </c>
      <c r="H12" s="41">
        <v>0</v>
      </c>
      <c r="I12" s="41">
        <v>3</v>
      </c>
      <c r="J12" s="41">
        <v>3</v>
      </c>
      <c r="K12" s="41">
        <v>3</v>
      </c>
      <c r="L12" s="37">
        <v>2</v>
      </c>
      <c r="M12" s="37">
        <v>2</v>
      </c>
      <c r="N12" s="37">
        <v>3</v>
      </c>
      <c r="O12" s="37">
        <v>3</v>
      </c>
      <c r="P12" s="41">
        <v>3</v>
      </c>
      <c r="Q12" s="41">
        <v>2</v>
      </c>
      <c r="R12" s="41">
        <v>0</v>
      </c>
      <c r="S12" s="41">
        <v>0</v>
      </c>
      <c r="T12" s="37"/>
      <c r="U12" s="85">
        <f t="shared" si="0"/>
        <v>25</v>
      </c>
      <c r="V12" s="85">
        <v>5</v>
      </c>
      <c r="W12" s="110">
        <f t="shared" si="1"/>
        <v>0.5</v>
      </c>
      <c r="X12" s="85" t="s">
        <v>14</v>
      </c>
      <c r="Y12" s="105" t="s">
        <v>751</v>
      </c>
      <c r="Z12" s="105" t="s">
        <v>801</v>
      </c>
      <c r="AA12" s="105" t="s">
        <v>609</v>
      </c>
      <c r="AB12" s="91" t="s">
        <v>515</v>
      </c>
      <c r="AC12" s="89">
        <v>10</v>
      </c>
    </row>
    <row r="13" spans="1:29" s="21" customFormat="1" ht="18" customHeight="1" x14ac:dyDescent="0.3">
      <c r="A13" s="104" t="s">
        <v>274</v>
      </c>
      <c r="B13" s="116">
        <v>3</v>
      </c>
      <c r="C13" s="116">
        <v>4</v>
      </c>
      <c r="D13" s="116">
        <v>3</v>
      </c>
      <c r="E13" s="37">
        <v>0</v>
      </c>
      <c r="F13" s="37">
        <v>0</v>
      </c>
      <c r="G13" s="37">
        <v>0</v>
      </c>
      <c r="H13" s="41">
        <v>1</v>
      </c>
      <c r="I13" s="41">
        <v>0</v>
      </c>
      <c r="J13" s="41">
        <v>2</v>
      </c>
      <c r="K13" s="41">
        <v>2</v>
      </c>
      <c r="L13" s="37">
        <v>2</v>
      </c>
      <c r="M13" s="37">
        <v>2</v>
      </c>
      <c r="N13" s="37">
        <v>3</v>
      </c>
      <c r="O13" s="37">
        <v>3</v>
      </c>
      <c r="P13" s="41">
        <v>0</v>
      </c>
      <c r="Q13" s="41">
        <v>0</v>
      </c>
      <c r="R13" s="41">
        <v>0</v>
      </c>
      <c r="S13" s="41">
        <v>0</v>
      </c>
      <c r="T13" s="37"/>
      <c r="U13" s="85">
        <f t="shared" si="0"/>
        <v>25</v>
      </c>
      <c r="V13" s="85">
        <v>5</v>
      </c>
      <c r="W13" s="110">
        <f t="shared" si="1"/>
        <v>0.5</v>
      </c>
      <c r="X13" s="85" t="s">
        <v>14</v>
      </c>
      <c r="Y13" s="105" t="s">
        <v>752</v>
      </c>
      <c r="Z13" s="105" t="s">
        <v>444</v>
      </c>
      <c r="AA13" s="105" t="s">
        <v>397</v>
      </c>
      <c r="AB13" s="91" t="s">
        <v>516</v>
      </c>
      <c r="AC13" s="89">
        <v>10</v>
      </c>
    </row>
    <row r="14" spans="1:29" s="21" customFormat="1" ht="18" customHeight="1" x14ac:dyDescent="0.3">
      <c r="A14" s="104" t="s">
        <v>235</v>
      </c>
      <c r="B14" s="116">
        <v>3</v>
      </c>
      <c r="C14" s="116">
        <v>3</v>
      </c>
      <c r="D14" s="116">
        <v>2</v>
      </c>
      <c r="E14" s="37">
        <v>4</v>
      </c>
      <c r="F14" s="37">
        <v>1</v>
      </c>
      <c r="G14" s="37">
        <v>0</v>
      </c>
      <c r="H14" s="41">
        <v>1</v>
      </c>
      <c r="I14" s="41">
        <v>0</v>
      </c>
      <c r="J14" s="41">
        <v>2</v>
      </c>
      <c r="K14" s="41">
        <v>2</v>
      </c>
      <c r="L14" s="37">
        <v>0</v>
      </c>
      <c r="M14" s="37">
        <v>0</v>
      </c>
      <c r="N14" s="37">
        <v>0</v>
      </c>
      <c r="O14" s="37">
        <v>0</v>
      </c>
      <c r="P14" s="41">
        <v>3</v>
      </c>
      <c r="Q14" s="41">
        <v>2</v>
      </c>
      <c r="R14" s="41">
        <v>0</v>
      </c>
      <c r="S14" s="41">
        <v>0</v>
      </c>
      <c r="T14" s="37"/>
      <c r="U14" s="85">
        <f t="shared" si="0"/>
        <v>23</v>
      </c>
      <c r="V14" s="85">
        <v>6</v>
      </c>
      <c r="W14" s="110">
        <f t="shared" si="1"/>
        <v>0.46</v>
      </c>
      <c r="X14" s="85" t="s">
        <v>14</v>
      </c>
      <c r="Y14" s="105" t="s">
        <v>753</v>
      </c>
      <c r="Z14" s="105" t="s">
        <v>371</v>
      </c>
      <c r="AA14" s="105" t="s">
        <v>431</v>
      </c>
      <c r="AB14" s="91" t="s">
        <v>518</v>
      </c>
      <c r="AC14" s="89">
        <v>10</v>
      </c>
    </row>
    <row r="15" spans="1:29" s="21" customFormat="1" ht="18" customHeight="1" x14ac:dyDescent="0.3">
      <c r="A15" s="104" t="s">
        <v>233</v>
      </c>
      <c r="B15" s="116">
        <v>3</v>
      </c>
      <c r="C15" s="116">
        <v>3</v>
      </c>
      <c r="D15" s="116">
        <v>3</v>
      </c>
      <c r="E15" s="37">
        <v>4</v>
      </c>
      <c r="F15" s="37">
        <v>3</v>
      </c>
      <c r="G15" s="37">
        <v>1</v>
      </c>
      <c r="H15" s="41">
        <v>0</v>
      </c>
      <c r="I15" s="41">
        <v>0</v>
      </c>
      <c r="J15" s="41">
        <v>0</v>
      </c>
      <c r="K15" s="41">
        <v>0</v>
      </c>
      <c r="L15" s="37">
        <v>0</v>
      </c>
      <c r="M15" s="37">
        <v>0</v>
      </c>
      <c r="N15" s="37">
        <v>0</v>
      </c>
      <c r="O15" s="37">
        <v>0</v>
      </c>
      <c r="P15" s="41">
        <v>0</v>
      </c>
      <c r="Q15" s="41">
        <v>0</v>
      </c>
      <c r="R15" s="41">
        <v>0</v>
      </c>
      <c r="S15" s="41">
        <v>2</v>
      </c>
      <c r="T15" s="37"/>
      <c r="U15" s="41">
        <f t="shared" si="0"/>
        <v>19</v>
      </c>
      <c r="V15" s="75">
        <v>7</v>
      </c>
      <c r="W15" s="111">
        <f t="shared" si="1"/>
        <v>0.38</v>
      </c>
      <c r="X15" s="75" t="s">
        <v>15</v>
      </c>
      <c r="Y15" s="112" t="s">
        <v>754</v>
      </c>
      <c r="Z15" s="112" t="s">
        <v>386</v>
      </c>
      <c r="AA15" s="112" t="s">
        <v>387</v>
      </c>
      <c r="AB15" s="113" t="s">
        <v>518</v>
      </c>
      <c r="AC15" s="44">
        <v>10</v>
      </c>
    </row>
    <row r="16" spans="1:29" s="21" customFormat="1" ht="18" customHeight="1" x14ac:dyDescent="0.3">
      <c r="A16" s="104" t="s">
        <v>236</v>
      </c>
      <c r="B16" s="116">
        <v>1</v>
      </c>
      <c r="C16" s="116">
        <v>4</v>
      </c>
      <c r="D16" s="116">
        <v>0</v>
      </c>
      <c r="E16" s="37">
        <v>0</v>
      </c>
      <c r="F16" s="37">
        <v>0</v>
      </c>
      <c r="G16" s="37">
        <v>0</v>
      </c>
      <c r="H16" s="41">
        <v>1</v>
      </c>
      <c r="I16" s="41">
        <v>0</v>
      </c>
      <c r="J16" s="41">
        <v>2</v>
      </c>
      <c r="K16" s="41">
        <v>1</v>
      </c>
      <c r="L16" s="37">
        <v>2</v>
      </c>
      <c r="M16" s="37">
        <v>2</v>
      </c>
      <c r="N16" s="37">
        <v>3</v>
      </c>
      <c r="O16" s="37">
        <v>3</v>
      </c>
      <c r="P16" s="41">
        <v>0</v>
      </c>
      <c r="Q16" s="41">
        <v>0</v>
      </c>
      <c r="R16" s="41">
        <v>0</v>
      </c>
      <c r="S16" s="41">
        <v>0</v>
      </c>
      <c r="T16" s="37"/>
      <c r="U16" s="41">
        <f t="shared" si="0"/>
        <v>19</v>
      </c>
      <c r="V16" s="75">
        <v>7</v>
      </c>
      <c r="W16" s="111">
        <f t="shared" si="1"/>
        <v>0.38</v>
      </c>
      <c r="X16" s="75" t="s">
        <v>15</v>
      </c>
      <c r="Y16" s="112" t="s">
        <v>755</v>
      </c>
      <c r="Z16" s="112" t="s">
        <v>802</v>
      </c>
      <c r="AA16" s="112" t="s">
        <v>803</v>
      </c>
      <c r="AB16" s="113" t="s">
        <v>518</v>
      </c>
      <c r="AC16" s="44">
        <v>10</v>
      </c>
    </row>
    <row r="17" spans="1:29" s="21" customFormat="1" ht="18" customHeight="1" x14ac:dyDescent="0.3">
      <c r="A17" s="104" t="s">
        <v>275</v>
      </c>
      <c r="B17" s="116">
        <v>2</v>
      </c>
      <c r="C17" s="116">
        <v>3</v>
      </c>
      <c r="D17" s="116">
        <v>0</v>
      </c>
      <c r="E17" s="37">
        <v>4</v>
      </c>
      <c r="F17" s="37">
        <v>3</v>
      </c>
      <c r="G17" s="37">
        <v>3</v>
      </c>
      <c r="H17" s="41">
        <v>1</v>
      </c>
      <c r="I17" s="41">
        <v>1</v>
      </c>
      <c r="J17" s="41">
        <v>1</v>
      </c>
      <c r="K17" s="41">
        <v>0</v>
      </c>
      <c r="L17" s="37">
        <v>0</v>
      </c>
      <c r="M17" s="37">
        <v>0</v>
      </c>
      <c r="N17" s="37">
        <v>0</v>
      </c>
      <c r="O17" s="37">
        <v>0</v>
      </c>
      <c r="P17" s="41">
        <v>0</v>
      </c>
      <c r="Q17" s="41">
        <v>0</v>
      </c>
      <c r="R17" s="41">
        <v>0</v>
      </c>
      <c r="S17" s="41">
        <v>0</v>
      </c>
      <c r="T17" s="37"/>
      <c r="U17" s="41">
        <f t="shared" si="0"/>
        <v>18</v>
      </c>
      <c r="V17" s="75">
        <v>8</v>
      </c>
      <c r="W17" s="111">
        <f t="shared" si="1"/>
        <v>0.36</v>
      </c>
      <c r="X17" s="75" t="s">
        <v>15</v>
      </c>
      <c r="Y17" s="112" t="s">
        <v>756</v>
      </c>
      <c r="Z17" s="112" t="s">
        <v>380</v>
      </c>
      <c r="AA17" s="112" t="s">
        <v>470</v>
      </c>
      <c r="AB17" s="113" t="s">
        <v>516</v>
      </c>
      <c r="AC17" s="44">
        <v>10</v>
      </c>
    </row>
    <row r="18" spans="1:29" s="21" customFormat="1" ht="18" customHeight="1" x14ac:dyDescent="0.3">
      <c r="A18" s="104" t="s">
        <v>252</v>
      </c>
      <c r="B18" s="116">
        <v>1</v>
      </c>
      <c r="C18" s="116">
        <v>2</v>
      </c>
      <c r="D18" s="116">
        <v>0</v>
      </c>
      <c r="E18" s="37">
        <v>4</v>
      </c>
      <c r="F18" s="37">
        <v>3</v>
      </c>
      <c r="G18" s="37">
        <v>2</v>
      </c>
      <c r="H18" s="41">
        <v>0</v>
      </c>
      <c r="I18" s="41">
        <v>0</v>
      </c>
      <c r="J18" s="41">
        <v>0</v>
      </c>
      <c r="K18" s="41">
        <v>0</v>
      </c>
      <c r="L18" s="37">
        <v>2</v>
      </c>
      <c r="M18" s="37">
        <v>1</v>
      </c>
      <c r="N18" s="37">
        <v>0</v>
      </c>
      <c r="O18" s="37">
        <v>1</v>
      </c>
      <c r="P18" s="41">
        <v>0</v>
      </c>
      <c r="Q18" s="41">
        <v>0</v>
      </c>
      <c r="R18" s="41">
        <v>0</v>
      </c>
      <c r="S18" s="41">
        <v>0</v>
      </c>
      <c r="T18" s="37"/>
      <c r="U18" s="41">
        <f t="shared" si="0"/>
        <v>16</v>
      </c>
      <c r="V18" s="75">
        <v>9</v>
      </c>
      <c r="W18" s="111">
        <f t="shared" si="1"/>
        <v>0.32</v>
      </c>
      <c r="X18" s="75" t="s">
        <v>15</v>
      </c>
      <c r="Y18" s="112" t="s">
        <v>757</v>
      </c>
      <c r="Z18" s="112" t="s">
        <v>608</v>
      </c>
      <c r="AA18" s="112" t="s">
        <v>542</v>
      </c>
      <c r="AB18" s="113" t="s">
        <v>525</v>
      </c>
      <c r="AC18" s="44">
        <v>10</v>
      </c>
    </row>
    <row r="19" spans="1:29" s="21" customFormat="1" ht="18" customHeight="1" x14ac:dyDescent="0.3">
      <c r="A19" s="104" t="s">
        <v>234</v>
      </c>
      <c r="B19" s="116">
        <v>3</v>
      </c>
      <c r="C19" s="116">
        <v>3</v>
      </c>
      <c r="D19" s="116">
        <v>0</v>
      </c>
      <c r="E19" s="37">
        <v>4</v>
      </c>
      <c r="F19" s="37">
        <v>1</v>
      </c>
      <c r="G19" s="37">
        <v>0</v>
      </c>
      <c r="H19" s="41">
        <v>1</v>
      </c>
      <c r="I19" s="41">
        <v>0</v>
      </c>
      <c r="J19" s="41">
        <v>2</v>
      </c>
      <c r="K19" s="41">
        <v>2</v>
      </c>
      <c r="L19" s="37">
        <v>0</v>
      </c>
      <c r="M19" s="37">
        <v>0</v>
      </c>
      <c r="N19" s="37">
        <v>0</v>
      </c>
      <c r="O19" s="37">
        <v>0</v>
      </c>
      <c r="P19" s="41">
        <v>0</v>
      </c>
      <c r="Q19" s="41">
        <v>0</v>
      </c>
      <c r="R19" s="41">
        <v>0</v>
      </c>
      <c r="S19" s="41">
        <v>0</v>
      </c>
      <c r="T19" s="37"/>
      <c r="U19" s="41">
        <f t="shared" si="0"/>
        <v>16</v>
      </c>
      <c r="V19" s="75">
        <v>9</v>
      </c>
      <c r="W19" s="111">
        <f t="shared" si="1"/>
        <v>0.32</v>
      </c>
      <c r="X19" s="75" t="s">
        <v>15</v>
      </c>
      <c r="Y19" s="112" t="s">
        <v>758</v>
      </c>
      <c r="Z19" s="112" t="s">
        <v>465</v>
      </c>
      <c r="AA19" s="112" t="s">
        <v>375</v>
      </c>
      <c r="AB19" s="113" t="s">
        <v>518</v>
      </c>
      <c r="AC19" s="44">
        <v>10</v>
      </c>
    </row>
    <row r="20" spans="1:29" s="21" customFormat="1" ht="18" customHeight="1" x14ac:dyDescent="0.3">
      <c r="A20" s="104" t="s">
        <v>257</v>
      </c>
      <c r="B20" s="116">
        <v>3</v>
      </c>
      <c r="C20" s="116">
        <v>1</v>
      </c>
      <c r="D20" s="116">
        <v>3</v>
      </c>
      <c r="E20" s="37">
        <v>4</v>
      </c>
      <c r="F20" s="37">
        <v>1</v>
      </c>
      <c r="G20" s="37">
        <v>0</v>
      </c>
      <c r="H20" s="41">
        <v>1</v>
      </c>
      <c r="I20" s="41">
        <v>0</v>
      </c>
      <c r="J20" s="41">
        <v>2</v>
      </c>
      <c r="K20" s="41">
        <v>1</v>
      </c>
      <c r="L20" s="37">
        <v>0</v>
      </c>
      <c r="M20" s="37">
        <v>0</v>
      </c>
      <c r="N20" s="37">
        <v>0</v>
      </c>
      <c r="O20" s="37">
        <v>0</v>
      </c>
      <c r="P20" s="41">
        <v>0</v>
      </c>
      <c r="Q20" s="41">
        <v>0</v>
      </c>
      <c r="R20" s="41">
        <v>0</v>
      </c>
      <c r="S20" s="41">
        <v>0</v>
      </c>
      <c r="T20" s="37"/>
      <c r="U20" s="41">
        <f t="shared" si="0"/>
        <v>16</v>
      </c>
      <c r="V20" s="75">
        <v>9</v>
      </c>
      <c r="W20" s="111">
        <f t="shared" si="1"/>
        <v>0.32</v>
      </c>
      <c r="X20" s="75" t="s">
        <v>15</v>
      </c>
      <c r="Y20" s="112" t="s">
        <v>759</v>
      </c>
      <c r="Z20" s="112" t="s">
        <v>392</v>
      </c>
      <c r="AA20" s="112" t="s">
        <v>409</v>
      </c>
      <c r="AB20" s="113" t="s">
        <v>519</v>
      </c>
      <c r="AC20" s="44">
        <v>10</v>
      </c>
    </row>
    <row r="21" spans="1:29" s="109" customFormat="1" ht="18" customHeight="1" x14ac:dyDescent="0.3">
      <c r="A21" s="104" t="s">
        <v>268</v>
      </c>
      <c r="B21" s="116">
        <v>2</v>
      </c>
      <c r="C21" s="116">
        <v>4</v>
      </c>
      <c r="D21" s="116">
        <v>3</v>
      </c>
      <c r="E21" s="37">
        <v>0</v>
      </c>
      <c r="F21" s="37">
        <v>1</v>
      </c>
      <c r="G21" s="37">
        <v>0</v>
      </c>
      <c r="H21" s="75">
        <v>1</v>
      </c>
      <c r="I21" s="75">
        <v>0</v>
      </c>
      <c r="J21" s="75">
        <v>1</v>
      </c>
      <c r="K21" s="75">
        <v>1</v>
      </c>
      <c r="L21" s="37">
        <v>0</v>
      </c>
      <c r="M21" s="37">
        <v>0</v>
      </c>
      <c r="N21" s="37">
        <v>0</v>
      </c>
      <c r="O21" s="37">
        <v>0</v>
      </c>
      <c r="P21" s="75">
        <v>0</v>
      </c>
      <c r="Q21" s="75">
        <v>0</v>
      </c>
      <c r="R21" s="75">
        <v>0</v>
      </c>
      <c r="S21" s="75">
        <v>2</v>
      </c>
      <c r="T21" s="37"/>
      <c r="U21" s="75">
        <f t="shared" si="0"/>
        <v>15</v>
      </c>
      <c r="V21" s="75">
        <v>10</v>
      </c>
      <c r="W21" s="111">
        <f t="shared" si="1"/>
        <v>0.3</v>
      </c>
      <c r="X21" s="75" t="s">
        <v>15</v>
      </c>
      <c r="Y21" s="112" t="s">
        <v>760</v>
      </c>
      <c r="Z21" s="112" t="s">
        <v>804</v>
      </c>
      <c r="AA21" s="112" t="s">
        <v>805</v>
      </c>
      <c r="AB21" s="113" t="s">
        <v>517</v>
      </c>
      <c r="AC21" s="83">
        <v>10</v>
      </c>
    </row>
    <row r="22" spans="1:29" s="21" customFormat="1" ht="18" customHeight="1" x14ac:dyDescent="0.3">
      <c r="A22" s="104" t="s">
        <v>225</v>
      </c>
      <c r="B22" s="116">
        <v>2</v>
      </c>
      <c r="C22" s="116">
        <v>4</v>
      </c>
      <c r="D22" s="114">
        <v>1</v>
      </c>
      <c r="E22" s="37">
        <v>4</v>
      </c>
      <c r="F22" s="37">
        <v>0</v>
      </c>
      <c r="G22" s="37">
        <v>0</v>
      </c>
      <c r="H22" s="41">
        <v>1</v>
      </c>
      <c r="I22" s="41">
        <v>0</v>
      </c>
      <c r="J22" s="41">
        <v>0</v>
      </c>
      <c r="K22" s="41">
        <v>0</v>
      </c>
      <c r="L22" s="37">
        <v>0</v>
      </c>
      <c r="M22" s="37">
        <v>0</v>
      </c>
      <c r="N22" s="37">
        <v>0</v>
      </c>
      <c r="O22" s="37">
        <v>0</v>
      </c>
      <c r="P22" s="41">
        <v>0</v>
      </c>
      <c r="Q22" s="41">
        <v>0</v>
      </c>
      <c r="R22" s="41">
        <v>0</v>
      </c>
      <c r="S22" s="41">
        <v>2</v>
      </c>
      <c r="T22" s="37"/>
      <c r="U22" s="114">
        <f t="shared" si="0"/>
        <v>14</v>
      </c>
      <c r="V22" s="114">
        <v>11</v>
      </c>
      <c r="W22" s="124">
        <f t="shared" si="1"/>
        <v>0.28000000000000003</v>
      </c>
      <c r="X22" s="75" t="s">
        <v>15</v>
      </c>
      <c r="Y22" s="112" t="s">
        <v>777</v>
      </c>
      <c r="Z22" s="112" t="s">
        <v>814</v>
      </c>
      <c r="AA22" s="112" t="s">
        <v>815</v>
      </c>
      <c r="AB22" s="113" t="s">
        <v>533</v>
      </c>
      <c r="AC22" s="44">
        <v>10</v>
      </c>
    </row>
    <row r="23" spans="1:29" s="21" customFormat="1" ht="18" customHeight="1" x14ac:dyDescent="0.3">
      <c r="A23" s="104" t="s">
        <v>254</v>
      </c>
      <c r="B23" s="116">
        <v>2</v>
      </c>
      <c r="C23" s="116">
        <v>2</v>
      </c>
      <c r="D23" s="116">
        <v>0</v>
      </c>
      <c r="E23" s="37">
        <v>0</v>
      </c>
      <c r="F23" s="37">
        <v>0</v>
      </c>
      <c r="G23" s="37">
        <v>0</v>
      </c>
      <c r="H23" s="41">
        <v>0</v>
      </c>
      <c r="I23" s="41">
        <v>0</v>
      </c>
      <c r="J23" s="41">
        <v>0</v>
      </c>
      <c r="K23" s="41">
        <v>0</v>
      </c>
      <c r="L23" s="37">
        <v>2</v>
      </c>
      <c r="M23" s="37">
        <v>2</v>
      </c>
      <c r="N23" s="37">
        <v>3</v>
      </c>
      <c r="O23" s="37">
        <v>3</v>
      </c>
      <c r="P23" s="41">
        <v>0</v>
      </c>
      <c r="Q23" s="41">
        <v>0</v>
      </c>
      <c r="R23" s="41">
        <v>0</v>
      </c>
      <c r="S23" s="41">
        <v>0</v>
      </c>
      <c r="T23" s="37"/>
      <c r="U23" s="41">
        <f t="shared" si="0"/>
        <v>14</v>
      </c>
      <c r="V23" s="75">
        <v>11</v>
      </c>
      <c r="W23" s="111">
        <f t="shared" si="1"/>
        <v>0.28000000000000003</v>
      </c>
      <c r="X23" s="75" t="s">
        <v>15</v>
      </c>
      <c r="Y23" s="112" t="s">
        <v>761</v>
      </c>
      <c r="Z23" s="112" t="s">
        <v>371</v>
      </c>
      <c r="AA23" s="112" t="s">
        <v>409</v>
      </c>
      <c r="AB23" s="113" t="s">
        <v>525</v>
      </c>
      <c r="AC23" s="44">
        <v>10</v>
      </c>
    </row>
    <row r="24" spans="1:29" s="21" customFormat="1" ht="18" customHeight="1" x14ac:dyDescent="0.3">
      <c r="A24" s="104" t="s">
        <v>226</v>
      </c>
      <c r="B24" s="116">
        <v>2</v>
      </c>
      <c r="C24" s="116">
        <v>1</v>
      </c>
      <c r="D24" s="116">
        <v>3</v>
      </c>
      <c r="E24" s="37">
        <v>4</v>
      </c>
      <c r="F24" s="37">
        <v>3</v>
      </c>
      <c r="G24" s="37">
        <v>0</v>
      </c>
      <c r="H24" s="41">
        <v>0</v>
      </c>
      <c r="I24" s="41">
        <v>0</v>
      </c>
      <c r="J24" s="41">
        <v>1</v>
      </c>
      <c r="K24" s="41">
        <v>0</v>
      </c>
      <c r="L24" s="37">
        <v>0</v>
      </c>
      <c r="M24" s="37">
        <v>0</v>
      </c>
      <c r="N24" s="37">
        <v>0</v>
      </c>
      <c r="O24" s="37">
        <v>0</v>
      </c>
      <c r="P24" s="41">
        <v>0</v>
      </c>
      <c r="Q24" s="41">
        <v>0</v>
      </c>
      <c r="R24" s="41">
        <v>0</v>
      </c>
      <c r="S24" s="41">
        <v>0</v>
      </c>
      <c r="T24" s="37"/>
      <c r="U24" s="41">
        <f t="shared" si="0"/>
        <v>14</v>
      </c>
      <c r="V24" s="75">
        <v>11</v>
      </c>
      <c r="W24" s="111">
        <f t="shared" si="1"/>
        <v>0.28000000000000003</v>
      </c>
      <c r="X24" s="75" t="s">
        <v>15</v>
      </c>
      <c r="Y24" s="112" t="s">
        <v>762</v>
      </c>
      <c r="Z24" s="112" t="s">
        <v>806</v>
      </c>
      <c r="AA24" s="112" t="s">
        <v>409</v>
      </c>
      <c r="AB24" s="113" t="s">
        <v>533</v>
      </c>
      <c r="AC24" s="44">
        <v>10</v>
      </c>
    </row>
    <row r="25" spans="1:29" s="21" customFormat="1" ht="18" customHeight="1" x14ac:dyDescent="0.3">
      <c r="A25" s="104" t="s">
        <v>272</v>
      </c>
      <c r="B25" s="116">
        <v>2</v>
      </c>
      <c r="C25" s="116">
        <v>2</v>
      </c>
      <c r="D25" s="116">
        <v>2</v>
      </c>
      <c r="E25" s="37">
        <v>0</v>
      </c>
      <c r="F25" s="37">
        <v>0</v>
      </c>
      <c r="G25" s="37">
        <v>0</v>
      </c>
      <c r="H25" s="41">
        <v>1</v>
      </c>
      <c r="I25" s="41">
        <v>1</v>
      </c>
      <c r="J25" s="41">
        <v>3</v>
      </c>
      <c r="K25" s="41">
        <v>2</v>
      </c>
      <c r="L25" s="37">
        <v>0</v>
      </c>
      <c r="M25" s="37">
        <v>0</v>
      </c>
      <c r="N25" s="37">
        <v>0</v>
      </c>
      <c r="O25" s="37">
        <v>0</v>
      </c>
      <c r="P25" s="41">
        <v>0</v>
      </c>
      <c r="Q25" s="41">
        <v>0</v>
      </c>
      <c r="R25" s="41">
        <v>0</v>
      </c>
      <c r="S25" s="41">
        <v>0</v>
      </c>
      <c r="T25" s="37"/>
      <c r="U25" s="41">
        <f t="shared" si="0"/>
        <v>13</v>
      </c>
      <c r="V25" s="75">
        <v>12</v>
      </c>
      <c r="W25" s="111">
        <f t="shared" si="1"/>
        <v>0.26</v>
      </c>
      <c r="X25" s="75" t="s">
        <v>15</v>
      </c>
      <c r="Y25" s="112" t="s">
        <v>763</v>
      </c>
      <c r="Z25" s="112" t="s">
        <v>419</v>
      </c>
      <c r="AA25" s="112" t="s">
        <v>724</v>
      </c>
      <c r="AB25" s="113" t="s">
        <v>516</v>
      </c>
      <c r="AC25" s="44">
        <v>10</v>
      </c>
    </row>
    <row r="26" spans="1:29" s="21" customFormat="1" ht="18" customHeight="1" x14ac:dyDescent="0.3">
      <c r="A26" s="104" t="s">
        <v>255</v>
      </c>
      <c r="B26" s="116">
        <v>1</v>
      </c>
      <c r="C26" s="116">
        <v>2</v>
      </c>
      <c r="D26" s="116">
        <v>0</v>
      </c>
      <c r="E26" s="37">
        <v>0</v>
      </c>
      <c r="F26" s="37">
        <v>0</v>
      </c>
      <c r="G26" s="37">
        <v>0</v>
      </c>
      <c r="H26" s="41">
        <v>1</v>
      </c>
      <c r="I26" s="41">
        <v>0</v>
      </c>
      <c r="J26" s="41">
        <v>2</v>
      </c>
      <c r="K26" s="41">
        <v>3</v>
      </c>
      <c r="L26" s="37">
        <v>0</v>
      </c>
      <c r="M26" s="37">
        <v>0</v>
      </c>
      <c r="N26" s="37">
        <v>0</v>
      </c>
      <c r="O26" s="37">
        <v>0</v>
      </c>
      <c r="P26" s="41">
        <v>0</v>
      </c>
      <c r="Q26" s="41">
        <v>2</v>
      </c>
      <c r="R26" s="41">
        <v>0</v>
      </c>
      <c r="S26" s="41">
        <v>2</v>
      </c>
      <c r="T26" s="37"/>
      <c r="U26" s="41">
        <f t="shared" si="0"/>
        <v>13</v>
      </c>
      <c r="V26" s="75">
        <v>12</v>
      </c>
      <c r="W26" s="111">
        <f t="shared" si="1"/>
        <v>0.26</v>
      </c>
      <c r="X26" s="75" t="s">
        <v>15</v>
      </c>
      <c r="Y26" s="112" t="s">
        <v>764</v>
      </c>
      <c r="Z26" s="112" t="s">
        <v>506</v>
      </c>
      <c r="AA26" s="112" t="s">
        <v>594</v>
      </c>
      <c r="AB26" s="113" t="s">
        <v>519</v>
      </c>
      <c r="AC26" s="44">
        <v>10</v>
      </c>
    </row>
    <row r="27" spans="1:29" s="21" customFormat="1" ht="18" customHeight="1" x14ac:dyDescent="0.3">
      <c r="A27" s="104" t="s">
        <v>242</v>
      </c>
      <c r="B27" s="116">
        <v>1</v>
      </c>
      <c r="C27" s="116">
        <v>1</v>
      </c>
      <c r="D27" s="116">
        <v>0</v>
      </c>
      <c r="E27" s="37">
        <v>0</v>
      </c>
      <c r="F27" s="37">
        <v>0</v>
      </c>
      <c r="G27" s="37">
        <v>0</v>
      </c>
      <c r="H27" s="41">
        <v>1</v>
      </c>
      <c r="I27" s="41">
        <v>0</v>
      </c>
      <c r="J27" s="41">
        <v>0</v>
      </c>
      <c r="K27" s="41">
        <v>0</v>
      </c>
      <c r="L27" s="37">
        <v>2</v>
      </c>
      <c r="M27" s="37">
        <v>2</v>
      </c>
      <c r="N27" s="37">
        <v>3</v>
      </c>
      <c r="O27" s="37">
        <v>3</v>
      </c>
      <c r="P27" s="41">
        <v>0</v>
      </c>
      <c r="Q27" s="41">
        <v>0</v>
      </c>
      <c r="R27" s="41">
        <v>0</v>
      </c>
      <c r="S27" s="41">
        <v>0</v>
      </c>
      <c r="T27" s="37"/>
      <c r="U27" s="41">
        <f t="shared" si="0"/>
        <v>13</v>
      </c>
      <c r="V27" s="75">
        <v>12</v>
      </c>
      <c r="W27" s="111">
        <f t="shared" si="1"/>
        <v>0.26</v>
      </c>
      <c r="X27" s="75" t="s">
        <v>15</v>
      </c>
      <c r="Y27" s="112" t="s">
        <v>765</v>
      </c>
      <c r="Z27" s="112" t="s">
        <v>458</v>
      </c>
      <c r="AA27" s="112" t="s">
        <v>375</v>
      </c>
      <c r="AB27" s="113" t="s">
        <v>515</v>
      </c>
      <c r="AC27" s="44">
        <v>10</v>
      </c>
    </row>
    <row r="28" spans="1:29" s="21" customFormat="1" ht="18" customHeight="1" x14ac:dyDescent="0.3">
      <c r="A28" s="104" t="s">
        <v>243</v>
      </c>
      <c r="B28" s="116">
        <v>1</v>
      </c>
      <c r="C28" s="116">
        <v>1</v>
      </c>
      <c r="D28" s="116">
        <v>0</v>
      </c>
      <c r="E28" s="37">
        <v>0</v>
      </c>
      <c r="F28" s="37">
        <v>0</v>
      </c>
      <c r="G28" s="37">
        <v>0</v>
      </c>
      <c r="H28" s="41">
        <v>1</v>
      </c>
      <c r="I28" s="41">
        <v>0</v>
      </c>
      <c r="J28" s="41">
        <v>0</v>
      </c>
      <c r="K28" s="41">
        <v>0</v>
      </c>
      <c r="L28" s="37">
        <v>2</v>
      </c>
      <c r="M28" s="37">
        <v>2</v>
      </c>
      <c r="N28" s="37">
        <v>3</v>
      </c>
      <c r="O28" s="37">
        <v>3</v>
      </c>
      <c r="P28" s="41">
        <v>0</v>
      </c>
      <c r="Q28" s="41">
        <v>0</v>
      </c>
      <c r="R28" s="41">
        <v>0</v>
      </c>
      <c r="S28" s="41">
        <v>0</v>
      </c>
      <c r="T28" s="37"/>
      <c r="U28" s="41">
        <f t="shared" si="0"/>
        <v>13</v>
      </c>
      <c r="V28" s="75">
        <v>12</v>
      </c>
      <c r="W28" s="111">
        <f t="shared" si="1"/>
        <v>0.26</v>
      </c>
      <c r="X28" s="75" t="s">
        <v>15</v>
      </c>
      <c r="Y28" s="112" t="s">
        <v>766</v>
      </c>
      <c r="Z28" s="112" t="s">
        <v>380</v>
      </c>
      <c r="AA28" s="112" t="s">
        <v>395</v>
      </c>
      <c r="AB28" s="113" t="s">
        <v>515</v>
      </c>
      <c r="AC28" s="44">
        <v>10</v>
      </c>
    </row>
    <row r="29" spans="1:29" s="21" customFormat="1" ht="18" customHeight="1" x14ac:dyDescent="0.3">
      <c r="A29" s="104" t="s">
        <v>251</v>
      </c>
      <c r="B29" s="116">
        <v>1</v>
      </c>
      <c r="C29" s="116">
        <v>2</v>
      </c>
      <c r="D29" s="116">
        <v>0</v>
      </c>
      <c r="E29" s="37">
        <v>4</v>
      </c>
      <c r="F29" s="37">
        <v>1</v>
      </c>
      <c r="G29" s="37">
        <v>0</v>
      </c>
      <c r="H29" s="41">
        <v>1</v>
      </c>
      <c r="I29" s="41">
        <v>2</v>
      </c>
      <c r="J29" s="41">
        <v>1</v>
      </c>
      <c r="K29" s="41">
        <v>1</v>
      </c>
      <c r="L29" s="37">
        <v>0</v>
      </c>
      <c r="M29" s="37">
        <v>0</v>
      </c>
      <c r="N29" s="37">
        <v>0</v>
      </c>
      <c r="O29" s="37">
        <v>0</v>
      </c>
      <c r="P29" s="41">
        <v>0</v>
      </c>
      <c r="Q29" s="41">
        <v>0</v>
      </c>
      <c r="R29" s="41">
        <v>0</v>
      </c>
      <c r="S29" s="41">
        <v>0</v>
      </c>
      <c r="T29" s="37"/>
      <c r="U29" s="41">
        <f t="shared" si="0"/>
        <v>13</v>
      </c>
      <c r="V29" s="75">
        <v>12</v>
      </c>
      <c r="W29" s="111">
        <f t="shared" si="1"/>
        <v>0.26</v>
      </c>
      <c r="X29" s="75" t="s">
        <v>15</v>
      </c>
      <c r="Y29" s="112" t="s">
        <v>767</v>
      </c>
      <c r="Z29" s="112" t="s">
        <v>547</v>
      </c>
      <c r="AA29" s="112" t="s">
        <v>562</v>
      </c>
      <c r="AB29" s="113" t="s">
        <v>515</v>
      </c>
      <c r="AC29" s="44">
        <v>10</v>
      </c>
    </row>
    <row r="30" spans="1:29" s="21" customFormat="1" ht="18" customHeight="1" x14ac:dyDescent="0.3">
      <c r="A30" s="104" t="s">
        <v>262</v>
      </c>
      <c r="B30" s="116">
        <v>1</v>
      </c>
      <c r="C30" s="116">
        <v>2</v>
      </c>
      <c r="D30" s="116">
        <v>0</v>
      </c>
      <c r="E30" s="37">
        <v>4</v>
      </c>
      <c r="F30" s="37">
        <v>3</v>
      </c>
      <c r="G30" s="37">
        <v>2</v>
      </c>
      <c r="H30" s="41">
        <v>0</v>
      </c>
      <c r="I30" s="41">
        <v>0</v>
      </c>
      <c r="J30" s="41">
        <v>0</v>
      </c>
      <c r="K30" s="41">
        <v>0</v>
      </c>
      <c r="L30" s="37">
        <v>0</v>
      </c>
      <c r="M30" s="37">
        <v>0</v>
      </c>
      <c r="N30" s="37">
        <v>0</v>
      </c>
      <c r="O30" s="37">
        <v>0</v>
      </c>
      <c r="P30" s="41">
        <v>0</v>
      </c>
      <c r="Q30" s="41">
        <v>0</v>
      </c>
      <c r="R30" s="41">
        <v>0</v>
      </c>
      <c r="S30" s="41">
        <v>0</v>
      </c>
      <c r="T30" s="37"/>
      <c r="U30" s="41">
        <f t="shared" si="0"/>
        <v>12</v>
      </c>
      <c r="V30" s="75">
        <v>13</v>
      </c>
      <c r="W30" s="111">
        <f t="shared" si="1"/>
        <v>0.24</v>
      </c>
      <c r="X30" s="75" t="s">
        <v>15</v>
      </c>
      <c r="Y30" s="112" t="s">
        <v>768</v>
      </c>
      <c r="Z30" s="112" t="s">
        <v>807</v>
      </c>
      <c r="AA30" s="112" t="s">
        <v>431</v>
      </c>
      <c r="AB30" s="113" t="s">
        <v>527</v>
      </c>
      <c r="AC30" s="44">
        <v>10</v>
      </c>
    </row>
    <row r="31" spans="1:29" s="21" customFormat="1" ht="18" customHeight="1" x14ac:dyDescent="0.3">
      <c r="A31" s="104" t="s">
        <v>278</v>
      </c>
      <c r="B31" s="116">
        <v>2</v>
      </c>
      <c r="C31" s="116">
        <v>3</v>
      </c>
      <c r="D31" s="116">
        <v>0</v>
      </c>
      <c r="E31" s="37">
        <v>1</v>
      </c>
      <c r="F31" s="37">
        <v>1</v>
      </c>
      <c r="G31" s="37">
        <v>0</v>
      </c>
      <c r="H31" s="41">
        <v>1</v>
      </c>
      <c r="I31" s="41">
        <v>0</v>
      </c>
      <c r="J31" s="41">
        <v>2</v>
      </c>
      <c r="K31" s="41">
        <v>2</v>
      </c>
      <c r="L31" s="37">
        <v>0</v>
      </c>
      <c r="M31" s="37">
        <v>0</v>
      </c>
      <c r="N31" s="37">
        <v>0</v>
      </c>
      <c r="O31" s="37">
        <v>0</v>
      </c>
      <c r="P31" s="41">
        <v>0</v>
      </c>
      <c r="Q31" s="41">
        <v>0</v>
      </c>
      <c r="R31" s="41">
        <v>0</v>
      </c>
      <c r="S31" s="41">
        <v>0</v>
      </c>
      <c r="T31" s="37"/>
      <c r="U31" s="41">
        <f t="shared" si="0"/>
        <v>12</v>
      </c>
      <c r="V31" s="75">
        <v>13</v>
      </c>
      <c r="W31" s="111">
        <f t="shared" si="1"/>
        <v>0.24</v>
      </c>
      <c r="X31" s="75" t="s">
        <v>15</v>
      </c>
      <c r="Y31" s="112" t="s">
        <v>769</v>
      </c>
      <c r="Z31" s="112" t="s">
        <v>808</v>
      </c>
      <c r="AA31" s="112" t="s">
        <v>809</v>
      </c>
      <c r="AB31" s="113" t="s">
        <v>516</v>
      </c>
      <c r="AC31" s="44">
        <v>10</v>
      </c>
    </row>
    <row r="32" spans="1:29" s="21" customFormat="1" ht="18" customHeight="1" x14ac:dyDescent="0.3">
      <c r="A32" s="104" t="s">
        <v>265</v>
      </c>
      <c r="B32" s="116">
        <v>2</v>
      </c>
      <c r="C32" s="116">
        <v>2</v>
      </c>
      <c r="D32" s="116">
        <v>3</v>
      </c>
      <c r="E32" s="37">
        <v>1</v>
      </c>
      <c r="F32" s="37">
        <v>0</v>
      </c>
      <c r="G32" s="37">
        <v>0</v>
      </c>
      <c r="H32" s="41">
        <v>0</v>
      </c>
      <c r="I32" s="41">
        <v>0</v>
      </c>
      <c r="J32" s="41">
        <v>0</v>
      </c>
      <c r="K32" s="41">
        <v>0</v>
      </c>
      <c r="L32" s="37">
        <v>0</v>
      </c>
      <c r="M32" s="37">
        <v>0</v>
      </c>
      <c r="N32" s="37">
        <v>0</v>
      </c>
      <c r="O32" s="37">
        <v>0</v>
      </c>
      <c r="P32" s="41">
        <v>3</v>
      </c>
      <c r="Q32" s="41">
        <v>0</v>
      </c>
      <c r="R32" s="41">
        <v>0</v>
      </c>
      <c r="S32" s="41">
        <v>0</v>
      </c>
      <c r="T32" s="37"/>
      <c r="U32" s="41">
        <f t="shared" si="0"/>
        <v>11</v>
      </c>
      <c r="V32" s="75">
        <v>14</v>
      </c>
      <c r="W32" s="111">
        <f t="shared" si="1"/>
        <v>0.22</v>
      </c>
      <c r="X32" s="75" t="s">
        <v>15</v>
      </c>
      <c r="Y32" s="112" t="s">
        <v>770</v>
      </c>
      <c r="Z32" s="112" t="s">
        <v>547</v>
      </c>
      <c r="AA32" s="112" t="s">
        <v>390</v>
      </c>
      <c r="AB32" s="113" t="s">
        <v>531</v>
      </c>
      <c r="AC32" s="44">
        <v>10</v>
      </c>
    </row>
    <row r="33" spans="1:29" s="21" customFormat="1" ht="18" customHeight="1" x14ac:dyDescent="0.3">
      <c r="A33" s="104" t="s">
        <v>241</v>
      </c>
      <c r="B33" s="116">
        <v>1</v>
      </c>
      <c r="C33" s="116">
        <v>1</v>
      </c>
      <c r="D33" s="116">
        <v>1</v>
      </c>
      <c r="E33" s="37">
        <v>0</v>
      </c>
      <c r="F33" s="37">
        <v>0</v>
      </c>
      <c r="G33" s="37">
        <v>0</v>
      </c>
      <c r="H33" s="41">
        <v>1</v>
      </c>
      <c r="I33" s="41">
        <v>0</v>
      </c>
      <c r="J33" s="41">
        <v>3</v>
      </c>
      <c r="K33" s="41">
        <v>3</v>
      </c>
      <c r="L33" s="37">
        <v>0</v>
      </c>
      <c r="M33" s="37">
        <v>0</v>
      </c>
      <c r="N33" s="37">
        <v>0</v>
      </c>
      <c r="O33" s="37">
        <v>0</v>
      </c>
      <c r="P33" s="41">
        <v>0</v>
      </c>
      <c r="Q33" s="41">
        <v>0</v>
      </c>
      <c r="R33" s="41">
        <v>0</v>
      </c>
      <c r="S33" s="41">
        <v>0</v>
      </c>
      <c r="T33" s="37"/>
      <c r="U33" s="41">
        <f t="shared" si="0"/>
        <v>10</v>
      </c>
      <c r="V33" s="75">
        <v>15</v>
      </c>
      <c r="W33" s="111">
        <f t="shared" si="1"/>
        <v>0.2</v>
      </c>
      <c r="X33" s="75" t="s">
        <v>15</v>
      </c>
      <c r="Y33" s="112" t="s">
        <v>771</v>
      </c>
      <c r="Z33" s="112" t="s">
        <v>810</v>
      </c>
      <c r="AA33" s="112" t="s">
        <v>811</v>
      </c>
      <c r="AB33" s="113" t="s">
        <v>515</v>
      </c>
      <c r="AC33" s="44">
        <v>10</v>
      </c>
    </row>
    <row r="34" spans="1:29" s="21" customFormat="1" ht="18" customHeight="1" x14ac:dyDescent="0.3">
      <c r="A34" s="104" t="s">
        <v>276</v>
      </c>
      <c r="B34" s="116">
        <v>2</v>
      </c>
      <c r="C34" s="116">
        <v>3</v>
      </c>
      <c r="D34" s="116">
        <v>0</v>
      </c>
      <c r="E34" s="37">
        <v>4</v>
      </c>
      <c r="F34" s="37">
        <v>0</v>
      </c>
      <c r="G34" s="37">
        <v>0</v>
      </c>
      <c r="H34" s="41">
        <v>1</v>
      </c>
      <c r="I34" s="41">
        <v>0</v>
      </c>
      <c r="J34" s="41">
        <v>0</v>
      </c>
      <c r="K34" s="41">
        <v>0</v>
      </c>
      <c r="L34" s="37">
        <v>0</v>
      </c>
      <c r="M34" s="37">
        <v>0</v>
      </c>
      <c r="N34" s="37">
        <v>0</v>
      </c>
      <c r="O34" s="37">
        <v>0</v>
      </c>
      <c r="P34" s="41">
        <v>0</v>
      </c>
      <c r="Q34" s="41">
        <v>0</v>
      </c>
      <c r="R34" s="41">
        <v>0</v>
      </c>
      <c r="S34" s="41">
        <v>0</v>
      </c>
      <c r="T34" s="37"/>
      <c r="U34" s="41">
        <f t="shared" si="0"/>
        <v>10</v>
      </c>
      <c r="V34" s="75">
        <v>15</v>
      </c>
      <c r="W34" s="111">
        <f t="shared" si="1"/>
        <v>0.2</v>
      </c>
      <c r="X34" s="75" t="s">
        <v>15</v>
      </c>
      <c r="Y34" s="112" t="s">
        <v>772</v>
      </c>
      <c r="Z34" s="112" t="s">
        <v>460</v>
      </c>
      <c r="AA34" s="112" t="s">
        <v>397</v>
      </c>
      <c r="AB34" s="113" t="s">
        <v>516</v>
      </c>
      <c r="AC34" s="44">
        <v>10</v>
      </c>
    </row>
    <row r="35" spans="1:29" s="21" customFormat="1" ht="18" customHeight="1" x14ac:dyDescent="0.3">
      <c r="A35" s="104" t="s">
        <v>273</v>
      </c>
      <c r="B35" s="116">
        <v>2</v>
      </c>
      <c r="C35" s="116">
        <v>3</v>
      </c>
      <c r="D35" s="116">
        <v>0</v>
      </c>
      <c r="E35" s="37">
        <v>0</v>
      </c>
      <c r="F35" s="37">
        <v>1</v>
      </c>
      <c r="G35" s="37">
        <v>0</v>
      </c>
      <c r="H35" s="41">
        <v>1</v>
      </c>
      <c r="I35" s="41">
        <v>1</v>
      </c>
      <c r="J35" s="41">
        <v>1</v>
      </c>
      <c r="K35" s="41">
        <v>0</v>
      </c>
      <c r="L35" s="37">
        <v>0</v>
      </c>
      <c r="M35" s="37">
        <v>0</v>
      </c>
      <c r="N35" s="37">
        <v>0</v>
      </c>
      <c r="O35" s="37">
        <v>0</v>
      </c>
      <c r="P35" s="41">
        <v>0</v>
      </c>
      <c r="Q35" s="41">
        <v>0</v>
      </c>
      <c r="R35" s="41">
        <v>0</v>
      </c>
      <c r="S35" s="41">
        <v>0</v>
      </c>
      <c r="T35" s="37"/>
      <c r="U35" s="41">
        <f t="shared" si="0"/>
        <v>9</v>
      </c>
      <c r="V35" s="75">
        <v>16</v>
      </c>
      <c r="W35" s="111">
        <f t="shared" si="1"/>
        <v>0.18</v>
      </c>
      <c r="X35" s="75" t="s">
        <v>15</v>
      </c>
      <c r="Y35" s="112" t="s">
        <v>773</v>
      </c>
      <c r="Z35" s="112" t="s">
        <v>392</v>
      </c>
      <c r="AA35" s="112" t="s">
        <v>544</v>
      </c>
      <c r="AB35" s="113" t="s">
        <v>516</v>
      </c>
      <c r="AC35" s="44">
        <v>10</v>
      </c>
    </row>
    <row r="36" spans="1:29" s="21" customFormat="1" ht="18" customHeight="1" x14ac:dyDescent="0.3">
      <c r="A36" s="104" t="s">
        <v>230</v>
      </c>
      <c r="B36" s="116">
        <v>2</v>
      </c>
      <c r="C36" s="116">
        <v>4</v>
      </c>
      <c r="D36" s="116">
        <v>0</v>
      </c>
      <c r="E36" s="37">
        <v>1</v>
      </c>
      <c r="F36" s="37">
        <v>1</v>
      </c>
      <c r="G36" s="37">
        <v>0</v>
      </c>
      <c r="H36" s="41">
        <v>1</v>
      </c>
      <c r="I36" s="41">
        <v>0</v>
      </c>
      <c r="J36" s="41">
        <v>0</v>
      </c>
      <c r="K36" s="41">
        <v>0</v>
      </c>
      <c r="L36" s="37">
        <v>0</v>
      </c>
      <c r="M36" s="37">
        <v>0</v>
      </c>
      <c r="N36" s="37">
        <v>0</v>
      </c>
      <c r="O36" s="37">
        <v>0</v>
      </c>
      <c r="P36" s="41">
        <v>0</v>
      </c>
      <c r="Q36" s="41">
        <v>0</v>
      </c>
      <c r="R36" s="41">
        <v>0</v>
      </c>
      <c r="S36" s="41">
        <v>0</v>
      </c>
      <c r="T36" s="37"/>
      <c r="U36" s="41">
        <f t="shared" si="0"/>
        <v>9</v>
      </c>
      <c r="V36" s="75">
        <v>16</v>
      </c>
      <c r="W36" s="111">
        <f t="shared" si="1"/>
        <v>0.18</v>
      </c>
      <c r="X36" s="75" t="s">
        <v>15</v>
      </c>
      <c r="Y36" s="112" t="s">
        <v>715</v>
      </c>
      <c r="Z36" s="112" t="s">
        <v>587</v>
      </c>
      <c r="AA36" s="112" t="s">
        <v>546</v>
      </c>
      <c r="AB36" s="113" t="s">
        <v>733</v>
      </c>
      <c r="AC36" s="44">
        <v>10</v>
      </c>
    </row>
    <row r="37" spans="1:29" s="21" customFormat="1" ht="18" customHeight="1" x14ac:dyDescent="0.3">
      <c r="A37" s="104" t="s">
        <v>231</v>
      </c>
      <c r="B37" s="116">
        <v>3</v>
      </c>
      <c r="C37" s="116">
        <v>0</v>
      </c>
      <c r="D37" s="116">
        <v>0</v>
      </c>
      <c r="E37" s="37">
        <v>1</v>
      </c>
      <c r="F37" s="37">
        <v>1</v>
      </c>
      <c r="G37" s="37">
        <v>0</v>
      </c>
      <c r="H37" s="41">
        <v>1</v>
      </c>
      <c r="I37" s="41">
        <v>0</v>
      </c>
      <c r="J37" s="41">
        <v>0</v>
      </c>
      <c r="K37" s="41">
        <v>0</v>
      </c>
      <c r="L37" s="37">
        <v>0</v>
      </c>
      <c r="M37" s="37">
        <v>0</v>
      </c>
      <c r="N37" s="37">
        <v>0</v>
      </c>
      <c r="O37" s="37">
        <v>0</v>
      </c>
      <c r="P37" s="41">
        <v>0</v>
      </c>
      <c r="Q37" s="41">
        <v>0</v>
      </c>
      <c r="R37" s="41">
        <v>0</v>
      </c>
      <c r="S37" s="41">
        <v>2</v>
      </c>
      <c r="T37" s="37"/>
      <c r="U37" s="41">
        <f t="shared" si="0"/>
        <v>8</v>
      </c>
      <c r="V37" s="75">
        <v>17</v>
      </c>
      <c r="W37" s="111">
        <f t="shared" si="1"/>
        <v>0.16</v>
      </c>
      <c r="X37" s="75" t="s">
        <v>15</v>
      </c>
      <c r="Y37" s="112" t="s">
        <v>774</v>
      </c>
      <c r="Z37" s="112" t="s">
        <v>489</v>
      </c>
      <c r="AA37" s="112" t="s">
        <v>549</v>
      </c>
      <c r="AB37" s="113" t="s">
        <v>662</v>
      </c>
      <c r="AC37" s="44">
        <v>10</v>
      </c>
    </row>
    <row r="38" spans="1:29" s="21" customFormat="1" ht="18" customHeight="1" x14ac:dyDescent="0.3">
      <c r="A38" s="104" t="s">
        <v>277</v>
      </c>
      <c r="B38" s="116">
        <v>2</v>
      </c>
      <c r="C38" s="116">
        <v>3</v>
      </c>
      <c r="D38" s="116">
        <v>0</v>
      </c>
      <c r="E38" s="37">
        <v>1</v>
      </c>
      <c r="F38" s="37">
        <v>1</v>
      </c>
      <c r="G38" s="37">
        <v>0</v>
      </c>
      <c r="H38" s="41">
        <v>1</v>
      </c>
      <c r="I38" s="41">
        <v>0</v>
      </c>
      <c r="J38" s="41">
        <v>0</v>
      </c>
      <c r="K38" s="41">
        <v>0</v>
      </c>
      <c r="L38" s="37">
        <v>0</v>
      </c>
      <c r="M38" s="37">
        <v>0</v>
      </c>
      <c r="N38" s="37">
        <v>0</v>
      </c>
      <c r="O38" s="37">
        <v>0</v>
      </c>
      <c r="P38" s="41">
        <v>0</v>
      </c>
      <c r="Q38" s="41">
        <v>0</v>
      </c>
      <c r="R38" s="41">
        <v>0</v>
      </c>
      <c r="S38" s="41">
        <v>0</v>
      </c>
      <c r="T38" s="37"/>
      <c r="U38" s="41">
        <f t="shared" si="0"/>
        <v>8</v>
      </c>
      <c r="V38" s="75">
        <v>17</v>
      </c>
      <c r="W38" s="111">
        <f t="shared" si="1"/>
        <v>0.16</v>
      </c>
      <c r="X38" s="75" t="s">
        <v>15</v>
      </c>
      <c r="Y38" s="112" t="s">
        <v>376</v>
      </c>
      <c r="Z38" s="112" t="s">
        <v>402</v>
      </c>
      <c r="AA38" s="112" t="s">
        <v>448</v>
      </c>
      <c r="AB38" s="113" t="s">
        <v>516</v>
      </c>
      <c r="AC38" s="44">
        <v>10</v>
      </c>
    </row>
    <row r="39" spans="1:29" s="21" customFormat="1" ht="18" customHeight="1" x14ac:dyDescent="0.3">
      <c r="A39" s="104" t="s">
        <v>263</v>
      </c>
      <c r="B39" s="116">
        <v>2</v>
      </c>
      <c r="C39" s="116">
        <v>4</v>
      </c>
      <c r="D39" s="116">
        <v>0</v>
      </c>
      <c r="E39" s="37">
        <v>0</v>
      </c>
      <c r="F39" s="37">
        <v>1</v>
      </c>
      <c r="G39" s="37">
        <v>0</v>
      </c>
      <c r="H39" s="41">
        <v>1</v>
      </c>
      <c r="I39" s="41">
        <v>0</v>
      </c>
      <c r="J39" s="41">
        <v>0</v>
      </c>
      <c r="K39" s="41">
        <v>0</v>
      </c>
      <c r="L39" s="37">
        <v>0</v>
      </c>
      <c r="M39" s="37">
        <v>0</v>
      </c>
      <c r="N39" s="37">
        <v>0</v>
      </c>
      <c r="O39" s="37">
        <v>0</v>
      </c>
      <c r="P39" s="41">
        <v>0</v>
      </c>
      <c r="Q39" s="41">
        <v>0</v>
      </c>
      <c r="R39" s="41">
        <v>0</v>
      </c>
      <c r="S39" s="41">
        <v>0</v>
      </c>
      <c r="T39" s="37"/>
      <c r="U39" s="41">
        <f t="shared" si="0"/>
        <v>8</v>
      </c>
      <c r="V39" s="75">
        <v>17</v>
      </c>
      <c r="W39" s="111">
        <f t="shared" si="1"/>
        <v>0.16</v>
      </c>
      <c r="X39" s="75" t="s">
        <v>15</v>
      </c>
      <c r="Y39" s="112" t="s">
        <v>775</v>
      </c>
      <c r="Z39" s="112" t="s">
        <v>812</v>
      </c>
      <c r="AA39" s="112" t="s">
        <v>813</v>
      </c>
      <c r="AB39" s="113" t="s">
        <v>527</v>
      </c>
      <c r="AC39" s="44">
        <v>10</v>
      </c>
    </row>
    <row r="40" spans="1:29" s="21" customFormat="1" ht="18" customHeight="1" x14ac:dyDescent="0.3">
      <c r="A40" s="104" t="s">
        <v>227</v>
      </c>
      <c r="B40" s="114">
        <v>3</v>
      </c>
      <c r="C40" s="114">
        <v>0</v>
      </c>
      <c r="D40" s="114">
        <v>0</v>
      </c>
      <c r="E40" s="37">
        <v>3</v>
      </c>
      <c r="F40" s="37">
        <v>0</v>
      </c>
      <c r="G40" s="37">
        <v>0</v>
      </c>
      <c r="H40" s="41">
        <v>0</v>
      </c>
      <c r="I40" s="41">
        <v>0</v>
      </c>
      <c r="J40" s="41">
        <v>0</v>
      </c>
      <c r="K40" s="41">
        <v>0</v>
      </c>
      <c r="L40" s="37">
        <v>0</v>
      </c>
      <c r="M40" s="37">
        <v>0</v>
      </c>
      <c r="N40" s="37">
        <v>0</v>
      </c>
      <c r="O40" s="37">
        <v>0</v>
      </c>
      <c r="P40" s="41">
        <v>0</v>
      </c>
      <c r="Q40" s="41">
        <v>0</v>
      </c>
      <c r="R40" s="41">
        <v>0</v>
      </c>
      <c r="S40" s="41">
        <v>2</v>
      </c>
      <c r="T40" s="37"/>
      <c r="U40" s="114">
        <f t="shared" si="0"/>
        <v>8</v>
      </c>
      <c r="V40" s="114">
        <v>17</v>
      </c>
      <c r="W40" s="124">
        <f t="shared" si="1"/>
        <v>0.16</v>
      </c>
      <c r="X40" s="75" t="s">
        <v>15</v>
      </c>
      <c r="Y40" s="112" t="s">
        <v>786</v>
      </c>
      <c r="Z40" s="112" t="s">
        <v>721</v>
      </c>
      <c r="AA40" s="112" t="s">
        <v>420</v>
      </c>
      <c r="AB40" s="113" t="s">
        <v>533</v>
      </c>
      <c r="AC40" s="44">
        <v>10</v>
      </c>
    </row>
    <row r="41" spans="1:29" s="21" customFormat="1" ht="18" customHeight="1" x14ac:dyDescent="0.3">
      <c r="A41" s="104" t="s">
        <v>267</v>
      </c>
      <c r="B41" s="116">
        <v>2</v>
      </c>
      <c r="C41" s="116">
        <v>2</v>
      </c>
      <c r="D41" s="116">
        <v>1</v>
      </c>
      <c r="E41" s="37">
        <v>0</v>
      </c>
      <c r="F41" s="37">
        <v>1</v>
      </c>
      <c r="G41" s="37">
        <v>0</v>
      </c>
      <c r="H41" s="41">
        <v>1</v>
      </c>
      <c r="I41" s="41">
        <v>0</v>
      </c>
      <c r="J41" s="41">
        <v>0</v>
      </c>
      <c r="K41" s="41">
        <v>0</v>
      </c>
      <c r="L41" s="37">
        <v>0</v>
      </c>
      <c r="M41" s="37">
        <v>0</v>
      </c>
      <c r="N41" s="37">
        <v>0</v>
      </c>
      <c r="O41" s="37">
        <v>0</v>
      </c>
      <c r="P41" s="41">
        <v>0</v>
      </c>
      <c r="Q41" s="41">
        <v>0</v>
      </c>
      <c r="R41" s="41">
        <v>0</v>
      </c>
      <c r="S41" s="41">
        <v>0</v>
      </c>
      <c r="T41" s="37"/>
      <c r="U41" s="116">
        <f t="shared" si="0"/>
        <v>7</v>
      </c>
      <c r="V41" s="116">
        <v>18</v>
      </c>
      <c r="W41" s="111">
        <f t="shared" si="1"/>
        <v>0.14000000000000001</v>
      </c>
      <c r="X41" s="75" t="s">
        <v>15</v>
      </c>
      <c r="Y41" s="112" t="s">
        <v>776</v>
      </c>
      <c r="Z41" s="112" t="s">
        <v>460</v>
      </c>
      <c r="AA41" s="112" t="s">
        <v>390</v>
      </c>
      <c r="AB41" s="113" t="s">
        <v>517</v>
      </c>
      <c r="AC41" s="44">
        <v>10</v>
      </c>
    </row>
    <row r="42" spans="1:29" s="21" customFormat="1" ht="18" customHeight="1" x14ac:dyDescent="0.3">
      <c r="A42" s="104" t="s">
        <v>746</v>
      </c>
      <c r="B42" s="116">
        <v>2</v>
      </c>
      <c r="C42" s="116">
        <v>3</v>
      </c>
      <c r="D42" s="116">
        <v>0</v>
      </c>
      <c r="E42" s="37">
        <v>0</v>
      </c>
      <c r="F42" s="37">
        <v>1</v>
      </c>
      <c r="G42" s="37">
        <v>0</v>
      </c>
      <c r="H42" s="75">
        <v>1</v>
      </c>
      <c r="I42" s="75">
        <v>0</v>
      </c>
      <c r="J42" s="75">
        <v>0</v>
      </c>
      <c r="K42" s="75">
        <v>0</v>
      </c>
      <c r="L42" s="37">
        <v>0</v>
      </c>
      <c r="M42" s="37">
        <v>0</v>
      </c>
      <c r="N42" s="37">
        <v>0</v>
      </c>
      <c r="O42" s="37">
        <v>0</v>
      </c>
      <c r="P42" s="75">
        <v>0</v>
      </c>
      <c r="Q42" s="75">
        <v>0</v>
      </c>
      <c r="R42" s="75">
        <v>0</v>
      </c>
      <c r="S42" s="75">
        <v>0</v>
      </c>
      <c r="T42" s="37"/>
      <c r="U42" s="75">
        <f t="shared" si="0"/>
        <v>7</v>
      </c>
      <c r="V42" s="75">
        <v>18</v>
      </c>
      <c r="W42" s="111">
        <f t="shared" si="1"/>
        <v>0.14000000000000001</v>
      </c>
      <c r="X42" s="75" t="s">
        <v>15</v>
      </c>
      <c r="Y42" s="112" t="s">
        <v>778</v>
      </c>
      <c r="Z42" s="112" t="s">
        <v>442</v>
      </c>
      <c r="AA42" s="112" t="s">
        <v>816</v>
      </c>
      <c r="AB42" s="113" t="s">
        <v>817</v>
      </c>
      <c r="AC42" s="83">
        <v>10</v>
      </c>
    </row>
    <row r="43" spans="1:29" s="21" customFormat="1" ht="18" customHeight="1" x14ac:dyDescent="0.3">
      <c r="A43" s="104" t="s">
        <v>264</v>
      </c>
      <c r="B43" s="116">
        <v>3</v>
      </c>
      <c r="C43" s="116">
        <v>3</v>
      </c>
      <c r="D43" s="116">
        <v>0</v>
      </c>
      <c r="E43" s="37">
        <v>0</v>
      </c>
      <c r="F43" s="37">
        <v>0</v>
      </c>
      <c r="G43" s="37">
        <v>0</v>
      </c>
      <c r="H43" s="41">
        <v>0</v>
      </c>
      <c r="I43" s="41">
        <v>0</v>
      </c>
      <c r="J43" s="41">
        <v>0</v>
      </c>
      <c r="K43" s="41">
        <v>0</v>
      </c>
      <c r="L43" s="37">
        <v>0</v>
      </c>
      <c r="M43" s="37">
        <v>0</v>
      </c>
      <c r="N43" s="37">
        <v>0</v>
      </c>
      <c r="O43" s="37">
        <v>0</v>
      </c>
      <c r="P43" s="41">
        <v>0</v>
      </c>
      <c r="Q43" s="41">
        <v>0</v>
      </c>
      <c r="R43" s="41">
        <v>0</v>
      </c>
      <c r="S43" s="41">
        <v>0</v>
      </c>
      <c r="T43" s="37"/>
      <c r="U43" s="41">
        <f t="shared" ref="U43:U63" si="2">SUM(B43:S43)-T43</f>
        <v>6</v>
      </c>
      <c r="V43" s="75">
        <v>19</v>
      </c>
      <c r="W43" s="111">
        <f t="shared" ref="W43:W61" si="3">U43/50</f>
        <v>0.12</v>
      </c>
      <c r="X43" s="75" t="s">
        <v>15</v>
      </c>
      <c r="Y43" s="112" t="s">
        <v>779</v>
      </c>
      <c r="Z43" s="112" t="s">
        <v>744</v>
      </c>
      <c r="AA43" s="112" t="s">
        <v>406</v>
      </c>
      <c r="AB43" s="113" t="s">
        <v>531</v>
      </c>
      <c r="AC43" s="44">
        <v>10</v>
      </c>
    </row>
    <row r="44" spans="1:29" s="21" customFormat="1" ht="18" customHeight="1" x14ac:dyDescent="0.3">
      <c r="A44" s="104" t="s">
        <v>261</v>
      </c>
      <c r="B44" s="116">
        <v>2</v>
      </c>
      <c r="C44" s="116">
        <v>3</v>
      </c>
      <c r="D44" s="116">
        <v>0</v>
      </c>
      <c r="E44" s="37">
        <v>0</v>
      </c>
      <c r="F44" s="37">
        <v>1</v>
      </c>
      <c r="G44" s="37">
        <v>0</v>
      </c>
      <c r="H44" s="41">
        <v>0</v>
      </c>
      <c r="I44" s="41">
        <v>0</v>
      </c>
      <c r="J44" s="41">
        <v>0</v>
      </c>
      <c r="K44" s="41">
        <v>0</v>
      </c>
      <c r="L44" s="37">
        <v>0</v>
      </c>
      <c r="M44" s="37">
        <v>0</v>
      </c>
      <c r="N44" s="37">
        <v>0</v>
      </c>
      <c r="O44" s="37">
        <v>0</v>
      </c>
      <c r="P44" s="41">
        <v>0</v>
      </c>
      <c r="Q44" s="41">
        <v>0</v>
      </c>
      <c r="R44" s="41">
        <v>0</v>
      </c>
      <c r="S44" s="41">
        <v>0</v>
      </c>
      <c r="T44" s="37"/>
      <c r="U44" s="41">
        <f t="shared" si="2"/>
        <v>6</v>
      </c>
      <c r="V44" s="75">
        <v>19</v>
      </c>
      <c r="W44" s="111">
        <f t="shared" si="3"/>
        <v>0.12</v>
      </c>
      <c r="X44" s="75" t="s">
        <v>15</v>
      </c>
      <c r="Y44" s="112" t="s">
        <v>780</v>
      </c>
      <c r="Z44" s="112" t="s">
        <v>408</v>
      </c>
      <c r="AA44" s="112" t="s">
        <v>425</v>
      </c>
      <c r="AB44" s="113" t="s">
        <v>527</v>
      </c>
      <c r="AC44" s="44">
        <v>10</v>
      </c>
    </row>
    <row r="45" spans="1:29" s="21" customFormat="1" ht="18" customHeight="1" x14ac:dyDescent="0.3">
      <c r="A45" s="104" t="s">
        <v>253</v>
      </c>
      <c r="B45" s="116">
        <v>1</v>
      </c>
      <c r="C45" s="116">
        <v>0</v>
      </c>
      <c r="D45" s="116">
        <v>0</v>
      </c>
      <c r="E45" s="37">
        <v>4</v>
      </c>
      <c r="F45" s="37">
        <v>1</v>
      </c>
      <c r="G45" s="37">
        <v>0</v>
      </c>
      <c r="H45" s="41">
        <v>0</v>
      </c>
      <c r="I45" s="41">
        <v>0</v>
      </c>
      <c r="J45" s="41">
        <v>0</v>
      </c>
      <c r="K45" s="41">
        <v>0</v>
      </c>
      <c r="L45" s="37">
        <v>0</v>
      </c>
      <c r="M45" s="37">
        <v>0</v>
      </c>
      <c r="N45" s="37">
        <v>0</v>
      </c>
      <c r="O45" s="37">
        <v>0</v>
      </c>
      <c r="P45" s="41">
        <v>0</v>
      </c>
      <c r="Q45" s="41">
        <v>0</v>
      </c>
      <c r="R45" s="41">
        <v>0</v>
      </c>
      <c r="S45" s="41">
        <v>0</v>
      </c>
      <c r="T45" s="37"/>
      <c r="U45" s="41">
        <f t="shared" si="2"/>
        <v>6</v>
      </c>
      <c r="V45" s="75">
        <v>19</v>
      </c>
      <c r="W45" s="111">
        <f t="shared" si="3"/>
        <v>0.12</v>
      </c>
      <c r="X45" s="75" t="s">
        <v>15</v>
      </c>
      <c r="Y45" s="112" t="s">
        <v>781</v>
      </c>
      <c r="Z45" s="112" t="s">
        <v>399</v>
      </c>
      <c r="AA45" s="112" t="s">
        <v>544</v>
      </c>
      <c r="AB45" s="113" t="s">
        <v>525</v>
      </c>
      <c r="AC45" s="44">
        <v>10</v>
      </c>
    </row>
    <row r="46" spans="1:29" s="21" customFormat="1" ht="18" customHeight="1" x14ac:dyDescent="0.3">
      <c r="A46" s="104" t="s">
        <v>266</v>
      </c>
      <c r="B46" s="116">
        <v>2</v>
      </c>
      <c r="C46" s="116">
        <v>2</v>
      </c>
      <c r="D46" s="116">
        <v>0</v>
      </c>
      <c r="E46" s="37">
        <v>0</v>
      </c>
      <c r="F46" s="37">
        <v>1</v>
      </c>
      <c r="G46" s="37">
        <v>0</v>
      </c>
      <c r="H46" s="41">
        <v>1</v>
      </c>
      <c r="I46" s="41">
        <v>0</v>
      </c>
      <c r="J46" s="41">
        <v>0</v>
      </c>
      <c r="K46" s="41">
        <v>0</v>
      </c>
      <c r="L46" s="37">
        <v>0</v>
      </c>
      <c r="M46" s="37">
        <v>0</v>
      </c>
      <c r="N46" s="37">
        <v>0</v>
      </c>
      <c r="O46" s="37">
        <v>0</v>
      </c>
      <c r="P46" s="41">
        <v>0</v>
      </c>
      <c r="Q46" s="41">
        <v>0</v>
      </c>
      <c r="R46" s="41">
        <v>0</v>
      </c>
      <c r="S46" s="41">
        <v>0</v>
      </c>
      <c r="T46" s="37"/>
      <c r="U46" s="41">
        <f t="shared" si="2"/>
        <v>6</v>
      </c>
      <c r="V46" s="75">
        <v>19</v>
      </c>
      <c r="W46" s="111">
        <f t="shared" si="3"/>
        <v>0.12</v>
      </c>
      <c r="X46" s="75" t="s">
        <v>15</v>
      </c>
      <c r="Y46" s="112" t="s">
        <v>782</v>
      </c>
      <c r="Z46" s="112" t="s">
        <v>743</v>
      </c>
      <c r="AA46" s="112" t="s">
        <v>818</v>
      </c>
      <c r="AB46" s="113" t="s">
        <v>531</v>
      </c>
      <c r="AC46" s="44">
        <v>10</v>
      </c>
    </row>
    <row r="47" spans="1:29" s="21" customFormat="1" ht="18" customHeight="1" x14ac:dyDescent="0.3">
      <c r="A47" s="104" t="s">
        <v>237</v>
      </c>
      <c r="B47" s="116">
        <v>2</v>
      </c>
      <c r="C47" s="116">
        <v>2</v>
      </c>
      <c r="D47" s="116">
        <v>0</v>
      </c>
      <c r="E47" s="37">
        <v>2</v>
      </c>
      <c r="F47" s="37">
        <v>0</v>
      </c>
      <c r="G47" s="37">
        <v>0</v>
      </c>
      <c r="H47" s="41">
        <v>0</v>
      </c>
      <c r="I47" s="41">
        <v>0</v>
      </c>
      <c r="J47" s="41">
        <v>0</v>
      </c>
      <c r="K47" s="41">
        <v>0</v>
      </c>
      <c r="L47" s="37">
        <v>0</v>
      </c>
      <c r="M47" s="37">
        <v>0</v>
      </c>
      <c r="N47" s="37">
        <v>0</v>
      </c>
      <c r="O47" s="37">
        <v>0</v>
      </c>
      <c r="P47" s="41">
        <v>0</v>
      </c>
      <c r="Q47" s="41">
        <v>0</v>
      </c>
      <c r="R47" s="41">
        <v>0</v>
      </c>
      <c r="S47" s="41">
        <v>0</v>
      </c>
      <c r="T47" s="37"/>
      <c r="U47" s="41">
        <f t="shared" si="2"/>
        <v>6</v>
      </c>
      <c r="V47" s="75">
        <v>19</v>
      </c>
      <c r="W47" s="111">
        <f t="shared" si="3"/>
        <v>0.12</v>
      </c>
      <c r="X47" s="75" t="s">
        <v>15</v>
      </c>
      <c r="Y47" s="112" t="s">
        <v>783</v>
      </c>
      <c r="Z47" s="112" t="s">
        <v>460</v>
      </c>
      <c r="AA47" s="112" t="s">
        <v>448</v>
      </c>
      <c r="AB47" s="113" t="s">
        <v>817</v>
      </c>
      <c r="AC47" s="44">
        <v>10</v>
      </c>
    </row>
    <row r="48" spans="1:29" s="21" customFormat="1" ht="18" customHeight="1" x14ac:dyDescent="0.3">
      <c r="A48" s="104" t="s">
        <v>260</v>
      </c>
      <c r="B48" s="116">
        <v>1</v>
      </c>
      <c r="C48" s="116">
        <v>3</v>
      </c>
      <c r="D48" s="116">
        <v>0</v>
      </c>
      <c r="E48" s="37">
        <v>0</v>
      </c>
      <c r="F48" s="37">
        <v>0</v>
      </c>
      <c r="G48" s="37">
        <v>0</v>
      </c>
      <c r="H48" s="41">
        <v>1</v>
      </c>
      <c r="I48" s="41">
        <v>0</v>
      </c>
      <c r="J48" s="41">
        <v>0</v>
      </c>
      <c r="K48" s="41">
        <v>0</v>
      </c>
      <c r="L48" s="37">
        <v>0</v>
      </c>
      <c r="M48" s="37">
        <v>0</v>
      </c>
      <c r="N48" s="37">
        <v>0</v>
      </c>
      <c r="O48" s="37">
        <v>0</v>
      </c>
      <c r="P48" s="41">
        <v>0</v>
      </c>
      <c r="Q48" s="41">
        <v>0</v>
      </c>
      <c r="R48" s="41">
        <v>0</v>
      </c>
      <c r="S48" s="41">
        <v>0</v>
      </c>
      <c r="T48" s="37"/>
      <c r="U48" s="41">
        <f t="shared" si="2"/>
        <v>5</v>
      </c>
      <c r="V48" s="75">
        <v>20</v>
      </c>
      <c r="W48" s="111">
        <f t="shared" si="3"/>
        <v>0.1</v>
      </c>
      <c r="X48" s="75" t="s">
        <v>15</v>
      </c>
      <c r="Y48" s="112" t="s">
        <v>784</v>
      </c>
      <c r="Z48" s="112" t="s">
        <v>819</v>
      </c>
      <c r="AA48" s="112" t="s">
        <v>437</v>
      </c>
      <c r="AB48" s="113" t="s">
        <v>527</v>
      </c>
      <c r="AC48" s="44">
        <v>10</v>
      </c>
    </row>
    <row r="49" spans="1:29" s="21" customFormat="1" ht="18" customHeight="1" x14ac:dyDescent="0.3">
      <c r="A49" s="104" t="s">
        <v>244</v>
      </c>
      <c r="B49" s="116">
        <v>1</v>
      </c>
      <c r="C49" s="116">
        <v>1</v>
      </c>
      <c r="D49" s="116">
        <v>1</v>
      </c>
      <c r="E49" s="37">
        <v>1</v>
      </c>
      <c r="F49" s="37">
        <v>1</v>
      </c>
      <c r="G49" s="37">
        <v>0</v>
      </c>
      <c r="H49" s="41">
        <v>0</v>
      </c>
      <c r="I49" s="41">
        <v>0</v>
      </c>
      <c r="J49" s="41">
        <v>0</v>
      </c>
      <c r="K49" s="41">
        <v>0</v>
      </c>
      <c r="L49" s="37">
        <v>0</v>
      </c>
      <c r="M49" s="37">
        <v>0</v>
      </c>
      <c r="N49" s="37">
        <v>0</v>
      </c>
      <c r="O49" s="37">
        <v>0</v>
      </c>
      <c r="P49" s="41">
        <v>0</v>
      </c>
      <c r="Q49" s="41">
        <v>0</v>
      </c>
      <c r="R49" s="41">
        <v>0</v>
      </c>
      <c r="S49" s="41">
        <v>0</v>
      </c>
      <c r="T49" s="37"/>
      <c r="U49" s="41">
        <f t="shared" si="2"/>
        <v>5</v>
      </c>
      <c r="V49" s="75">
        <v>20</v>
      </c>
      <c r="W49" s="111">
        <f t="shared" si="3"/>
        <v>0.1</v>
      </c>
      <c r="X49" s="75" t="s">
        <v>15</v>
      </c>
      <c r="Y49" s="112" t="s">
        <v>443</v>
      </c>
      <c r="Z49" s="112" t="s">
        <v>820</v>
      </c>
      <c r="AA49" s="112" t="s">
        <v>448</v>
      </c>
      <c r="AB49" s="113" t="s">
        <v>515</v>
      </c>
      <c r="AC49" s="44">
        <v>10</v>
      </c>
    </row>
    <row r="50" spans="1:29" s="21" customFormat="1" ht="18" customHeight="1" x14ac:dyDescent="0.3">
      <c r="A50" s="104" t="s">
        <v>238</v>
      </c>
      <c r="B50" s="116">
        <v>2</v>
      </c>
      <c r="C50" s="116">
        <v>2</v>
      </c>
      <c r="D50" s="116">
        <v>0</v>
      </c>
      <c r="E50" s="37">
        <v>0</v>
      </c>
      <c r="F50" s="37">
        <v>0</v>
      </c>
      <c r="G50" s="37">
        <v>0</v>
      </c>
      <c r="H50" s="41">
        <v>1</v>
      </c>
      <c r="I50" s="41">
        <v>0</v>
      </c>
      <c r="J50" s="41">
        <v>0</v>
      </c>
      <c r="K50" s="41">
        <v>0</v>
      </c>
      <c r="L50" s="37">
        <v>0</v>
      </c>
      <c r="M50" s="37">
        <v>0</v>
      </c>
      <c r="N50" s="37">
        <v>0</v>
      </c>
      <c r="O50" s="37">
        <v>0</v>
      </c>
      <c r="P50" s="41">
        <v>0</v>
      </c>
      <c r="Q50" s="41">
        <v>0</v>
      </c>
      <c r="R50" s="41">
        <v>0</v>
      </c>
      <c r="S50" s="41">
        <v>0</v>
      </c>
      <c r="T50" s="37"/>
      <c r="U50" s="41">
        <f t="shared" si="2"/>
        <v>5</v>
      </c>
      <c r="V50" s="75">
        <v>20</v>
      </c>
      <c r="W50" s="111">
        <f t="shared" si="3"/>
        <v>0.1</v>
      </c>
      <c r="X50" s="75" t="s">
        <v>15</v>
      </c>
      <c r="Y50" s="112" t="s">
        <v>785</v>
      </c>
      <c r="Z50" s="112" t="s">
        <v>601</v>
      </c>
      <c r="AA50" s="112" t="s">
        <v>416</v>
      </c>
      <c r="AB50" s="113" t="s">
        <v>528</v>
      </c>
      <c r="AC50" s="44">
        <v>10</v>
      </c>
    </row>
    <row r="51" spans="1:29" s="21" customFormat="1" ht="18" customHeight="1" x14ac:dyDescent="0.3">
      <c r="A51" s="104" t="s">
        <v>229</v>
      </c>
      <c r="B51" s="116">
        <v>0</v>
      </c>
      <c r="C51" s="116">
        <v>0</v>
      </c>
      <c r="D51" s="116">
        <v>0</v>
      </c>
      <c r="E51" s="37">
        <v>0</v>
      </c>
      <c r="F51" s="37">
        <v>1</v>
      </c>
      <c r="G51" s="37">
        <v>0</v>
      </c>
      <c r="H51" s="41">
        <v>0</v>
      </c>
      <c r="I51" s="41">
        <v>0</v>
      </c>
      <c r="J51" s="41">
        <v>2</v>
      </c>
      <c r="K51" s="41">
        <v>2</v>
      </c>
      <c r="L51" s="37">
        <v>0</v>
      </c>
      <c r="M51" s="37">
        <v>0</v>
      </c>
      <c r="N51" s="37">
        <v>0</v>
      </c>
      <c r="O51" s="37">
        <v>0</v>
      </c>
      <c r="P51" s="41">
        <v>0</v>
      </c>
      <c r="Q51" s="41">
        <v>0</v>
      </c>
      <c r="R51" s="41">
        <v>0</v>
      </c>
      <c r="S51" s="41">
        <v>0</v>
      </c>
      <c r="T51" s="37"/>
      <c r="U51" s="41">
        <f t="shared" si="2"/>
        <v>5</v>
      </c>
      <c r="V51" s="75">
        <v>20</v>
      </c>
      <c r="W51" s="111">
        <f t="shared" si="3"/>
        <v>0.1</v>
      </c>
      <c r="X51" s="75" t="s">
        <v>15</v>
      </c>
      <c r="Y51" s="112" t="s">
        <v>543</v>
      </c>
      <c r="Z51" s="112" t="s">
        <v>821</v>
      </c>
      <c r="AA51" s="112" t="s">
        <v>395</v>
      </c>
      <c r="AB51" s="113" t="s">
        <v>733</v>
      </c>
      <c r="AC51" s="44">
        <v>10</v>
      </c>
    </row>
    <row r="52" spans="1:29" s="21" customFormat="1" ht="18" customHeight="1" x14ac:dyDescent="0.3">
      <c r="A52" s="104" t="s">
        <v>228</v>
      </c>
      <c r="B52" s="116">
        <v>0</v>
      </c>
      <c r="C52" s="116">
        <v>0</v>
      </c>
      <c r="D52" s="116">
        <v>3</v>
      </c>
      <c r="E52" s="37">
        <v>0</v>
      </c>
      <c r="F52" s="37">
        <v>1</v>
      </c>
      <c r="G52" s="37">
        <v>0</v>
      </c>
      <c r="H52" s="41">
        <v>1</v>
      </c>
      <c r="I52" s="41">
        <v>0</v>
      </c>
      <c r="J52" s="41">
        <v>0</v>
      </c>
      <c r="K52" s="41">
        <v>0</v>
      </c>
      <c r="L52" s="37">
        <v>0</v>
      </c>
      <c r="M52" s="37">
        <v>0</v>
      </c>
      <c r="N52" s="37">
        <v>0</v>
      </c>
      <c r="O52" s="37">
        <v>0</v>
      </c>
      <c r="P52" s="41">
        <v>0</v>
      </c>
      <c r="Q52" s="41">
        <v>0</v>
      </c>
      <c r="R52" s="41">
        <v>0</v>
      </c>
      <c r="S52" s="41">
        <v>0</v>
      </c>
      <c r="T52" s="37"/>
      <c r="U52" s="41">
        <f t="shared" si="2"/>
        <v>5</v>
      </c>
      <c r="V52" s="75">
        <v>20</v>
      </c>
      <c r="W52" s="111">
        <f t="shared" si="3"/>
        <v>0.1</v>
      </c>
      <c r="X52" s="75" t="s">
        <v>15</v>
      </c>
      <c r="Y52" s="112" t="s">
        <v>787</v>
      </c>
      <c r="Z52" s="112" t="s">
        <v>405</v>
      </c>
      <c r="AA52" s="112" t="s">
        <v>724</v>
      </c>
      <c r="AB52" s="113" t="s">
        <v>533</v>
      </c>
      <c r="AC52" s="44">
        <v>10</v>
      </c>
    </row>
    <row r="53" spans="1:29" s="21" customFormat="1" ht="18" customHeight="1" x14ac:dyDescent="0.3">
      <c r="A53" s="104" t="s">
        <v>246</v>
      </c>
      <c r="B53" s="116">
        <v>1</v>
      </c>
      <c r="C53" s="116">
        <v>2</v>
      </c>
      <c r="D53" s="116">
        <v>1</v>
      </c>
      <c r="E53" s="37">
        <v>0</v>
      </c>
      <c r="F53" s="37">
        <v>0</v>
      </c>
      <c r="G53" s="37">
        <v>0</v>
      </c>
      <c r="H53" s="41">
        <v>0</v>
      </c>
      <c r="I53" s="41">
        <v>0</v>
      </c>
      <c r="J53" s="41">
        <v>0</v>
      </c>
      <c r="K53" s="41">
        <v>0</v>
      </c>
      <c r="L53" s="37">
        <v>0</v>
      </c>
      <c r="M53" s="37">
        <v>0</v>
      </c>
      <c r="N53" s="37">
        <v>0</v>
      </c>
      <c r="O53" s="37">
        <v>0</v>
      </c>
      <c r="P53" s="41">
        <v>0</v>
      </c>
      <c r="Q53" s="41">
        <v>0</v>
      </c>
      <c r="R53" s="41">
        <v>0</v>
      </c>
      <c r="S53" s="41">
        <v>0</v>
      </c>
      <c r="T53" s="37"/>
      <c r="U53" s="41">
        <f t="shared" si="2"/>
        <v>4</v>
      </c>
      <c r="V53" s="75">
        <v>21</v>
      </c>
      <c r="W53" s="111">
        <f t="shared" si="3"/>
        <v>0.08</v>
      </c>
      <c r="X53" s="75" t="s">
        <v>15</v>
      </c>
      <c r="Y53" s="112" t="s">
        <v>788</v>
      </c>
      <c r="Z53" s="112" t="s">
        <v>386</v>
      </c>
      <c r="AA53" s="112" t="s">
        <v>387</v>
      </c>
      <c r="AB53" s="113" t="s">
        <v>515</v>
      </c>
      <c r="AC53" s="44">
        <v>10</v>
      </c>
    </row>
    <row r="54" spans="1:29" s="21" customFormat="1" ht="18" customHeight="1" x14ac:dyDescent="0.3">
      <c r="A54" s="104" t="s">
        <v>270</v>
      </c>
      <c r="B54" s="116">
        <v>0</v>
      </c>
      <c r="C54" s="116">
        <v>0</v>
      </c>
      <c r="D54" s="116">
        <v>2</v>
      </c>
      <c r="E54" s="37">
        <v>0</v>
      </c>
      <c r="F54" s="37">
        <v>0</v>
      </c>
      <c r="G54" s="37">
        <v>0</v>
      </c>
      <c r="H54" s="41">
        <v>0</v>
      </c>
      <c r="I54" s="41">
        <v>0</v>
      </c>
      <c r="J54" s="41">
        <v>0</v>
      </c>
      <c r="K54" s="41">
        <v>0</v>
      </c>
      <c r="L54" s="37">
        <v>0</v>
      </c>
      <c r="M54" s="37">
        <v>0</v>
      </c>
      <c r="N54" s="37">
        <v>0</v>
      </c>
      <c r="O54" s="37">
        <v>0</v>
      </c>
      <c r="P54" s="41">
        <v>0</v>
      </c>
      <c r="Q54" s="41">
        <v>0</v>
      </c>
      <c r="R54" s="41">
        <v>0</v>
      </c>
      <c r="S54" s="41">
        <v>2</v>
      </c>
      <c r="T54" s="37"/>
      <c r="U54" s="41">
        <f t="shared" si="2"/>
        <v>4</v>
      </c>
      <c r="V54" s="75">
        <v>21</v>
      </c>
      <c r="W54" s="111">
        <f t="shared" si="3"/>
        <v>0.08</v>
      </c>
      <c r="X54" s="75" t="s">
        <v>15</v>
      </c>
      <c r="Y54" s="112" t="s">
        <v>789</v>
      </c>
      <c r="Z54" s="112" t="s">
        <v>465</v>
      </c>
      <c r="AA54" s="112" t="s">
        <v>448</v>
      </c>
      <c r="AB54" s="113" t="s">
        <v>584</v>
      </c>
      <c r="AC54" s="44">
        <v>10</v>
      </c>
    </row>
    <row r="55" spans="1:29" s="21" customFormat="1" ht="18" customHeight="1" x14ac:dyDescent="0.3">
      <c r="A55" s="104" t="s">
        <v>248</v>
      </c>
      <c r="B55" s="116">
        <v>1</v>
      </c>
      <c r="C55" s="116">
        <v>2</v>
      </c>
      <c r="D55" s="116">
        <v>0</v>
      </c>
      <c r="E55" s="37">
        <v>0</v>
      </c>
      <c r="F55" s="37">
        <v>0</v>
      </c>
      <c r="G55" s="37">
        <v>0</v>
      </c>
      <c r="H55" s="41">
        <v>1</v>
      </c>
      <c r="I55" s="41">
        <v>0</v>
      </c>
      <c r="J55" s="41">
        <v>0</v>
      </c>
      <c r="K55" s="41">
        <v>0</v>
      </c>
      <c r="L55" s="37">
        <v>0</v>
      </c>
      <c r="M55" s="37">
        <v>0</v>
      </c>
      <c r="N55" s="37">
        <v>0</v>
      </c>
      <c r="O55" s="37">
        <v>0</v>
      </c>
      <c r="P55" s="41">
        <v>0</v>
      </c>
      <c r="Q55" s="41">
        <v>0</v>
      </c>
      <c r="R55" s="41">
        <v>0</v>
      </c>
      <c r="S55" s="41">
        <v>0</v>
      </c>
      <c r="T55" s="37"/>
      <c r="U55" s="41">
        <f t="shared" si="2"/>
        <v>4</v>
      </c>
      <c r="V55" s="75">
        <v>21</v>
      </c>
      <c r="W55" s="111">
        <f t="shared" si="3"/>
        <v>0.08</v>
      </c>
      <c r="X55" s="75" t="s">
        <v>15</v>
      </c>
      <c r="Y55" s="112" t="s">
        <v>790</v>
      </c>
      <c r="Z55" s="112" t="s">
        <v>822</v>
      </c>
      <c r="AA55" s="112" t="s">
        <v>434</v>
      </c>
      <c r="AB55" s="113" t="s">
        <v>515</v>
      </c>
      <c r="AC55" s="44">
        <v>10</v>
      </c>
    </row>
    <row r="56" spans="1:29" s="21" customFormat="1" ht="18" customHeight="1" x14ac:dyDescent="0.3">
      <c r="A56" s="104" t="s">
        <v>256</v>
      </c>
      <c r="B56" s="116">
        <v>0</v>
      </c>
      <c r="C56" s="116">
        <v>0</v>
      </c>
      <c r="D56" s="116">
        <v>0</v>
      </c>
      <c r="E56" s="37">
        <v>0</v>
      </c>
      <c r="F56" s="37">
        <v>0</v>
      </c>
      <c r="G56" s="37">
        <v>0</v>
      </c>
      <c r="H56" s="41">
        <v>1</v>
      </c>
      <c r="I56" s="41">
        <v>0</v>
      </c>
      <c r="J56" s="41">
        <v>1</v>
      </c>
      <c r="K56" s="41">
        <v>1</v>
      </c>
      <c r="L56" s="37">
        <v>0</v>
      </c>
      <c r="M56" s="37">
        <v>0</v>
      </c>
      <c r="N56" s="37">
        <v>0</v>
      </c>
      <c r="O56" s="37">
        <v>0</v>
      </c>
      <c r="P56" s="41">
        <v>0</v>
      </c>
      <c r="Q56" s="41">
        <v>0</v>
      </c>
      <c r="R56" s="41">
        <v>0</v>
      </c>
      <c r="S56" s="41">
        <v>0</v>
      </c>
      <c r="T56" s="37"/>
      <c r="U56" s="41">
        <f t="shared" si="2"/>
        <v>3</v>
      </c>
      <c r="V56" s="75">
        <v>22</v>
      </c>
      <c r="W56" s="111">
        <f t="shared" si="3"/>
        <v>0.06</v>
      </c>
      <c r="X56" s="75" t="s">
        <v>15</v>
      </c>
      <c r="Y56" s="112" t="s">
        <v>791</v>
      </c>
      <c r="Z56" s="112" t="s">
        <v>823</v>
      </c>
      <c r="AA56" s="112" t="s">
        <v>395</v>
      </c>
      <c r="AB56" s="113" t="s">
        <v>519</v>
      </c>
      <c r="AC56" s="44">
        <v>10</v>
      </c>
    </row>
    <row r="57" spans="1:29" s="21" customFormat="1" ht="18" customHeight="1" x14ac:dyDescent="0.3">
      <c r="A57" s="104" t="s">
        <v>249</v>
      </c>
      <c r="B57" s="116">
        <v>1</v>
      </c>
      <c r="C57" s="116">
        <v>1</v>
      </c>
      <c r="D57" s="116">
        <v>0</v>
      </c>
      <c r="E57" s="37">
        <v>0</v>
      </c>
      <c r="F57" s="37">
        <v>0</v>
      </c>
      <c r="G57" s="37">
        <v>0</v>
      </c>
      <c r="H57" s="41">
        <v>1</v>
      </c>
      <c r="I57" s="41">
        <v>0</v>
      </c>
      <c r="J57" s="41">
        <v>0</v>
      </c>
      <c r="K57" s="41">
        <v>0</v>
      </c>
      <c r="L57" s="37">
        <v>0</v>
      </c>
      <c r="M57" s="37">
        <v>0</v>
      </c>
      <c r="N57" s="37">
        <v>0</v>
      </c>
      <c r="O57" s="37">
        <v>0</v>
      </c>
      <c r="P57" s="41">
        <v>0</v>
      </c>
      <c r="Q57" s="41">
        <v>0</v>
      </c>
      <c r="R57" s="41">
        <v>0</v>
      </c>
      <c r="S57" s="41">
        <v>0</v>
      </c>
      <c r="T57" s="37"/>
      <c r="U57" s="41">
        <f t="shared" si="2"/>
        <v>3</v>
      </c>
      <c r="V57" s="75">
        <v>22</v>
      </c>
      <c r="W57" s="111">
        <f t="shared" si="3"/>
        <v>0.06</v>
      </c>
      <c r="X57" s="75" t="s">
        <v>15</v>
      </c>
      <c r="Y57" s="112" t="s">
        <v>792</v>
      </c>
      <c r="Z57" s="112" t="s">
        <v>587</v>
      </c>
      <c r="AA57" s="112" t="s">
        <v>504</v>
      </c>
      <c r="AB57" s="113" t="s">
        <v>515</v>
      </c>
      <c r="AC57" s="44">
        <v>10</v>
      </c>
    </row>
    <row r="58" spans="1:29" s="21" customFormat="1" ht="18" customHeight="1" x14ac:dyDescent="0.3">
      <c r="A58" s="104" t="s">
        <v>239</v>
      </c>
      <c r="B58" s="116">
        <v>0</v>
      </c>
      <c r="C58" s="116">
        <v>2</v>
      </c>
      <c r="D58" s="116">
        <v>0</v>
      </c>
      <c r="E58" s="37">
        <v>0</v>
      </c>
      <c r="F58" s="37">
        <v>0</v>
      </c>
      <c r="G58" s="37">
        <v>0</v>
      </c>
      <c r="H58" s="41">
        <v>1</v>
      </c>
      <c r="I58" s="41">
        <v>0</v>
      </c>
      <c r="J58" s="41">
        <v>0</v>
      </c>
      <c r="K58" s="41">
        <v>0</v>
      </c>
      <c r="L58" s="37">
        <v>0</v>
      </c>
      <c r="M58" s="37">
        <v>0</v>
      </c>
      <c r="N58" s="37">
        <v>0</v>
      </c>
      <c r="O58" s="37">
        <v>0</v>
      </c>
      <c r="P58" s="41">
        <v>0</v>
      </c>
      <c r="Q58" s="41">
        <v>0</v>
      </c>
      <c r="R58" s="41">
        <v>0</v>
      </c>
      <c r="S58" s="41">
        <v>0</v>
      </c>
      <c r="T58" s="37"/>
      <c r="U58" s="41">
        <f t="shared" si="2"/>
        <v>3</v>
      </c>
      <c r="V58" s="75">
        <v>22</v>
      </c>
      <c r="W58" s="111">
        <f t="shared" si="3"/>
        <v>0.06</v>
      </c>
      <c r="X58" s="75" t="s">
        <v>15</v>
      </c>
      <c r="Y58" s="112" t="s">
        <v>793</v>
      </c>
      <c r="Z58" s="112" t="s">
        <v>744</v>
      </c>
      <c r="AA58" s="112" t="s">
        <v>562</v>
      </c>
      <c r="AB58" s="113" t="s">
        <v>528</v>
      </c>
      <c r="AC58" s="44">
        <v>10</v>
      </c>
    </row>
    <row r="59" spans="1:29" s="21" customFormat="1" ht="18" customHeight="1" x14ac:dyDescent="0.3">
      <c r="A59" s="104" t="s">
        <v>259</v>
      </c>
      <c r="B59" s="116">
        <v>1</v>
      </c>
      <c r="C59" s="116">
        <v>1</v>
      </c>
      <c r="D59" s="116">
        <v>0</v>
      </c>
      <c r="E59" s="37">
        <v>0</v>
      </c>
      <c r="F59" s="37">
        <v>0</v>
      </c>
      <c r="G59" s="37">
        <v>0</v>
      </c>
      <c r="H59" s="41">
        <v>1</v>
      </c>
      <c r="I59" s="41">
        <v>0</v>
      </c>
      <c r="J59" s="41">
        <v>0</v>
      </c>
      <c r="K59" s="41">
        <v>0</v>
      </c>
      <c r="L59" s="37">
        <v>0</v>
      </c>
      <c r="M59" s="37">
        <v>0</v>
      </c>
      <c r="N59" s="37">
        <v>0</v>
      </c>
      <c r="O59" s="37">
        <v>0</v>
      </c>
      <c r="P59" s="41">
        <v>0</v>
      </c>
      <c r="Q59" s="41">
        <v>0</v>
      </c>
      <c r="R59" s="41">
        <v>0</v>
      </c>
      <c r="S59" s="41">
        <v>0</v>
      </c>
      <c r="T59" s="37"/>
      <c r="U59" s="41">
        <f t="shared" si="2"/>
        <v>3</v>
      </c>
      <c r="V59" s="75">
        <v>22</v>
      </c>
      <c r="W59" s="111">
        <f t="shared" si="3"/>
        <v>0.06</v>
      </c>
      <c r="X59" s="75" t="s">
        <v>15</v>
      </c>
      <c r="Y59" s="112" t="s">
        <v>623</v>
      </c>
      <c r="Z59" s="112" t="s">
        <v>583</v>
      </c>
      <c r="AA59" s="112" t="s">
        <v>381</v>
      </c>
      <c r="AB59" s="113" t="s">
        <v>519</v>
      </c>
      <c r="AC59" s="44">
        <v>10</v>
      </c>
    </row>
    <row r="60" spans="1:29" s="21" customFormat="1" ht="18" customHeight="1" x14ac:dyDescent="0.3">
      <c r="A60" s="104" t="s">
        <v>269</v>
      </c>
      <c r="B60" s="116">
        <v>0</v>
      </c>
      <c r="C60" s="116">
        <v>0</v>
      </c>
      <c r="D60" s="116">
        <v>0</v>
      </c>
      <c r="E60" s="37">
        <v>0</v>
      </c>
      <c r="F60" s="37">
        <v>1</v>
      </c>
      <c r="G60" s="37">
        <v>0</v>
      </c>
      <c r="H60" s="41">
        <v>0</v>
      </c>
      <c r="I60" s="41">
        <v>0</v>
      </c>
      <c r="J60" s="41">
        <v>0</v>
      </c>
      <c r="K60" s="41">
        <v>0</v>
      </c>
      <c r="L60" s="37">
        <v>0</v>
      </c>
      <c r="M60" s="37">
        <v>0</v>
      </c>
      <c r="N60" s="37">
        <v>0</v>
      </c>
      <c r="O60" s="37">
        <v>0</v>
      </c>
      <c r="P60" s="41">
        <v>0</v>
      </c>
      <c r="Q60" s="41">
        <v>0</v>
      </c>
      <c r="R60" s="41">
        <v>0</v>
      </c>
      <c r="S60" s="41">
        <v>0</v>
      </c>
      <c r="T60" s="37"/>
      <c r="U60" s="41">
        <f t="shared" si="2"/>
        <v>1</v>
      </c>
      <c r="V60" s="75">
        <v>23</v>
      </c>
      <c r="W60" s="111">
        <f t="shared" si="3"/>
        <v>0.02</v>
      </c>
      <c r="X60" s="75" t="s">
        <v>15</v>
      </c>
      <c r="Y60" s="112" t="s">
        <v>794</v>
      </c>
      <c r="Z60" s="112" t="s">
        <v>547</v>
      </c>
      <c r="AA60" s="112" t="s">
        <v>390</v>
      </c>
      <c r="AB60" s="113" t="s">
        <v>584</v>
      </c>
      <c r="AC60" s="44">
        <v>10</v>
      </c>
    </row>
    <row r="61" spans="1:29" s="21" customFormat="1" ht="18" customHeight="1" x14ac:dyDescent="0.3">
      <c r="A61" s="104" t="s">
        <v>258</v>
      </c>
      <c r="B61" s="116">
        <v>0</v>
      </c>
      <c r="C61" s="116">
        <v>0</v>
      </c>
      <c r="D61" s="116">
        <v>0</v>
      </c>
      <c r="E61" s="37">
        <v>0</v>
      </c>
      <c r="F61" s="37">
        <v>1</v>
      </c>
      <c r="G61" s="37">
        <v>0</v>
      </c>
      <c r="H61" s="41">
        <v>0</v>
      </c>
      <c r="I61" s="41">
        <v>0</v>
      </c>
      <c r="J61" s="41">
        <v>0</v>
      </c>
      <c r="K61" s="41">
        <v>0</v>
      </c>
      <c r="L61" s="37">
        <v>0</v>
      </c>
      <c r="M61" s="37">
        <v>0</v>
      </c>
      <c r="N61" s="37">
        <v>0</v>
      </c>
      <c r="O61" s="37">
        <v>0</v>
      </c>
      <c r="P61" s="41">
        <v>0</v>
      </c>
      <c r="Q61" s="41">
        <v>0</v>
      </c>
      <c r="R61" s="41">
        <v>0</v>
      </c>
      <c r="S61" s="41">
        <v>0</v>
      </c>
      <c r="T61" s="37"/>
      <c r="U61" s="41">
        <f t="shared" si="2"/>
        <v>1</v>
      </c>
      <c r="V61" s="75">
        <v>23</v>
      </c>
      <c r="W61" s="111">
        <f t="shared" si="3"/>
        <v>0.02</v>
      </c>
      <c r="X61" s="75" t="s">
        <v>15</v>
      </c>
      <c r="Y61" s="112" t="s">
        <v>795</v>
      </c>
      <c r="Z61" s="112" t="s">
        <v>722</v>
      </c>
      <c r="AA61" s="112" t="s">
        <v>372</v>
      </c>
      <c r="AB61" s="113" t="s">
        <v>519</v>
      </c>
      <c r="AC61" s="44">
        <v>10</v>
      </c>
    </row>
    <row r="62" spans="1:29" s="21" customFormat="1" ht="18" customHeight="1" x14ac:dyDescent="0.3">
      <c r="A62" s="104" t="s">
        <v>247</v>
      </c>
      <c r="B62" s="116">
        <v>0</v>
      </c>
      <c r="C62" s="116">
        <v>0</v>
      </c>
      <c r="D62" s="116">
        <v>0</v>
      </c>
      <c r="E62" s="37">
        <v>0</v>
      </c>
      <c r="F62" s="37">
        <v>0</v>
      </c>
      <c r="G62" s="37">
        <v>0</v>
      </c>
      <c r="H62" s="41">
        <v>0</v>
      </c>
      <c r="I62" s="41">
        <v>0</v>
      </c>
      <c r="J62" s="41">
        <v>0</v>
      </c>
      <c r="K62" s="41">
        <v>0</v>
      </c>
      <c r="L62" s="37">
        <v>0</v>
      </c>
      <c r="M62" s="37">
        <v>0</v>
      </c>
      <c r="N62" s="37">
        <v>0</v>
      </c>
      <c r="O62" s="37">
        <v>0</v>
      </c>
      <c r="P62" s="41">
        <v>0</v>
      </c>
      <c r="Q62" s="41">
        <v>0</v>
      </c>
      <c r="R62" s="41">
        <v>0</v>
      </c>
      <c r="S62" s="41">
        <v>0</v>
      </c>
      <c r="T62" s="37"/>
      <c r="U62" s="41">
        <f t="shared" si="2"/>
        <v>0</v>
      </c>
      <c r="V62" s="75"/>
      <c r="W62" s="111"/>
      <c r="X62" s="75" t="s">
        <v>15</v>
      </c>
      <c r="Y62" s="112" t="s">
        <v>796</v>
      </c>
      <c r="Z62" s="112" t="s">
        <v>453</v>
      </c>
      <c r="AA62" s="112" t="s">
        <v>727</v>
      </c>
      <c r="AB62" s="113" t="s">
        <v>515</v>
      </c>
      <c r="AC62" s="44">
        <v>10</v>
      </c>
    </row>
    <row r="63" spans="1:29" s="21" customFormat="1" ht="18" customHeight="1" x14ac:dyDescent="0.3">
      <c r="A63" s="104" t="s">
        <v>250</v>
      </c>
      <c r="B63" s="116">
        <v>0</v>
      </c>
      <c r="C63" s="116">
        <v>0</v>
      </c>
      <c r="D63" s="116">
        <v>0</v>
      </c>
      <c r="E63" s="37">
        <v>0</v>
      </c>
      <c r="F63" s="37">
        <v>0</v>
      </c>
      <c r="G63" s="37">
        <v>0</v>
      </c>
      <c r="H63" s="65">
        <v>0</v>
      </c>
      <c r="I63" s="65">
        <v>0</v>
      </c>
      <c r="J63" s="65">
        <v>0</v>
      </c>
      <c r="K63" s="65">
        <v>0</v>
      </c>
      <c r="L63" s="37">
        <v>0</v>
      </c>
      <c r="M63" s="37">
        <v>0</v>
      </c>
      <c r="N63" s="37">
        <v>0</v>
      </c>
      <c r="O63" s="37">
        <v>0</v>
      </c>
      <c r="P63" s="65">
        <v>0</v>
      </c>
      <c r="Q63" s="65">
        <v>0</v>
      </c>
      <c r="R63" s="65">
        <v>0</v>
      </c>
      <c r="S63" s="65">
        <v>0</v>
      </c>
      <c r="T63" s="37"/>
      <c r="U63" s="65">
        <f t="shared" si="2"/>
        <v>0</v>
      </c>
      <c r="V63" s="65"/>
      <c r="W63" s="28"/>
      <c r="X63" s="67" t="s">
        <v>15</v>
      </c>
      <c r="Y63" s="81" t="s">
        <v>797</v>
      </c>
      <c r="Z63" s="68" t="s">
        <v>436</v>
      </c>
      <c r="AA63" s="66" t="s">
        <v>542</v>
      </c>
      <c r="AB63" s="74" t="s">
        <v>515</v>
      </c>
      <c r="AC63" s="69">
        <v>10</v>
      </c>
    </row>
    <row r="64" spans="1:29" s="1" customFormat="1" ht="18.75" x14ac:dyDescent="0.3">
      <c r="A64" s="160" t="s">
        <v>16</v>
      </c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33"/>
      <c r="U64" s="26"/>
      <c r="V64" s="14"/>
      <c r="W64" s="15"/>
      <c r="X64" s="15"/>
      <c r="Y64" s="3"/>
      <c r="Z64" s="3"/>
      <c r="AA64" s="3"/>
      <c r="AB64" s="93"/>
      <c r="AC64" s="4"/>
    </row>
    <row r="65" spans="1:29" s="1" customFormat="1" ht="18.75" x14ac:dyDescent="0.3">
      <c r="A65" s="2" t="s">
        <v>10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U65" s="2"/>
      <c r="V65" s="15"/>
      <c r="W65" s="15"/>
      <c r="X65" s="15"/>
      <c r="Y65" s="3"/>
      <c r="Z65" s="3"/>
      <c r="AA65" s="3"/>
      <c r="AB65" s="93"/>
      <c r="AC65" s="4"/>
    </row>
    <row r="66" spans="1:29" ht="18.75" x14ac:dyDescent="0.3">
      <c r="A66" s="90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1"/>
      <c r="W66" s="31"/>
      <c r="X66" s="9"/>
      <c r="Y66" s="3"/>
      <c r="Z66" s="3"/>
      <c r="AA66" s="3"/>
      <c r="AB66" s="93"/>
      <c r="AC66" s="4"/>
    </row>
    <row r="67" spans="1:29" ht="18.75" x14ac:dyDescent="0.3">
      <c r="A67" s="5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2"/>
      <c r="W67" s="31"/>
      <c r="X67" s="10"/>
      <c r="Y67" s="5"/>
      <c r="Z67" s="5"/>
      <c r="AA67" s="5"/>
      <c r="AB67" s="93"/>
      <c r="AC67" s="4"/>
    </row>
  </sheetData>
  <sheetProtection password="C0DB" sheet="1" objects="1" scenarios="1" sort="0" autoFilter="0"/>
  <autoFilter ref="A7:AC65"/>
  <sortState ref="A8:AC41">
    <sortCondition descending="1" ref="U8:U41"/>
    <sortCondition ref="X8:X41"/>
    <sortCondition ref="Y8:Y41"/>
    <sortCondition ref="Z8:Z41"/>
  </sortState>
  <mergeCells count="19">
    <mergeCell ref="T4:T7"/>
    <mergeCell ref="A3:X3"/>
    <mergeCell ref="A4:A7"/>
    <mergeCell ref="B4:S5"/>
    <mergeCell ref="U4:U7"/>
    <mergeCell ref="V4:V7"/>
    <mergeCell ref="W4:W7"/>
    <mergeCell ref="X4:X7"/>
    <mergeCell ref="Z4:Z7"/>
    <mergeCell ref="AA4:AA7"/>
    <mergeCell ref="AB4:AB7"/>
    <mergeCell ref="AC4:AC7"/>
    <mergeCell ref="Y4:Y7"/>
    <mergeCell ref="A64:S64"/>
    <mergeCell ref="B6:D6"/>
    <mergeCell ref="E6:G6"/>
    <mergeCell ref="H6:K6"/>
    <mergeCell ref="L6:O6"/>
    <mergeCell ref="P6:S6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03"/>
  <sheetViews>
    <sheetView zoomScale="75" zoomScaleNormal="75" zoomScaleSheetLayoutView="75" workbookViewId="0">
      <selection activeCell="AE17" sqref="AE17"/>
    </sheetView>
  </sheetViews>
  <sheetFormatPr defaultColWidth="8.85546875" defaultRowHeight="15" x14ac:dyDescent="0.25"/>
  <cols>
    <col min="1" max="1" width="9.5703125" style="17" customWidth="1"/>
    <col min="2" max="24" width="5.42578125" style="6" customWidth="1"/>
    <col min="25" max="25" width="15.5703125" style="6" customWidth="1"/>
    <col min="26" max="26" width="14.28515625" style="6" customWidth="1"/>
    <col min="27" max="27" width="8.85546875" style="6" customWidth="1"/>
    <col min="28" max="28" width="15.5703125" style="27" customWidth="1"/>
    <col min="29" max="29" width="15.28515625" style="27" customWidth="1"/>
    <col min="30" max="30" width="18.5703125" style="17" customWidth="1"/>
    <col min="31" max="31" width="13.85546875" style="17" customWidth="1"/>
    <col min="32" max="32" width="19.5703125" style="17" customWidth="1"/>
    <col min="33" max="33" width="30.28515625" style="94" customWidth="1"/>
    <col min="34" max="34" width="7.42578125" style="32" customWidth="1"/>
    <col min="35" max="35" width="8.85546875" style="27"/>
  </cols>
  <sheetData>
    <row r="1" spans="1:35" ht="18.75" x14ac:dyDescent="0.3">
      <c r="A1" s="2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1"/>
      <c r="AC1" s="7" t="s">
        <v>0</v>
      </c>
      <c r="AD1" s="2"/>
      <c r="AE1" s="2"/>
      <c r="AF1" s="2"/>
      <c r="AG1" s="92" t="s">
        <v>13</v>
      </c>
      <c r="AH1" s="24" t="s">
        <v>14</v>
      </c>
    </row>
    <row r="2" spans="1:35" ht="20.25" x14ac:dyDescent="0.3">
      <c r="A2" s="2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7"/>
      <c r="AB2" s="8"/>
      <c r="AC2" s="18" t="s">
        <v>18</v>
      </c>
      <c r="AD2" s="2"/>
      <c r="AE2" s="2"/>
      <c r="AF2" s="2"/>
      <c r="AG2" s="2"/>
      <c r="AH2" s="16"/>
    </row>
    <row r="3" spans="1:35" ht="18.75" x14ac:dyDescent="0.3">
      <c r="A3" s="161" t="s">
        <v>17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2"/>
      <c r="AB3" s="162"/>
      <c r="AC3" s="162"/>
      <c r="AD3" s="82"/>
      <c r="AE3" s="39" t="s">
        <v>38</v>
      </c>
      <c r="AF3" s="19"/>
      <c r="AG3" s="13"/>
      <c r="AH3" s="20"/>
    </row>
    <row r="4" spans="1:35" ht="18.75" customHeight="1" x14ac:dyDescent="0.25">
      <c r="A4" s="176" t="s">
        <v>1</v>
      </c>
      <c r="B4" s="142" t="s">
        <v>12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81" t="s">
        <v>39</v>
      </c>
      <c r="Z4" s="156" t="s">
        <v>2</v>
      </c>
      <c r="AA4" s="156" t="s">
        <v>3</v>
      </c>
      <c r="AB4" s="163" t="s">
        <v>9</v>
      </c>
      <c r="AC4" s="142" t="s">
        <v>11</v>
      </c>
      <c r="AD4" s="79"/>
      <c r="AE4" s="157" t="s">
        <v>7</v>
      </c>
      <c r="AF4" s="139" t="s">
        <v>8</v>
      </c>
      <c r="AG4" s="165" t="s">
        <v>5</v>
      </c>
      <c r="AH4" s="133" t="s">
        <v>4</v>
      </c>
    </row>
    <row r="5" spans="1:35" ht="15" customHeight="1" x14ac:dyDescent="0.25">
      <c r="A5" s="176"/>
      <c r="B5" s="144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82"/>
      <c r="Z5" s="156"/>
      <c r="AA5" s="156"/>
      <c r="AB5" s="164"/>
      <c r="AC5" s="171"/>
      <c r="AD5" s="80"/>
      <c r="AE5" s="158"/>
      <c r="AF5" s="140"/>
      <c r="AG5" s="166"/>
      <c r="AH5" s="134"/>
    </row>
    <row r="6" spans="1:35" ht="15" customHeight="1" x14ac:dyDescent="0.25">
      <c r="A6" s="176"/>
      <c r="B6" s="146" t="s">
        <v>19</v>
      </c>
      <c r="C6" s="146"/>
      <c r="D6" s="146"/>
      <c r="E6" s="147"/>
      <c r="F6" s="147"/>
      <c r="G6" s="148" t="s">
        <v>23</v>
      </c>
      <c r="H6" s="148"/>
      <c r="I6" s="148"/>
      <c r="J6" s="148"/>
      <c r="K6" s="149" t="s">
        <v>28</v>
      </c>
      <c r="L6" s="150"/>
      <c r="M6" s="150"/>
      <c r="N6" s="150"/>
      <c r="O6" s="150"/>
      <c r="P6" s="148" t="s">
        <v>29</v>
      </c>
      <c r="Q6" s="148"/>
      <c r="R6" s="148"/>
      <c r="S6" s="148"/>
      <c r="T6" s="148"/>
      <c r="U6" s="149" t="s">
        <v>35</v>
      </c>
      <c r="V6" s="173"/>
      <c r="W6" s="173"/>
      <c r="X6" s="177"/>
      <c r="Y6" s="182"/>
      <c r="Z6" s="156"/>
      <c r="AA6" s="156"/>
      <c r="AB6" s="164"/>
      <c r="AC6" s="171"/>
      <c r="AD6" s="80"/>
      <c r="AE6" s="158"/>
      <c r="AF6" s="140"/>
      <c r="AG6" s="166"/>
      <c r="AH6" s="134"/>
    </row>
    <row r="7" spans="1:35" s="73" customFormat="1" ht="36" customHeight="1" x14ac:dyDescent="0.25">
      <c r="A7" s="176"/>
      <c r="B7" s="70" t="s">
        <v>20</v>
      </c>
      <c r="C7" s="70" t="s">
        <v>21</v>
      </c>
      <c r="D7" s="70" t="s">
        <v>22</v>
      </c>
      <c r="E7" s="70" t="s">
        <v>27</v>
      </c>
      <c r="F7" s="70" t="s">
        <v>34</v>
      </c>
      <c r="G7" s="71" t="s">
        <v>24</v>
      </c>
      <c r="H7" s="71" t="s">
        <v>25</v>
      </c>
      <c r="I7" s="71" t="s">
        <v>26</v>
      </c>
      <c r="J7" s="71" t="s">
        <v>32</v>
      </c>
      <c r="K7" s="70" t="s">
        <v>20</v>
      </c>
      <c r="L7" s="70" t="s">
        <v>21</v>
      </c>
      <c r="M7" s="70" t="s">
        <v>22</v>
      </c>
      <c r="N7" s="70" t="s">
        <v>27</v>
      </c>
      <c r="O7" s="70" t="s">
        <v>34</v>
      </c>
      <c r="P7" s="71" t="s">
        <v>20</v>
      </c>
      <c r="Q7" s="71" t="s">
        <v>21</v>
      </c>
      <c r="R7" s="71" t="s">
        <v>22</v>
      </c>
      <c r="S7" s="71" t="s">
        <v>27</v>
      </c>
      <c r="T7" s="71" t="s">
        <v>34</v>
      </c>
      <c r="U7" s="70" t="s">
        <v>20</v>
      </c>
      <c r="V7" s="70" t="s">
        <v>21</v>
      </c>
      <c r="W7" s="70" t="s">
        <v>22</v>
      </c>
      <c r="X7" s="70" t="s">
        <v>27</v>
      </c>
      <c r="Y7" s="183"/>
      <c r="Z7" s="156"/>
      <c r="AA7" s="156"/>
      <c r="AB7" s="137"/>
      <c r="AC7" s="172"/>
      <c r="AD7" s="81"/>
      <c r="AE7" s="159"/>
      <c r="AF7" s="141"/>
      <c r="AG7" s="167"/>
      <c r="AH7" s="135"/>
      <c r="AI7" s="72"/>
    </row>
    <row r="8" spans="1:35" s="21" customFormat="1" ht="18" customHeight="1" x14ac:dyDescent="0.3">
      <c r="A8" s="104" t="s">
        <v>337</v>
      </c>
      <c r="B8" s="65">
        <v>2</v>
      </c>
      <c r="C8" s="65">
        <v>2</v>
      </c>
      <c r="D8" s="65">
        <v>2</v>
      </c>
      <c r="E8" s="65">
        <v>2</v>
      </c>
      <c r="F8" s="65">
        <v>2</v>
      </c>
      <c r="G8" s="37">
        <v>2</v>
      </c>
      <c r="H8" s="37">
        <v>2</v>
      </c>
      <c r="I8" s="37">
        <v>3</v>
      </c>
      <c r="J8" s="37">
        <v>3</v>
      </c>
      <c r="K8" s="61">
        <v>3</v>
      </c>
      <c r="L8" s="61">
        <v>1</v>
      </c>
      <c r="M8" s="61">
        <v>2</v>
      </c>
      <c r="N8" s="61">
        <v>2</v>
      </c>
      <c r="O8" s="61">
        <v>2</v>
      </c>
      <c r="P8" s="62"/>
      <c r="Q8" s="62"/>
      <c r="R8" s="62"/>
      <c r="S8" s="62"/>
      <c r="T8" s="62">
        <v>10</v>
      </c>
      <c r="U8" s="65">
        <v>2</v>
      </c>
      <c r="V8" s="65">
        <v>3</v>
      </c>
      <c r="W8" s="65">
        <v>3</v>
      </c>
      <c r="X8" s="65">
        <v>2</v>
      </c>
      <c r="Y8" s="37"/>
      <c r="Z8" s="85">
        <f t="shared" ref="Z8:Z39" si="0">SUM(B8:X8)-Y8</f>
        <v>50</v>
      </c>
      <c r="AA8" s="85">
        <v>1</v>
      </c>
      <c r="AB8" s="110">
        <f t="shared" ref="AB8:AB39" si="1">Z8/50</f>
        <v>1</v>
      </c>
      <c r="AC8" s="85" t="s">
        <v>13</v>
      </c>
      <c r="AD8" s="105" t="s">
        <v>445</v>
      </c>
      <c r="AE8" s="87" t="s">
        <v>647</v>
      </c>
      <c r="AF8" s="88" t="s">
        <v>409</v>
      </c>
      <c r="AG8" s="96" t="s">
        <v>911</v>
      </c>
      <c r="AH8" s="89">
        <v>11</v>
      </c>
      <c r="AI8" s="1"/>
    </row>
    <row r="9" spans="1:35" s="21" customFormat="1" ht="18" customHeight="1" x14ac:dyDescent="0.3">
      <c r="A9" s="104" t="s">
        <v>341</v>
      </c>
      <c r="B9" s="65">
        <v>2</v>
      </c>
      <c r="C9" s="65">
        <v>2</v>
      </c>
      <c r="D9" s="65">
        <v>2</v>
      </c>
      <c r="E9" s="65">
        <v>2</v>
      </c>
      <c r="F9" s="65">
        <v>2</v>
      </c>
      <c r="G9" s="37">
        <v>0</v>
      </c>
      <c r="H9" s="37">
        <v>2</v>
      </c>
      <c r="I9" s="37">
        <v>3</v>
      </c>
      <c r="J9" s="37">
        <v>3</v>
      </c>
      <c r="K9" s="61">
        <v>3</v>
      </c>
      <c r="L9" s="61">
        <v>1</v>
      </c>
      <c r="M9" s="61">
        <v>2</v>
      </c>
      <c r="N9" s="61">
        <v>2</v>
      </c>
      <c r="O9" s="61">
        <v>2</v>
      </c>
      <c r="P9" s="61">
        <v>1</v>
      </c>
      <c r="Q9" s="61">
        <v>2</v>
      </c>
      <c r="R9" s="61">
        <v>2</v>
      </c>
      <c r="S9" s="61">
        <v>3</v>
      </c>
      <c r="T9" s="61">
        <v>2</v>
      </c>
      <c r="U9" s="65">
        <v>2</v>
      </c>
      <c r="V9" s="65">
        <v>3</v>
      </c>
      <c r="W9" s="65">
        <v>2</v>
      </c>
      <c r="X9" s="65">
        <v>3</v>
      </c>
      <c r="Y9" s="37"/>
      <c r="Z9" s="85">
        <f t="shared" si="0"/>
        <v>48</v>
      </c>
      <c r="AA9" s="85">
        <v>2</v>
      </c>
      <c r="AB9" s="110">
        <f t="shared" si="1"/>
        <v>0.96</v>
      </c>
      <c r="AC9" s="85" t="s">
        <v>14</v>
      </c>
      <c r="AD9" s="105" t="s">
        <v>825</v>
      </c>
      <c r="AE9" s="87" t="s">
        <v>583</v>
      </c>
      <c r="AF9" s="88" t="s">
        <v>381</v>
      </c>
      <c r="AG9" s="96" t="s">
        <v>516</v>
      </c>
      <c r="AH9" s="89">
        <v>11</v>
      </c>
      <c r="AI9" s="1"/>
    </row>
    <row r="10" spans="1:35" s="21" customFormat="1" ht="18" customHeight="1" x14ac:dyDescent="0.3">
      <c r="A10" s="104" t="s">
        <v>298</v>
      </c>
      <c r="B10" s="41">
        <v>2</v>
      </c>
      <c r="C10" s="41">
        <v>2</v>
      </c>
      <c r="D10" s="41">
        <v>2</v>
      </c>
      <c r="E10" s="41">
        <v>2</v>
      </c>
      <c r="F10" s="41">
        <v>2</v>
      </c>
      <c r="G10" s="37">
        <v>2</v>
      </c>
      <c r="H10" s="37">
        <v>2</v>
      </c>
      <c r="I10" s="37">
        <v>3</v>
      </c>
      <c r="J10" s="37">
        <v>3</v>
      </c>
      <c r="K10" s="61">
        <v>3</v>
      </c>
      <c r="L10" s="61">
        <v>1</v>
      </c>
      <c r="M10" s="61">
        <v>2</v>
      </c>
      <c r="N10" s="61">
        <v>2</v>
      </c>
      <c r="O10" s="61">
        <v>2</v>
      </c>
      <c r="P10" s="61">
        <v>1</v>
      </c>
      <c r="Q10" s="61">
        <v>2</v>
      </c>
      <c r="R10" s="61">
        <v>2</v>
      </c>
      <c r="S10" s="61">
        <v>3</v>
      </c>
      <c r="T10" s="61">
        <v>2</v>
      </c>
      <c r="U10" s="41">
        <v>0</v>
      </c>
      <c r="V10" s="41">
        <v>3</v>
      </c>
      <c r="W10" s="41">
        <v>0</v>
      </c>
      <c r="X10" s="41">
        <v>0</v>
      </c>
      <c r="Y10" s="37"/>
      <c r="Z10" s="85">
        <f t="shared" si="0"/>
        <v>43</v>
      </c>
      <c r="AA10" s="85">
        <v>3</v>
      </c>
      <c r="AB10" s="110">
        <f t="shared" si="1"/>
        <v>0.86</v>
      </c>
      <c r="AC10" s="85" t="s">
        <v>14</v>
      </c>
      <c r="AD10" s="105" t="s">
        <v>826</v>
      </c>
      <c r="AE10" s="87" t="s">
        <v>912</v>
      </c>
      <c r="AF10" s="88" t="s">
        <v>641</v>
      </c>
      <c r="AG10" s="96" t="s">
        <v>519</v>
      </c>
      <c r="AH10" s="89">
        <v>11</v>
      </c>
      <c r="AI10" s="1"/>
    </row>
    <row r="11" spans="1:35" s="21" customFormat="1" ht="18" customHeight="1" x14ac:dyDescent="0.3">
      <c r="A11" s="104" t="s">
        <v>295</v>
      </c>
      <c r="B11" s="65">
        <v>2</v>
      </c>
      <c r="C11" s="65">
        <v>2</v>
      </c>
      <c r="D11" s="65">
        <v>2</v>
      </c>
      <c r="E11" s="65">
        <v>2</v>
      </c>
      <c r="F11" s="65">
        <v>2</v>
      </c>
      <c r="G11" s="37">
        <v>1</v>
      </c>
      <c r="H11" s="37">
        <v>2</v>
      </c>
      <c r="I11" s="37">
        <v>3</v>
      </c>
      <c r="J11" s="37">
        <v>3</v>
      </c>
      <c r="K11" s="61">
        <v>3</v>
      </c>
      <c r="L11" s="61">
        <v>0</v>
      </c>
      <c r="M11" s="61">
        <v>2</v>
      </c>
      <c r="N11" s="61">
        <v>2</v>
      </c>
      <c r="O11" s="61">
        <v>2</v>
      </c>
      <c r="P11" s="61">
        <v>1</v>
      </c>
      <c r="Q11" s="61">
        <v>2</v>
      </c>
      <c r="R11" s="61">
        <v>2</v>
      </c>
      <c r="S11" s="61">
        <v>3</v>
      </c>
      <c r="T11" s="61">
        <v>2</v>
      </c>
      <c r="U11" s="65">
        <v>0</v>
      </c>
      <c r="V11" s="65">
        <v>3</v>
      </c>
      <c r="W11" s="65">
        <v>0</v>
      </c>
      <c r="X11" s="65">
        <v>0</v>
      </c>
      <c r="Y11" s="37"/>
      <c r="Z11" s="85">
        <f t="shared" si="0"/>
        <v>41</v>
      </c>
      <c r="AA11" s="85">
        <v>4</v>
      </c>
      <c r="AB11" s="110">
        <f t="shared" si="1"/>
        <v>0.82</v>
      </c>
      <c r="AC11" s="85" t="s">
        <v>14</v>
      </c>
      <c r="AD11" s="105" t="s">
        <v>827</v>
      </c>
      <c r="AE11" s="87" t="s">
        <v>453</v>
      </c>
      <c r="AF11" s="88" t="s">
        <v>545</v>
      </c>
      <c r="AG11" s="96" t="s">
        <v>519</v>
      </c>
      <c r="AH11" s="89">
        <v>11</v>
      </c>
      <c r="AI11" s="1"/>
    </row>
    <row r="12" spans="1:35" s="21" customFormat="1" ht="18" customHeight="1" x14ac:dyDescent="0.3">
      <c r="A12" s="104" t="s">
        <v>346</v>
      </c>
      <c r="B12" s="41">
        <v>2</v>
      </c>
      <c r="C12" s="41">
        <v>2</v>
      </c>
      <c r="D12" s="41">
        <v>2</v>
      </c>
      <c r="E12" s="41">
        <v>2</v>
      </c>
      <c r="F12" s="41">
        <v>2</v>
      </c>
      <c r="G12" s="37">
        <v>2</v>
      </c>
      <c r="H12" s="37">
        <v>2</v>
      </c>
      <c r="I12" s="37">
        <v>3</v>
      </c>
      <c r="J12" s="37">
        <v>3</v>
      </c>
      <c r="K12" s="65">
        <v>3</v>
      </c>
      <c r="L12" s="65">
        <v>1</v>
      </c>
      <c r="M12" s="65">
        <v>2</v>
      </c>
      <c r="N12" s="65">
        <v>2</v>
      </c>
      <c r="O12" s="65">
        <v>2</v>
      </c>
      <c r="P12" s="61">
        <v>1</v>
      </c>
      <c r="Q12" s="61">
        <v>2</v>
      </c>
      <c r="R12" s="61">
        <v>2</v>
      </c>
      <c r="S12" s="61">
        <v>3</v>
      </c>
      <c r="T12" s="61">
        <v>2</v>
      </c>
      <c r="U12" s="41">
        <v>0</v>
      </c>
      <c r="V12" s="41">
        <v>0</v>
      </c>
      <c r="W12" s="41">
        <v>0</v>
      </c>
      <c r="X12" s="41">
        <v>0</v>
      </c>
      <c r="Y12" s="37"/>
      <c r="Z12" s="85">
        <f t="shared" si="0"/>
        <v>40</v>
      </c>
      <c r="AA12" s="85">
        <v>5</v>
      </c>
      <c r="AB12" s="110">
        <f t="shared" si="1"/>
        <v>0.8</v>
      </c>
      <c r="AC12" s="85" t="s">
        <v>14</v>
      </c>
      <c r="AD12" s="105" t="s">
        <v>828</v>
      </c>
      <c r="AE12" s="87" t="s">
        <v>453</v>
      </c>
      <c r="AF12" s="88" t="s">
        <v>542</v>
      </c>
      <c r="AG12" s="96" t="s">
        <v>523</v>
      </c>
      <c r="AH12" s="89">
        <v>11</v>
      </c>
      <c r="AI12" s="1"/>
    </row>
    <row r="13" spans="1:35" s="21" customFormat="1" ht="18" customHeight="1" x14ac:dyDescent="0.3">
      <c r="A13" s="104" t="s">
        <v>348</v>
      </c>
      <c r="B13" s="41">
        <v>2</v>
      </c>
      <c r="C13" s="41">
        <v>2</v>
      </c>
      <c r="D13" s="41">
        <v>2</v>
      </c>
      <c r="E13" s="41">
        <v>2</v>
      </c>
      <c r="F13" s="41">
        <v>2</v>
      </c>
      <c r="G13" s="37">
        <v>2</v>
      </c>
      <c r="H13" s="37">
        <v>2</v>
      </c>
      <c r="I13" s="37">
        <v>3</v>
      </c>
      <c r="J13" s="37">
        <v>3</v>
      </c>
      <c r="K13" s="65">
        <v>3</v>
      </c>
      <c r="L13" s="65">
        <v>1</v>
      </c>
      <c r="M13" s="65">
        <v>2</v>
      </c>
      <c r="N13" s="65">
        <v>2</v>
      </c>
      <c r="O13" s="65">
        <v>2</v>
      </c>
      <c r="P13" s="61">
        <v>1</v>
      </c>
      <c r="Q13" s="61">
        <v>2</v>
      </c>
      <c r="R13" s="61">
        <v>2</v>
      </c>
      <c r="S13" s="61">
        <v>3</v>
      </c>
      <c r="T13" s="61">
        <v>2</v>
      </c>
      <c r="U13" s="41">
        <v>0</v>
      </c>
      <c r="V13" s="41">
        <v>0</v>
      </c>
      <c r="W13" s="41">
        <v>0</v>
      </c>
      <c r="X13" s="41">
        <v>0</v>
      </c>
      <c r="Y13" s="37"/>
      <c r="Z13" s="85">
        <f t="shared" si="0"/>
        <v>40</v>
      </c>
      <c r="AA13" s="85">
        <v>5</v>
      </c>
      <c r="AB13" s="110">
        <f t="shared" si="1"/>
        <v>0.8</v>
      </c>
      <c r="AC13" s="85" t="s">
        <v>14</v>
      </c>
      <c r="AD13" s="105" t="s">
        <v>829</v>
      </c>
      <c r="AE13" s="87" t="s">
        <v>913</v>
      </c>
      <c r="AF13" s="88" t="s">
        <v>914</v>
      </c>
      <c r="AG13" s="96" t="s">
        <v>523</v>
      </c>
      <c r="AH13" s="89">
        <v>11</v>
      </c>
      <c r="AI13" s="1"/>
    </row>
    <row r="14" spans="1:35" s="21" customFormat="1" ht="18" customHeight="1" x14ac:dyDescent="0.3">
      <c r="A14" s="104" t="s">
        <v>294</v>
      </c>
      <c r="B14" s="41">
        <v>2</v>
      </c>
      <c r="C14" s="41">
        <v>2</v>
      </c>
      <c r="D14" s="41">
        <v>2</v>
      </c>
      <c r="E14" s="41">
        <v>2</v>
      </c>
      <c r="F14" s="41">
        <v>2</v>
      </c>
      <c r="G14" s="37">
        <v>1</v>
      </c>
      <c r="H14" s="37">
        <v>2</v>
      </c>
      <c r="I14" s="37">
        <v>3</v>
      </c>
      <c r="J14" s="37">
        <v>3</v>
      </c>
      <c r="K14" s="61">
        <v>1</v>
      </c>
      <c r="L14" s="61">
        <v>0</v>
      </c>
      <c r="M14" s="61">
        <v>2</v>
      </c>
      <c r="N14" s="61">
        <v>0</v>
      </c>
      <c r="O14" s="61">
        <v>0</v>
      </c>
      <c r="P14" s="61">
        <v>1</v>
      </c>
      <c r="Q14" s="61">
        <v>2</v>
      </c>
      <c r="R14" s="61">
        <v>2</v>
      </c>
      <c r="S14" s="61">
        <v>3</v>
      </c>
      <c r="T14" s="61">
        <v>2</v>
      </c>
      <c r="U14" s="41">
        <v>2</v>
      </c>
      <c r="V14" s="41">
        <v>3</v>
      </c>
      <c r="W14" s="41">
        <v>2</v>
      </c>
      <c r="X14" s="41">
        <v>0</v>
      </c>
      <c r="Y14" s="37"/>
      <c r="Z14" s="85">
        <f t="shared" si="0"/>
        <v>39</v>
      </c>
      <c r="AA14" s="85">
        <v>6</v>
      </c>
      <c r="AB14" s="110">
        <f t="shared" si="1"/>
        <v>0.78</v>
      </c>
      <c r="AC14" s="85" t="s">
        <v>14</v>
      </c>
      <c r="AD14" s="105" t="s">
        <v>471</v>
      </c>
      <c r="AE14" s="87" t="s">
        <v>474</v>
      </c>
      <c r="AF14" s="88" t="s">
        <v>470</v>
      </c>
      <c r="AG14" s="96" t="s">
        <v>519</v>
      </c>
      <c r="AH14" s="89">
        <v>11</v>
      </c>
      <c r="AI14" s="1"/>
    </row>
    <row r="15" spans="1:35" s="21" customFormat="1" ht="18" customHeight="1" x14ac:dyDescent="0.3">
      <c r="A15" s="104" t="s">
        <v>297</v>
      </c>
      <c r="B15" s="41">
        <v>2</v>
      </c>
      <c r="C15" s="41">
        <v>2</v>
      </c>
      <c r="D15" s="41">
        <v>2</v>
      </c>
      <c r="E15" s="41">
        <v>2</v>
      </c>
      <c r="F15" s="41">
        <v>2</v>
      </c>
      <c r="G15" s="37">
        <v>1</v>
      </c>
      <c r="H15" s="37">
        <v>0</v>
      </c>
      <c r="I15" s="37">
        <v>1</v>
      </c>
      <c r="J15" s="37">
        <v>0</v>
      </c>
      <c r="K15" s="61">
        <v>2</v>
      </c>
      <c r="L15" s="61">
        <v>1</v>
      </c>
      <c r="M15" s="61">
        <v>0</v>
      </c>
      <c r="N15" s="61">
        <v>2</v>
      </c>
      <c r="O15" s="61">
        <v>2</v>
      </c>
      <c r="P15" s="62"/>
      <c r="Q15" s="62"/>
      <c r="R15" s="62"/>
      <c r="S15" s="62"/>
      <c r="T15" s="62">
        <v>10</v>
      </c>
      <c r="U15" s="41">
        <v>2</v>
      </c>
      <c r="V15" s="41">
        <v>3</v>
      </c>
      <c r="W15" s="41">
        <v>0</v>
      </c>
      <c r="X15" s="41">
        <v>0</v>
      </c>
      <c r="Y15" s="37"/>
      <c r="Z15" s="85">
        <f t="shared" si="0"/>
        <v>34</v>
      </c>
      <c r="AA15" s="85">
        <v>7</v>
      </c>
      <c r="AB15" s="110">
        <f t="shared" si="1"/>
        <v>0.68</v>
      </c>
      <c r="AC15" s="85" t="s">
        <v>14</v>
      </c>
      <c r="AD15" s="105" t="s">
        <v>830</v>
      </c>
      <c r="AE15" s="87" t="s">
        <v>583</v>
      </c>
      <c r="AF15" s="88" t="s">
        <v>816</v>
      </c>
      <c r="AG15" s="96" t="s">
        <v>519</v>
      </c>
      <c r="AH15" s="89">
        <v>11</v>
      </c>
      <c r="AI15" s="1"/>
    </row>
    <row r="16" spans="1:35" s="21" customFormat="1" ht="18" customHeight="1" x14ac:dyDescent="0.3">
      <c r="A16" s="104" t="s">
        <v>347</v>
      </c>
      <c r="B16" s="65">
        <v>2</v>
      </c>
      <c r="C16" s="65">
        <v>2</v>
      </c>
      <c r="D16" s="65">
        <v>0</v>
      </c>
      <c r="E16" s="65">
        <v>0</v>
      </c>
      <c r="F16" s="65">
        <v>0</v>
      </c>
      <c r="G16" s="37">
        <v>2</v>
      </c>
      <c r="H16" s="37">
        <v>2</v>
      </c>
      <c r="I16" s="37">
        <v>3</v>
      </c>
      <c r="J16" s="37">
        <v>3</v>
      </c>
      <c r="K16" s="65">
        <v>2</v>
      </c>
      <c r="L16" s="65">
        <v>1</v>
      </c>
      <c r="M16" s="65">
        <v>2</v>
      </c>
      <c r="N16" s="65">
        <v>2</v>
      </c>
      <c r="O16" s="65">
        <v>0</v>
      </c>
      <c r="P16" s="61">
        <v>1</v>
      </c>
      <c r="Q16" s="61">
        <v>2</v>
      </c>
      <c r="R16" s="61">
        <v>2</v>
      </c>
      <c r="S16" s="61">
        <v>3</v>
      </c>
      <c r="T16" s="61">
        <v>2</v>
      </c>
      <c r="U16" s="65">
        <v>0</v>
      </c>
      <c r="V16" s="65">
        <v>3</v>
      </c>
      <c r="W16" s="65">
        <v>0</v>
      </c>
      <c r="X16" s="65">
        <v>0</v>
      </c>
      <c r="Y16" s="37"/>
      <c r="Z16" s="85">
        <f t="shared" si="0"/>
        <v>34</v>
      </c>
      <c r="AA16" s="85">
        <v>7</v>
      </c>
      <c r="AB16" s="110">
        <f t="shared" si="1"/>
        <v>0.68</v>
      </c>
      <c r="AC16" s="85" t="s">
        <v>14</v>
      </c>
      <c r="AD16" s="105" t="s">
        <v>831</v>
      </c>
      <c r="AE16" s="87" t="s">
        <v>465</v>
      </c>
      <c r="AF16" s="88" t="s">
        <v>375</v>
      </c>
      <c r="AG16" s="96" t="s">
        <v>523</v>
      </c>
      <c r="AH16" s="89">
        <v>11</v>
      </c>
      <c r="AI16" s="1"/>
    </row>
    <row r="17" spans="1:35" s="21" customFormat="1" ht="18" customHeight="1" x14ac:dyDescent="0.3">
      <c r="A17" s="104" t="s">
        <v>305</v>
      </c>
      <c r="B17" s="41">
        <v>2</v>
      </c>
      <c r="C17" s="41">
        <v>2</v>
      </c>
      <c r="D17" s="41">
        <v>2</v>
      </c>
      <c r="E17" s="41">
        <v>2</v>
      </c>
      <c r="F17" s="41">
        <v>2</v>
      </c>
      <c r="G17" s="37">
        <v>2</v>
      </c>
      <c r="H17" s="37">
        <v>2</v>
      </c>
      <c r="I17" s="37">
        <v>3</v>
      </c>
      <c r="J17" s="37">
        <v>3</v>
      </c>
      <c r="K17" s="61">
        <v>1</v>
      </c>
      <c r="L17" s="61">
        <v>1</v>
      </c>
      <c r="M17" s="61">
        <v>0</v>
      </c>
      <c r="N17" s="61">
        <v>2</v>
      </c>
      <c r="O17" s="61">
        <v>0</v>
      </c>
      <c r="P17" s="61">
        <v>1</v>
      </c>
      <c r="Q17" s="61">
        <v>2</v>
      </c>
      <c r="R17" s="61">
        <v>2</v>
      </c>
      <c r="S17" s="61">
        <v>3</v>
      </c>
      <c r="T17" s="61">
        <v>2</v>
      </c>
      <c r="U17" s="41">
        <v>0</v>
      </c>
      <c r="V17" s="41">
        <v>0</v>
      </c>
      <c r="W17" s="41">
        <v>0</v>
      </c>
      <c r="X17" s="41">
        <v>0</v>
      </c>
      <c r="Y17" s="37"/>
      <c r="Z17" s="85">
        <f t="shared" si="0"/>
        <v>34</v>
      </c>
      <c r="AA17" s="85">
        <v>7</v>
      </c>
      <c r="AB17" s="110">
        <f t="shared" si="1"/>
        <v>0.68</v>
      </c>
      <c r="AC17" s="85" t="s">
        <v>14</v>
      </c>
      <c r="AD17" s="105" t="s">
        <v>832</v>
      </c>
      <c r="AE17" s="87" t="s">
        <v>392</v>
      </c>
      <c r="AF17" s="88" t="s">
        <v>589</v>
      </c>
      <c r="AG17" s="96" t="s">
        <v>520</v>
      </c>
      <c r="AH17" s="89">
        <v>11</v>
      </c>
      <c r="AI17" s="1"/>
    </row>
    <row r="18" spans="1:35" s="21" customFormat="1" ht="18" customHeight="1" x14ac:dyDescent="0.3">
      <c r="A18" s="104" t="s">
        <v>349</v>
      </c>
      <c r="B18" s="65">
        <v>2</v>
      </c>
      <c r="C18" s="65">
        <v>2</v>
      </c>
      <c r="D18" s="65">
        <v>2</v>
      </c>
      <c r="E18" s="65">
        <v>2</v>
      </c>
      <c r="F18" s="65">
        <v>2</v>
      </c>
      <c r="G18" s="37">
        <v>2</v>
      </c>
      <c r="H18" s="37">
        <v>2</v>
      </c>
      <c r="I18" s="37">
        <v>3</v>
      </c>
      <c r="J18" s="37">
        <v>3</v>
      </c>
      <c r="K18" s="65">
        <v>0</v>
      </c>
      <c r="L18" s="65">
        <v>1</v>
      </c>
      <c r="M18" s="65">
        <v>0</v>
      </c>
      <c r="N18" s="65">
        <v>0</v>
      </c>
      <c r="O18" s="65">
        <v>0</v>
      </c>
      <c r="P18" s="61">
        <v>1</v>
      </c>
      <c r="Q18" s="61">
        <v>2</v>
      </c>
      <c r="R18" s="61">
        <v>2</v>
      </c>
      <c r="S18" s="61">
        <v>3</v>
      </c>
      <c r="T18" s="61">
        <v>2</v>
      </c>
      <c r="U18" s="65">
        <v>0</v>
      </c>
      <c r="V18" s="65">
        <v>0</v>
      </c>
      <c r="W18" s="65">
        <v>0</v>
      </c>
      <c r="X18" s="65">
        <v>0</v>
      </c>
      <c r="Y18" s="37"/>
      <c r="Z18" s="85">
        <f t="shared" si="0"/>
        <v>31</v>
      </c>
      <c r="AA18" s="85">
        <v>8</v>
      </c>
      <c r="AB18" s="110">
        <f t="shared" si="1"/>
        <v>0.62</v>
      </c>
      <c r="AC18" s="85" t="s">
        <v>14</v>
      </c>
      <c r="AD18" s="105" t="s">
        <v>833</v>
      </c>
      <c r="AE18" s="87" t="s">
        <v>915</v>
      </c>
      <c r="AF18" s="88" t="s">
        <v>916</v>
      </c>
      <c r="AG18" s="96" t="s">
        <v>523</v>
      </c>
      <c r="AH18" s="89">
        <v>11</v>
      </c>
      <c r="AI18" s="1"/>
    </row>
    <row r="19" spans="1:35" s="21" customFormat="1" ht="18" customHeight="1" x14ac:dyDescent="0.3">
      <c r="A19" s="104" t="s">
        <v>322</v>
      </c>
      <c r="B19" s="41">
        <v>2</v>
      </c>
      <c r="C19" s="41">
        <v>2</v>
      </c>
      <c r="D19" s="41">
        <v>2</v>
      </c>
      <c r="E19" s="41">
        <v>2</v>
      </c>
      <c r="F19" s="41">
        <v>2</v>
      </c>
      <c r="G19" s="37">
        <v>2</v>
      </c>
      <c r="H19" s="37">
        <v>2</v>
      </c>
      <c r="I19" s="37">
        <v>3</v>
      </c>
      <c r="J19" s="37">
        <v>3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1</v>
      </c>
      <c r="Q19" s="61">
        <v>2</v>
      </c>
      <c r="R19" s="61">
        <v>2</v>
      </c>
      <c r="S19" s="61">
        <v>3</v>
      </c>
      <c r="T19" s="61">
        <v>2</v>
      </c>
      <c r="U19" s="41">
        <v>0</v>
      </c>
      <c r="V19" s="41">
        <v>0</v>
      </c>
      <c r="W19" s="41">
        <v>0</v>
      </c>
      <c r="X19" s="41">
        <v>0</v>
      </c>
      <c r="Y19" s="37"/>
      <c r="Z19" s="85">
        <f t="shared" si="0"/>
        <v>30</v>
      </c>
      <c r="AA19" s="85">
        <v>9</v>
      </c>
      <c r="AB19" s="110">
        <f t="shared" si="1"/>
        <v>0.6</v>
      </c>
      <c r="AC19" s="85" t="s">
        <v>14</v>
      </c>
      <c r="AD19" s="105" t="s">
        <v>834</v>
      </c>
      <c r="AE19" s="87" t="s">
        <v>380</v>
      </c>
      <c r="AF19" s="88" t="s">
        <v>403</v>
      </c>
      <c r="AG19" s="96" t="s">
        <v>531</v>
      </c>
      <c r="AH19" s="89">
        <v>11</v>
      </c>
      <c r="AI19" s="1"/>
    </row>
    <row r="20" spans="1:35" s="21" customFormat="1" ht="18" customHeight="1" x14ac:dyDescent="0.3">
      <c r="A20" s="104" t="s">
        <v>366</v>
      </c>
      <c r="B20" s="29">
        <v>2</v>
      </c>
      <c r="C20" s="29">
        <v>2</v>
      </c>
      <c r="D20" s="29">
        <v>2</v>
      </c>
      <c r="E20" s="29">
        <v>2</v>
      </c>
      <c r="F20" s="29">
        <v>2</v>
      </c>
      <c r="G20" s="38">
        <v>1</v>
      </c>
      <c r="H20" s="38">
        <v>0</v>
      </c>
      <c r="I20" s="38">
        <v>1</v>
      </c>
      <c r="J20" s="38">
        <v>0</v>
      </c>
      <c r="K20" s="29">
        <v>2</v>
      </c>
      <c r="L20" s="29">
        <v>1</v>
      </c>
      <c r="M20" s="29">
        <v>2</v>
      </c>
      <c r="N20" s="29">
        <v>2</v>
      </c>
      <c r="O20" s="29">
        <v>0</v>
      </c>
      <c r="P20" s="61">
        <v>1</v>
      </c>
      <c r="Q20" s="61">
        <v>2</v>
      </c>
      <c r="R20" s="61">
        <v>2</v>
      </c>
      <c r="S20" s="61">
        <v>3</v>
      </c>
      <c r="T20" s="61">
        <v>2</v>
      </c>
      <c r="U20" s="29">
        <v>0</v>
      </c>
      <c r="V20" s="29">
        <v>0</v>
      </c>
      <c r="W20" s="29">
        <v>0</v>
      </c>
      <c r="X20" s="29">
        <v>0</v>
      </c>
      <c r="Y20" s="38"/>
      <c r="Z20" s="85">
        <f t="shared" si="0"/>
        <v>29</v>
      </c>
      <c r="AA20" s="85">
        <v>10</v>
      </c>
      <c r="AB20" s="110">
        <f t="shared" si="1"/>
        <v>0.57999999999999996</v>
      </c>
      <c r="AC20" s="85" t="s">
        <v>14</v>
      </c>
      <c r="AD20" s="105" t="s">
        <v>835</v>
      </c>
      <c r="AE20" s="87" t="s">
        <v>458</v>
      </c>
      <c r="AF20" s="88" t="s">
        <v>375</v>
      </c>
      <c r="AG20" s="96" t="s">
        <v>515</v>
      </c>
      <c r="AH20" s="129">
        <v>11</v>
      </c>
      <c r="AI20" s="1"/>
    </row>
    <row r="21" spans="1:35" s="21" customFormat="1" ht="18" customHeight="1" x14ac:dyDescent="0.3">
      <c r="A21" s="104" t="s">
        <v>317</v>
      </c>
      <c r="B21" s="65">
        <v>2</v>
      </c>
      <c r="C21" s="65">
        <v>2</v>
      </c>
      <c r="D21" s="65">
        <v>2</v>
      </c>
      <c r="E21" s="65">
        <v>2</v>
      </c>
      <c r="F21" s="65">
        <v>2</v>
      </c>
      <c r="G21" s="37">
        <v>2</v>
      </c>
      <c r="H21" s="37">
        <v>2</v>
      </c>
      <c r="I21" s="37">
        <v>3</v>
      </c>
      <c r="J21" s="37">
        <v>2</v>
      </c>
      <c r="K21" s="61">
        <v>2</v>
      </c>
      <c r="L21" s="61">
        <v>1</v>
      </c>
      <c r="M21" s="61">
        <v>2</v>
      </c>
      <c r="N21" s="61">
        <v>2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5">
        <v>0</v>
      </c>
      <c r="V21" s="65">
        <v>0</v>
      </c>
      <c r="W21" s="65">
        <v>0</v>
      </c>
      <c r="X21" s="65">
        <v>0</v>
      </c>
      <c r="Y21" s="37"/>
      <c r="Z21" s="85">
        <f t="shared" si="0"/>
        <v>26</v>
      </c>
      <c r="AA21" s="85">
        <v>11</v>
      </c>
      <c r="AB21" s="110">
        <f t="shared" si="1"/>
        <v>0.52</v>
      </c>
      <c r="AC21" s="85" t="s">
        <v>14</v>
      </c>
      <c r="AD21" s="105" t="s">
        <v>836</v>
      </c>
      <c r="AE21" s="87" t="s">
        <v>722</v>
      </c>
      <c r="AF21" s="88" t="s">
        <v>390</v>
      </c>
      <c r="AG21" s="96" t="s">
        <v>527</v>
      </c>
      <c r="AH21" s="89">
        <v>11</v>
      </c>
      <c r="AI21" s="1"/>
    </row>
    <row r="22" spans="1:35" s="21" customFormat="1" ht="18" customHeight="1" x14ac:dyDescent="0.3">
      <c r="A22" s="104" t="s">
        <v>302</v>
      </c>
      <c r="B22" s="41">
        <v>2</v>
      </c>
      <c r="C22" s="41">
        <v>2</v>
      </c>
      <c r="D22" s="41">
        <v>2</v>
      </c>
      <c r="E22" s="41">
        <v>2</v>
      </c>
      <c r="F22" s="41">
        <v>2</v>
      </c>
      <c r="G22" s="37">
        <v>2</v>
      </c>
      <c r="H22" s="37">
        <v>2</v>
      </c>
      <c r="I22" s="37">
        <v>3</v>
      </c>
      <c r="J22" s="37">
        <v>1</v>
      </c>
      <c r="K22" s="61">
        <v>2</v>
      </c>
      <c r="L22" s="61">
        <v>0</v>
      </c>
      <c r="M22" s="61">
        <v>2</v>
      </c>
      <c r="N22" s="61">
        <v>2</v>
      </c>
      <c r="O22" s="61">
        <v>0</v>
      </c>
      <c r="P22" s="61">
        <v>0</v>
      </c>
      <c r="Q22" s="61">
        <v>0</v>
      </c>
      <c r="R22" s="61">
        <v>0</v>
      </c>
      <c r="S22" s="61">
        <v>0</v>
      </c>
      <c r="T22" s="61">
        <v>0</v>
      </c>
      <c r="U22" s="41">
        <v>2</v>
      </c>
      <c r="V22" s="41">
        <v>0</v>
      </c>
      <c r="W22" s="41">
        <v>0</v>
      </c>
      <c r="X22" s="41">
        <v>0</v>
      </c>
      <c r="Y22" s="37"/>
      <c r="Z22" s="85">
        <f t="shared" si="0"/>
        <v>26</v>
      </c>
      <c r="AA22" s="85">
        <v>11</v>
      </c>
      <c r="AB22" s="110">
        <f t="shared" si="1"/>
        <v>0.52</v>
      </c>
      <c r="AC22" s="85" t="s">
        <v>14</v>
      </c>
      <c r="AD22" s="105" t="s">
        <v>837</v>
      </c>
      <c r="AE22" s="87" t="s">
        <v>394</v>
      </c>
      <c r="AF22" s="88" t="s">
        <v>406</v>
      </c>
      <c r="AG22" s="96" t="s">
        <v>519</v>
      </c>
      <c r="AH22" s="89">
        <v>11</v>
      </c>
      <c r="AI22" s="1"/>
    </row>
    <row r="23" spans="1:35" s="21" customFormat="1" ht="18" customHeight="1" x14ac:dyDescent="0.3">
      <c r="A23" s="104" t="s">
        <v>288</v>
      </c>
      <c r="B23" s="41">
        <v>2</v>
      </c>
      <c r="C23" s="41">
        <v>2</v>
      </c>
      <c r="D23" s="41">
        <v>2</v>
      </c>
      <c r="E23" s="41">
        <v>2</v>
      </c>
      <c r="F23" s="41">
        <v>2</v>
      </c>
      <c r="G23" s="37">
        <v>0</v>
      </c>
      <c r="H23" s="37">
        <v>0</v>
      </c>
      <c r="I23" s="37">
        <v>1</v>
      </c>
      <c r="J23" s="37">
        <v>0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  <c r="P23" s="61">
        <v>1</v>
      </c>
      <c r="Q23" s="61">
        <v>2</v>
      </c>
      <c r="R23" s="61">
        <v>2</v>
      </c>
      <c r="S23" s="61">
        <v>3</v>
      </c>
      <c r="T23" s="61">
        <v>2</v>
      </c>
      <c r="U23" s="41">
        <v>0</v>
      </c>
      <c r="V23" s="41">
        <v>3</v>
      </c>
      <c r="W23" s="41">
        <v>0</v>
      </c>
      <c r="X23" s="41">
        <v>0</v>
      </c>
      <c r="Y23" s="37"/>
      <c r="Z23" s="85">
        <f t="shared" si="0"/>
        <v>24</v>
      </c>
      <c r="AA23" s="85">
        <v>12</v>
      </c>
      <c r="AB23" s="110">
        <f t="shared" si="1"/>
        <v>0.48</v>
      </c>
      <c r="AC23" s="85" t="s">
        <v>14</v>
      </c>
      <c r="AD23" s="105" t="s">
        <v>838</v>
      </c>
      <c r="AE23" s="87" t="s">
        <v>392</v>
      </c>
      <c r="AF23" s="88" t="s">
        <v>403</v>
      </c>
      <c r="AG23" s="96" t="s">
        <v>529</v>
      </c>
      <c r="AH23" s="89">
        <v>11</v>
      </c>
      <c r="AI23" s="1"/>
    </row>
    <row r="24" spans="1:35" s="21" customFormat="1" ht="18" customHeight="1" x14ac:dyDescent="0.3">
      <c r="A24" s="104" t="s">
        <v>283</v>
      </c>
      <c r="B24" s="41">
        <v>2</v>
      </c>
      <c r="C24" s="41">
        <v>2</v>
      </c>
      <c r="D24" s="41">
        <v>2</v>
      </c>
      <c r="E24" s="41">
        <v>2</v>
      </c>
      <c r="F24" s="41">
        <v>2</v>
      </c>
      <c r="G24" s="37">
        <v>0</v>
      </c>
      <c r="H24" s="37">
        <v>0</v>
      </c>
      <c r="I24" s="37">
        <v>0</v>
      </c>
      <c r="J24" s="37">
        <v>0</v>
      </c>
      <c r="K24" s="61">
        <v>1</v>
      </c>
      <c r="L24" s="61">
        <v>0</v>
      </c>
      <c r="M24" s="61">
        <v>0</v>
      </c>
      <c r="N24" s="61">
        <v>1</v>
      </c>
      <c r="O24" s="61">
        <v>2</v>
      </c>
      <c r="P24" s="62"/>
      <c r="Q24" s="62"/>
      <c r="R24" s="62"/>
      <c r="S24" s="62"/>
      <c r="T24" s="62">
        <v>10</v>
      </c>
      <c r="U24" s="41">
        <v>0</v>
      </c>
      <c r="V24" s="41">
        <v>0</v>
      </c>
      <c r="W24" s="41">
        <v>0</v>
      </c>
      <c r="X24" s="41">
        <v>0</v>
      </c>
      <c r="Y24" s="37"/>
      <c r="Z24" s="85">
        <f t="shared" si="0"/>
        <v>24</v>
      </c>
      <c r="AA24" s="85">
        <v>12</v>
      </c>
      <c r="AB24" s="110">
        <f t="shared" si="1"/>
        <v>0.48</v>
      </c>
      <c r="AC24" s="85" t="s">
        <v>14</v>
      </c>
      <c r="AD24" s="105" t="s">
        <v>839</v>
      </c>
      <c r="AE24" s="87" t="s">
        <v>572</v>
      </c>
      <c r="AF24" s="88" t="s">
        <v>594</v>
      </c>
      <c r="AG24" s="96" t="s">
        <v>515</v>
      </c>
      <c r="AH24" s="89">
        <v>11</v>
      </c>
      <c r="AI24" s="1"/>
    </row>
    <row r="25" spans="1:35" s="21" customFormat="1" ht="18" customHeight="1" x14ac:dyDescent="0.3">
      <c r="A25" s="104" t="s">
        <v>292</v>
      </c>
      <c r="B25" s="41">
        <v>2</v>
      </c>
      <c r="C25" s="41">
        <v>2</v>
      </c>
      <c r="D25" s="41">
        <v>0</v>
      </c>
      <c r="E25" s="41">
        <v>0</v>
      </c>
      <c r="F25" s="41">
        <v>0</v>
      </c>
      <c r="G25" s="37">
        <v>2</v>
      </c>
      <c r="H25" s="37">
        <v>2</v>
      </c>
      <c r="I25" s="37">
        <v>3</v>
      </c>
      <c r="J25" s="37">
        <v>3</v>
      </c>
      <c r="K25" s="61">
        <v>0</v>
      </c>
      <c r="L25" s="61">
        <v>0</v>
      </c>
      <c r="M25" s="61">
        <v>0</v>
      </c>
      <c r="N25" s="61">
        <v>0</v>
      </c>
      <c r="O25" s="61">
        <v>0</v>
      </c>
      <c r="P25" s="61">
        <v>1</v>
      </c>
      <c r="Q25" s="61">
        <v>2</v>
      </c>
      <c r="R25" s="61">
        <v>2</v>
      </c>
      <c r="S25" s="61">
        <v>3</v>
      </c>
      <c r="T25" s="61">
        <v>2</v>
      </c>
      <c r="U25" s="41">
        <v>0</v>
      </c>
      <c r="V25" s="41">
        <v>0</v>
      </c>
      <c r="W25" s="41">
        <v>0</v>
      </c>
      <c r="X25" s="41">
        <v>0</v>
      </c>
      <c r="Y25" s="37"/>
      <c r="Z25" s="85">
        <f t="shared" si="0"/>
        <v>24</v>
      </c>
      <c r="AA25" s="85">
        <v>12</v>
      </c>
      <c r="AB25" s="110">
        <f t="shared" si="1"/>
        <v>0.48</v>
      </c>
      <c r="AC25" s="85" t="s">
        <v>14</v>
      </c>
      <c r="AD25" s="105" t="s">
        <v>840</v>
      </c>
      <c r="AE25" s="87" t="s">
        <v>536</v>
      </c>
      <c r="AF25" s="88" t="s">
        <v>504</v>
      </c>
      <c r="AG25" s="96" t="s">
        <v>525</v>
      </c>
      <c r="AH25" s="89">
        <v>11</v>
      </c>
      <c r="AI25" s="1"/>
    </row>
    <row r="26" spans="1:35" s="21" customFormat="1" ht="18" customHeight="1" x14ac:dyDescent="0.3">
      <c r="A26" s="104" t="s">
        <v>367</v>
      </c>
      <c r="B26" s="29">
        <v>2</v>
      </c>
      <c r="C26" s="29">
        <v>2</v>
      </c>
      <c r="D26" s="29">
        <v>0</v>
      </c>
      <c r="E26" s="29">
        <v>0</v>
      </c>
      <c r="F26" s="29">
        <v>0</v>
      </c>
      <c r="G26" s="38">
        <v>1</v>
      </c>
      <c r="H26" s="38">
        <v>0</v>
      </c>
      <c r="I26" s="38">
        <v>2</v>
      </c>
      <c r="J26" s="38">
        <v>0</v>
      </c>
      <c r="K26" s="29">
        <v>2</v>
      </c>
      <c r="L26" s="29">
        <v>0</v>
      </c>
      <c r="M26" s="29">
        <v>2</v>
      </c>
      <c r="N26" s="29">
        <v>2</v>
      </c>
      <c r="O26" s="29">
        <v>0</v>
      </c>
      <c r="P26" s="61">
        <v>1</v>
      </c>
      <c r="Q26" s="61">
        <v>2</v>
      </c>
      <c r="R26" s="61">
        <v>2</v>
      </c>
      <c r="S26" s="61">
        <v>3</v>
      </c>
      <c r="T26" s="61">
        <v>2</v>
      </c>
      <c r="U26" s="29">
        <v>0</v>
      </c>
      <c r="V26" s="29">
        <v>0</v>
      </c>
      <c r="W26" s="29">
        <v>0</v>
      </c>
      <c r="X26" s="29">
        <v>0</v>
      </c>
      <c r="Y26" s="38"/>
      <c r="Z26" s="85">
        <f t="shared" si="0"/>
        <v>23</v>
      </c>
      <c r="AA26" s="130">
        <v>13</v>
      </c>
      <c r="AB26" s="110">
        <f t="shared" si="1"/>
        <v>0.46</v>
      </c>
      <c r="AC26" s="85" t="s">
        <v>14</v>
      </c>
      <c r="AD26" s="105" t="s">
        <v>841</v>
      </c>
      <c r="AE26" s="87" t="s">
        <v>917</v>
      </c>
      <c r="AF26" s="88" t="s">
        <v>918</v>
      </c>
      <c r="AG26" s="96" t="s">
        <v>515</v>
      </c>
      <c r="AH26" s="129">
        <v>11</v>
      </c>
      <c r="AI26" s="1"/>
    </row>
    <row r="27" spans="1:35" s="21" customFormat="1" ht="18" customHeight="1" x14ac:dyDescent="0.3">
      <c r="A27" s="104" t="s">
        <v>369</v>
      </c>
      <c r="B27" s="29">
        <v>2</v>
      </c>
      <c r="C27" s="29">
        <v>2</v>
      </c>
      <c r="D27" s="29">
        <v>0</v>
      </c>
      <c r="E27" s="29">
        <v>0</v>
      </c>
      <c r="F27" s="29">
        <v>0</v>
      </c>
      <c r="G27" s="38">
        <v>2</v>
      </c>
      <c r="H27" s="38">
        <v>2</v>
      </c>
      <c r="I27" s="38">
        <v>3</v>
      </c>
      <c r="J27" s="38">
        <v>2</v>
      </c>
      <c r="K27" s="29">
        <v>1</v>
      </c>
      <c r="L27" s="29">
        <v>1</v>
      </c>
      <c r="M27" s="29">
        <v>2</v>
      </c>
      <c r="N27" s="29">
        <v>0</v>
      </c>
      <c r="O27" s="29">
        <v>0</v>
      </c>
      <c r="P27" s="61">
        <v>1</v>
      </c>
      <c r="Q27" s="61">
        <v>1</v>
      </c>
      <c r="R27" s="61">
        <v>2</v>
      </c>
      <c r="S27" s="64">
        <v>0</v>
      </c>
      <c r="T27" s="64">
        <v>0</v>
      </c>
      <c r="U27" s="29">
        <v>2</v>
      </c>
      <c r="V27" s="29">
        <v>0</v>
      </c>
      <c r="W27" s="29">
        <v>0</v>
      </c>
      <c r="X27" s="29">
        <v>0</v>
      </c>
      <c r="Y27" s="38"/>
      <c r="Z27" s="85">
        <f t="shared" si="0"/>
        <v>23</v>
      </c>
      <c r="AA27" s="130">
        <v>13</v>
      </c>
      <c r="AB27" s="110">
        <f t="shared" si="1"/>
        <v>0.46</v>
      </c>
      <c r="AC27" s="85" t="s">
        <v>14</v>
      </c>
      <c r="AD27" s="105" t="s">
        <v>842</v>
      </c>
      <c r="AE27" s="87" t="s">
        <v>741</v>
      </c>
      <c r="AF27" s="88" t="s">
        <v>409</v>
      </c>
      <c r="AG27" s="96" t="s">
        <v>515</v>
      </c>
      <c r="AH27" s="129">
        <v>11</v>
      </c>
      <c r="AI27" s="1"/>
    </row>
    <row r="28" spans="1:35" s="21" customFormat="1" ht="18" customHeight="1" x14ac:dyDescent="0.3">
      <c r="A28" s="104" t="s">
        <v>364</v>
      </c>
      <c r="B28" s="29">
        <v>2</v>
      </c>
      <c r="C28" s="29">
        <v>2</v>
      </c>
      <c r="D28" s="29">
        <v>2</v>
      </c>
      <c r="E28" s="29">
        <v>2</v>
      </c>
      <c r="F28" s="29">
        <v>2</v>
      </c>
      <c r="G28" s="38">
        <v>0</v>
      </c>
      <c r="H28" s="38">
        <v>0</v>
      </c>
      <c r="I28" s="38">
        <v>0</v>
      </c>
      <c r="J28" s="38">
        <v>0</v>
      </c>
      <c r="K28" s="29">
        <v>3</v>
      </c>
      <c r="L28" s="29">
        <v>0</v>
      </c>
      <c r="M28" s="29">
        <v>2</v>
      </c>
      <c r="N28" s="29">
        <v>2</v>
      </c>
      <c r="O28" s="29">
        <v>2</v>
      </c>
      <c r="P28" s="64">
        <v>0</v>
      </c>
      <c r="Q28" s="64">
        <v>0</v>
      </c>
      <c r="R28" s="64">
        <v>2</v>
      </c>
      <c r="S28" s="64">
        <v>0</v>
      </c>
      <c r="T28" s="64">
        <v>0</v>
      </c>
      <c r="U28" s="29">
        <v>0</v>
      </c>
      <c r="V28" s="29">
        <v>0</v>
      </c>
      <c r="W28" s="29">
        <v>0</v>
      </c>
      <c r="X28" s="29">
        <v>0</v>
      </c>
      <c r="Y28" s="38"/>
      <c r="Z28" s="85">
        <f t="shared" si="0"/>
        <v>21</v>
      </c>
      <c r="AA28" s="130">
        <v>14</v>
      </c>
      <c r="AB28" s="110">
        <f t="shared" si="1"/>
        <v>0.42</v>
      </c>
      <c r="AC28" s="85" t="s">
        <v>14</v>
      </c>
      <c r="AD28" s="105" t="s">
        <v>843</v>
      </c>
      <c r="AE28" s="87" t="s">
        <v>919</v>
      </c>
      <c r="AF28" s="88" t="s">
        <v>920</v>
      </c>
      <c r="AG28" s="96" t="s">
        <v>515</v>
      </c>
      <c r="AH28" s="129">
        <v>11</v>
      </c>
      <c r="AI28" s="1"/>
    </row>
    <row r="29" spans="1:35" s="21" customFormat="1" ht="18" customHeight="1" x14ac:dyDescent="0.3">
      <c r="A29" s="104" t="s">
        <v>299</v>
      </c>
      <c r="B29" s="41">
        <v>2</v>
      </c>
      <c r="C29" s="41">
        <v>0</v>
      </c>
      <c r="D29" s="41">
        <v>0</v>
      </c>
      <c r="E29" s="41">
        <v>0</v>
      </c>
      <c r="F29" s="41">
        <v>0</v>
      </c>
      <c r="G29" s="37">
        <v>1</v>
      </c>
      <c r="H29" s="37">
        <v>2</v>
      </c>
      <c r="I29" s="37">
        <v>0</v>
      </c>
      <c r="J29" s="37">
        <v>0</v>
      </c>
      <c r="K29" s="61">
        <v>2</v>
      </c>
      <c r="L29" s="61">
        <v>0</v>
      </c>
      <c r="M29" s="61">
        <v>2</v>
      </c>
      <c r="N29" s="61">
        <v>2</v>
      </c>
      <c r="O29" s="61">
        <v>0</v>
      </c>
      <c r="P29" s="61">
        <v>1</v>
      </c>
      <c r="Q29" s="61">
        <v>2</v>
      </c>
      <c r="R29" s="61">
        <v>2</v>
      </c>
      <c r="S29" s="61">
        <v>3</v>
      </c>
      <c r="T29" s="61">
        <v>2</v>
      </c>
      <c r="U29" s="41">
        <v>0</v>
      </c>
      <c r="V29" s="41">
        <v>0</v>
      </c>
      <c r="W29" s="41">
        <v>0</v>
      </c>
      <c r="X29" s="41">
        <v>0</v>
      </c>
      <c r="Y29" s="37"/>
      <c r="Z29" s="85">
        <f t="shared" si="0"/>
        <v>21</v>
      </c>
      <c r="AA29" s="130">
        <v>14</v>
      </c>
      <c r="AB29" s="110">
        <f t="shared" si="1"/>
        <v>0.42</v>
      </c>
      <c r="AC29" s="85" t="s">
        <v>14</v>
      </c>
      <c r="AD29" s="105" t="s">
        <v>614</v>
      </c>
      <c r="AE29" s="87" t="s">
        <v>921</v>
      </c>
      <c r="AF29" s="88" t="s">
        <v>545</v>
      </c>
      <c r="AG29" s="96" t="s">
        <v>519</v>
      </c>
      <c r="AH29" s="89">
        <v>11</v>
      </c>
      <c r="AI29" s="1"/>
    </row>
    <row r="30" spans="1:35" s="21" customFormat="1" ht="18" customHeight="1" x14ac:dyDescent="0.3">
      <c r="A30" s="104" t="s">
        <v>290</v>
      </c>
      <c r="B30" s="41">
        <v>0</v>
      </c>
      <c r="C30" s="41">
        <v>2</v>
      </c>
      <c r="D30" s="41">
        <v>0</v>
      </c>
      <c r="E30" s="41">
        <v>0</v>
      </c>
      <c r="F30" s="41">
        <v>0</v>
      </c>
      <c r="G30" s="37">
        <v>2</v>
      </c>
      <c r="H30" s="37">
        <v>2</v>
      </c>
      <c r="I30" s="37">
        <v>3</v>
      </c>
      <c r="J30" s="37">
        <v>3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2</v>
      </c>
      <c r="S30" s="61">
        <v>0</v>
      </c>
      <c r="T30" s="61">
        <v>0</v>
      </c>
      <c r="U30" s="41">
        <v>2</v>
      </c>
      <c r="V30" s="41">
        <v>3</v>
      </c>
      <c r="W30" s="41">
        <v>2</v>
      </c>
      <c r="X30" s="41">
        <v>0</v>
      </c>
      <c r="Y30" s="37"/>
      <c r="Z30" s="85">
        <f t="shared" si="0"/>
        <v>21</v>
      </c>
      <c r="AA30" s="130">
        <v>14</v>
      </c>
      <c r="AB30" s="110">
        <f t="shared" si="1"/>
        <v>0.42</v>
      </c>
      <c r="AC30" s="85" t="s">
        <v>14</v>
      </c>
      <c r="AD30" s="105" t="s">
        <v>844</v>
      </c>
      <c r="AE30" s="87" t="s">
        <v>399</v>
      </c>
      <c r="AF30" s="88" t="s">
        <v>390</v>
      </c>
      <c r="AG30" s="96" t="s">
        <v>922</v>
      </c>
      <c r="AH30" s="89">
        <v>11</v>
      </c>
      <c r="AI30" s="1"/>
    </row>
    <row r="31" spans="1:35" s="21" customFormat="1" ht="18" customHeight="1" x14ac:dyDescent="0.3">
      <c r="A31" s="104" t="s">
        <v>301</v>
      </c>
      <c r="B31" s="41">
        <v>2</v>
      </c>
      <c r="C31" s="41">
        <v>2</v>
      </c>
      <c r="D31" s="41">
        <v>0</v>
      </c>
      <c r="E31" s="41">
        <v>0</v>
      </c>
      <c r="F31" s="41">
        <v>0</v>
      </c>
      <c r="G31" s="37">
        <v>2</v>
      </c>
      <c r="H31" s="37">
        <v>2</v>
      </c>
      <c r="I31" s="37">
        <v>3</v>
      </c>
      <c r="J31" s="37">
        <v>3</v>
      </c>
      <c r="K31" s="61">
        <v>1</v>
      </c>
      <c r="L31" s="61">
        <v>0</v>
      </c>
      <c r="M31" s="61">
        <v>0</v>
      </c>
      <c r="N31" s="61">
        <v>0</v>
      </c>
      <c r="O31" s="61">
        <v>0</v>
      </c>
      <c r="P31" s="61">
        <v>1</v>
      </c>
      <c r="Q31" s="61">
        <v>2</v>
      </c>
      <c r="R31" s="61">
        <v>2</v>
      </c>
      <c r="S31" s="61">
        <v>0</v>
      </c>
      <c r="T31" s="61">
        <v>0</v>
      </c>
      <c r="U31" s="41">
        <v>0</v>
      </c>
      <c r="V31" s="41">
        <v>0</v>
      </c>
      <c r="W31" s="41">
        <v>0</v>
      </c>
      <c r="X31" s="41">
        <v>0</v>
      </c>
      <c r="Y31" s="37"/>
      <c r="Z31" s="85">
        <f t="shared" si="0"/>
        <v>20</v>
      </c>
      <c r="AA31" s="85">
        <v>15</v>
      </c>
      <c r="AB31" s="110">
        <f t="shared" si="1"/>
        <v>0.4</v>
      </c>
      <c r="AC31" s="85" t="s">
        <v>14</v>
      </c>
      <c r="AD31" s="105" t="s">
        <v>845</v>
      </c>
      <c r="AE31" s="87" t="s">
        <v>923</v>
      </c>
      <c r="AF31" s="88" t="s">
        <v>499</v>
      </c>
      <c r="AG31" s="96" t="s">
        <v>519</v>
      </c>
      <c r="AH31" s="89">
        <v>11</v>
      </c>
      <c r="AI31" s="1"/>
    </row>
    <row r="32" spans="1:35" s="21" customFormat="1" ht="18" customHeight="1" x14ac:dyDescent="0.3">
      <c r="A32" s="104" t="s">
        <v>355</v>
      </c>
      <c r="B32" s="29">
        <v>2</v>
      </c>
      <c r="C32" s="29">
        <v>2</v>
      </c>
      <c r="D32" s="29">
        <v>2</v>
      </c>
      <c r="E32" s="29">
        <v>2</v>
      </c>
      <c r="F32" s="29">
        <v>2</v>
      </c>
      <c r="G32" s="38">
        <v>1</v>
      </c>
      <c r="H32" s="38">
        <v>0</v>
      </c>
      <c r="I32" s="38">
        <v>1</v>
      </c>
      <c r="J32" s="38">
        <v>0</v>
      </c>
      <c r="K32" s="64">
        <v>2</v>
      </c>
      <c r="L32" s="64">
        <v>0</v>
      </c>
      <c r="M32" s="64">
        <v>2</v>
      </c>
      <c r="N32" s="64">
        <v>0</v>
      </c>
      <c r="O32" s="64">
        <v>0</v>
      </c>
      <c r="P32" s="64">
        <v>0</v>
      </c>
      <c r="Q32" s="64">
        <v>2</v>
      </c>
      <c r="R32" s="64">
        <v>2</v>
      </c>
      <c r="S32" s="64">
        <v>0</v>
      </c>
      <c r="T32" s="64">
        <v>0</v>
      </c>
      <c r="U32" s="29">
        <v>0</v>
      </c>
      <c r="V32" s="29">
        <v>0</v>
      </c>
      <c r="W32" s="29">
        <v>0</v>
      </c>
      <c r="X32" s="29">
        <v>0</v>
      </c>
      <c r="Y32" s="38"/>
      <c r="Z32" s="85">
        <f t="shared" si="0"/>
        <v>20</v>
      </c>
      <c r="AA32" s="85">
        <v>15</v>
      </c>
      <c r="AB32" s="110">
        <f t="shared" si="1"/>
        <v>0.4</v>
      </c>
      <c r="AC32" s="85" t="s">
        <v>14</v>
      </c>
      <c r="AD32" s="105" t="s">
        <v>846</v>
      </c>
      <c r="AE32" s="87" t="s">
        <v>587</v>
      </c>
      <c r="AF32" s="88" t="s">
        <v>451</v>
      </c>
      <c r="AG32" s="96" t="s">
        <v>518</v>
      </c>
      <c r="AH32" s="129">
        <v>11</v>
      </c>
      <c r="AI32" s="1"/>
    </row>
    <row r="33" spans="1:35" s="21" customFormat="1" ht="18" customHeight="1" x14ac:dyDescent="0.3">
      <c r="A33" s="104" t="s">
        <v>345</v>
      </c>
      <c r="B33" s="41">
        <v>2</v>
      </c>
      <c r="C33" s="41">
        <v>2</v>
      </c>
      <c r="D33" s="41">
        <v>0</v>
      </c>
      <c r="E33" s="41">
        <v>0</v>
      </c>
      <c r="F33" s="41">
        <v>0</v>
      </c>
      <c r="G33" s="37">
        <v>1</v>
      </c>
      <c r="H33" s="37">
        <v>0</v>
      </c>
      <c r="I33" s="37">
        <v>1</v>
      </c>
      <c r="J33" s="37">
        <v>0</v>
      </c>
      <c r="K33" s="65">
        <v>1</v>
      </c>
      <c r="L33" s="65">
        <v>1</v>
      </c>
      <c r="M33" s="65">
        <v>0</v>
      </c>
      <c r="N33" s="65">
        <v>0</v>
      </c>
      <c r="O33" s="65">
        <v>2</v>
      </c>
      <c r="P33" s="61">
        <v>1</v>
      </c>
      <c r="Q33" s="61">
        <v>2</v>
      </c>
      <c r="R33" s="61">
        <v>2</v>
      </c>
      <c r="S33" s="61">
        <v>3</v>
      </c>
      <c r="T33" s="61">
        <v>2</v>
      </c>
      <c r="U33" s="41">
        <v>0</v>
      </c>
      <c r="V33" s="41">
        <v>0</v>
      </c>
      <c r="W33" s="41">
        <v>0</v>
      </c>
      <c r="X33" s="41">
        <v>0</v>
      </c>
      <c r="Y33" s="37"/>
      <c r="Z33" s="85">
        <f t="shared" si="0"/>
        <v>20</v>
      </c>
      <c r="AA33" s="85">
        <v>15</v>
      </c>
      <c r="AB33" s="110">
        <f t="shared" si="1"/>
        <v>0.4</v>
      </c>
      <c r="AC33" s="85" t="s">
        <v>14</v>
      </c>
      <c r="AD33" s="105" t="s">
        <v>847</v>
      </c>
      <c r="AE33" s="87" t="s">
        <v>371</v>
      </c>
      <c r="AF33" s="88" t="s">
        <v>416</v>
      </c>
      <c r="AG33" s="96" t="s">
        <v>516</v>
      </c>
      <c r="AH33" s="89">
        <v>11</v>
      </c>
      <c r="AI33" s="1"/>
    </row>
    <row r="34" spans="1:35" s="21" customFormat="1" ht="18" customHeight="1" x14ac:dyDescent="0.3">
      <c r="A34" s="104" t="s">
        <v>365</v>
      </c>
      <c r="B34" s="29">
        <v>2</v>
      </c>
      <c r="C34" s="29">
        <v>2</v>
      </c>
      <c r="D34" s="29">
        <v>2</v>
      </c>
      <c r="E34" s="29">
        <v>2</v>
      </c>
      <c r="F34" s="29">
        <v>2</v>
      </c>
      <c r="G34" s="38">
        <v>2</v>
      </c>
      <c r="H34" s="38">
        <v>2</v>
      </c>
      <c r="I34" s="38">
        <v>3</v>
      </c>
      <c r="J34" s="38">
        <v>2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64">
        <v>0</v>
      </c>
      <c r="Q34" s="64">
        <v>0</v>
      </c>
      <c r="R34" s="64">
        <v>0</v>
      </c>
      <c r="S34" s="64">
        <v>0</v>
      </c>
      <c r="T34" s="64">
        <v>0</v>
      </c>
      <c r="U34" s="29">
        <v>0</v>
      </c>
      <c r="V34" s="29">
        <v>0</v>
      </c>
      <c r="W34" s="29">
        <v>0</v>
      </c>
      <c r="X34" s="29">
        <v>0</v>
      </c>
      <c r="Y34" s="38"/>
      <c r="Z34" s="84">
        <f t="shared" si="0"/>
        <v>19</v>
      </c>
      <c r="AA34" s="29">
        <v>16</v>
      </c>
      <c r="AB34" s="111">
        <f t="shared" si="1"/>
        <v>0.38</v>
      </c>
      <c r="AC34" s="84" t="s">
        <v>15</v>
      </c>
      <c r="AD34" s="112" t="s">
        <v>848</v>
      </c>
      <c r="AE34" s="43" t="s">
        <v>419</v>
      </c>
      <c r="AF34" s="42" t="s">
        <v>918</v>
      </c>
      <c r="AG34" s="74" t="s">
        <v>515</v>
      </c>
      <c r="AH34" s="30">
        <v>11</v>
      </c>
      <c r="AI34" s="1"/>
    </row>
    <row r="35" spans="1:35" s="21" customFormat="1" ht="18" customHeight="1" x14ac:dyDescent="0.3">
      <c r="A35" s="104" t="s">
        <v>340</v>
      </c>
      <c r="B35" s="41">
        <v>2</v>
      </c>
      <c r="C35" s="41">
        <v>2</v>
      </c>
      <c r="D35" s="41">
        <v>0</v>
      </c>
      <c r="E35" s="41">
        <v>0</v>
      </c>
      <c r="F35" s="41">
        <v>0</v>
      </c>
      <c r="G35" s="37">
        <v>2</v>
      </c>
      <c r="H35" s="37">
        <v>2</v>
      </c>
      <c r="I35" s="37">
        <v>3</v>
      </c>
      <c r="J35" s="37">
        <v>3</v>
      </c>
      <c r="K35" s="61">
        <v>1</v>
      </c>
      <c r="L35" s="61">
        <v>0</v>
      </c>
      <c r="M35" s="61">
        <v>2</v>
      </c>
      <c r="N35" s="61">
        <v>0</v>
      </c>
      <c r="O35" s="61">
        <v>0</v>
      </c>
      <c r="P35" s="61">
        <v>0</v>
      </c>
      <c r="Q35" s="61">
        <v>0</v>
      </c>
      <c r="R35" s="61">
        <v>2</v>
      </c>
      <c r="S35" s="61">
        <v>0</v>
      </c>
      <c r="T35" s="61">
        <v>0</v>
      </c>
      <c r="U35" s="41">
        <v>0</v>
      </c>
      <c r="V35" s="41">
        <v>0</v>
      </c>
      <c r="W35" s="41">
        <v>0</v>
      </c>
      <c r="X35" s="41">
        <v>0</v>
      </c>
      <c r="Y35" s="37"/>
      <c r="Z35" s="84">
        <f t="shared" si="0"/>
        <v>19</v>
      </c>
      <c r="AA35" s="29">
        <v>16</v>
      </c>
      <c r="AB35" s="111">
        <f t="shared" si="1"/>
        <v>0.38</v>
      </c>
      <c r="AC35" s="84" t="s">
        <v>15</v>
      </c>
      <c r="AD35" s="112" t="s">
        <v>849</v>
      </c>
      <c r="AE35" s="43" t="s">
        <v>601</v>
      </c>
      <c r="AF35" s="42" t="s">
        <v>409</v>
      </c>
      <c r="AG35" s="74" t="s">
        <v>516</v>
      </c>
      <c r="AH35" s="44">
        <v>11</v>
      </c>
      <c r="AI35" s="1"/>
    </row>
    <row r="36" spans="1:35" s="21" customFormat="1" ht="18" customHeight="1" x14ac:dyDescent="0.3">
      <c r="A36" s="104" t="s">
        <v>354</v>
      </c>
      <c r="B36" s="29">
        <v>2</v>
      </c>
      <c r="C36" s="29">
        <v>2</v>
      </c>
      <c r="D36" s="29">
        <v>2</v>
      </c>
      <c r="E36" s="29">
        <v>2</v>
      </c>
      <c r="F36" s="29">
        <v>2</v>
      </c>
      <c r="G36" s="38">
        <v>1</v>
      </c>
      <c r="H36" s="38">
        <v>0</v>
      </c>
      <c r="I36" s="38">
        <v>1</v>
      </c>
      <c r="J36" s="38">
        <v>0</v>
      </c>
      <c r="K36" s="29">
        <v>0</v>
      </c>
      <c r="L36" s="29">
        <v>0</v>
      </c>
      <c r="M36" s="29">
        <v>2</v>
      </c>
      <c r="N36" s="29">
        <v>0</v>
      </c>
      <c r="O36" s="29">
        <v>0</v>
      </c>
      <c r="P36" s="64">
        <v>1</v>
      </c>
      <c r="Q36" s="64">
        <v>2</v>
      </c>
      <c r="R36" s="64">
        <v>2</v>
      </c>
      <c r="S36" s="64">
        <v>0</v>
      </c>
      <c r="T36" s="64">
        <v>0</v>
      </c>
      <c r="U36" s="29">
        <v>0</v>
      </c>
      <c r="V36" s="29">
        <v>0</v>
      </c>
      <c r="W36" s="29">
        <v>0</v>
      </c>
      <c r="X36" s="29">
        <v>0</v>
      </c>
      <c r="Y36" s="38"/>
      <c r="Z36" s="84">
        <f t="shared" si="0"/>
        <v>19</v>
      </c>
      <c r="AA36" s="29">
        <v>16</v>
      </c>
      <c r="AB36" s="111">
        <f t="shared" si="1"/>
        <v>0.38</v>
      </c>
      <c r="AC36" s="84" t="s">
        <v>15</v>
      </c>
      <c r="AD36" s="112" t="s">
        <v>850</v>
      </c>
      <c r="AE36" s="43" t="s">
        <v>924</v>
      </c>
      <c r="AF36" s="42" t="s">
        <v>539</v>
      </c>
      <c r="AG36" s="74" t="s">
        <v>518</v>
      </c>
      <c r="AH36" s="30">
        <v>11</v>
      </c>
      <c r="AI36" s="1"/>
    </row>
    <row r="37" spans="1:35" s="21" customFormat="1" ht="18" customHeight="1" x14ac:dyDescent="0.3">
      <c r="A37" s="104" t="s">
        <v>300</v>
      </c>
      <c r="B37" s="41">
        <v>2</v>
      </c>
      <c r="C37" s="41">
        <v>2</v>
      </c>
      <c r="D37" s="41">
        <v>0</v>
      </c>
      <c r="E37" s="41">
        <v>0</v>
      </c>
      <c r="F37" s="41">
        <v>0</v>
      </c>
      <c r="G37" s="37">
        <v>0</v>
      </c>
      <c r="H37" s="37">
        <v>0</v>
      </c>
      <c r="I37" s="37">
        <v>0</v>
      </c>
      <c r="J37" s="37">
        <v>0</v>
      </c>
      <c r="K37" s="61">
        <v>3</v>
      </c>
      <c r="L37" s="61">
        <v>1</v>
      </c>
      <c r="M37" s="61">
        <v>2</v>
      </c>
      <c r="N37" s="61">
        <v>2</v>
      </c>
      <c r="O37" s="61">
        <v>2</v>
      </c>
      <c r="P37" s="61">
        <v>1</v>
      </c>
      <c r="Q37" s="61">
        <v>2</v>
      </c>
      <c r="R37" s="61">
        <v>2</v>
      </c>
      <c r="S37" s="61">
        <v>0</v>
      </c>
      <c r="T37" s="61">
        <v>0</v>
      </c>
      <c r="U37" s="41">
        <v>0</v>
      </c>
      <c r="V37" s="41">
        <v>0</v>
      </c>
      <c r="W37" s="41">
        <v>0</v>
      </c>
      <c r="X37" s="41">
        <v>0</v>
      </c>
      <c r="Y37" s="37"/>
      <c r="Z37" s="84">
        <f t="shared" si="0"/>
        <v>19</v>
      </c>
      <c r="AA37" s="29">
        <v>16</v>
      </c>
      <c r="AB37" s="111">
        <f t="shared" si="1"/>
        <v>0.38</v>
      </c>
      <c r="AC37" s="84" t="s">
        <v>15</v>
      </c>
      <c r="AD37" s="112" t="s">
        <v>851</v>
      </c>
      <c r="AE37" s="43" t="s">
        <v>925</v>
      </c>
      <c r="AF37" s="42" t="s">
        <v>549</v>
      </c>
      <c r="AG37" s="74" t="s">
        <v>519</v>
      </c>
      <c r="AH37" s="44">
        <v>11</v>
      </c>
      <c r="AI37" s="1"/>
    </row>
    <row r="38" spans="1:35" s="21" customFormat="1" ht="18" customHeight="1" x14ac:dyDescent="0.3">
      <c r="A38" s="104" t="s">
        <v>327</v>
      </c>
      <c r="B38" s="65">
        <v>2</v>
      </c>
      <c r="C38" s="65">
        <v>2</v>
      </c>
      <c r="D38" s="65">
        <v>2</v>
      </c>
      <c r="E38" s="65">
        <v>2</v>
      </c>
      <c r="F38" s="65">
        <v>2</v>
      </c>
      <c r="G38" s="37">
        <v>0</v>
      </c>
      <c r="H38" s="37">
        <v>0</v>
      </c>
      <c r="I38" s="37">
        <v>1</v>
      </c>
      <c r="J38" s="37">
        <v>0</v>
      </c>
      <c r="K38" s="65">
        <v>1</v>
      </c>
      <c r="L38" s="65">
        <v>1</v>
      </c>
      <c r="M38" s="65">
        <v>0</v>
      </c>
      <c r="N38" s="65">
        <v>2</v>
      </c>
      <c r="O38" s="65">
        <v>0</v>
      </c>
      <c r="P38" s="61">
        <v>1</v>
      </c>
      <c r="Q38" s="61">
        <v>0</v>
      </c>
      <c r="R38" s="61">
        <v>2</v>
      </c>
      <c r="S38" s="61">
        <v>0</v>
      </c>
      <c r="T38" s="61">
        <v>0</v>
      </c>
      <c r="U38" s="65">
        <v>0</v>
      </c>
      <c r="V38" s="65">
        <v>0</v>
      </c>
      <c r="W38" s="65">
        <v>0</v>
      </c>
      <c r="X38" s="65">
        <v>0</v>
      </c>
      <c r="Y38" s="37"/>
      <c r="Z38" s="84">
        <f t="shared" si="0"/>
        <v>18</v>
      </c>
      <c r="AA38" s="84">
        <v>17</v>
      </c>
      <c r="AB38" s="111">
        <f t="shared" si="1"/>
        <v>0.36</v>
      </c>
      <c r="AC38" s="84" t="s">
        <v>15</v>
      </c>
      <c r="AD38" s="112" t="s">
        <v>852</v>
      </c>
      <c r="AE38" s="43" t="s">
        <v>583</v>
      </c>
      <c r="AF38" s="42" t="s">
        <v>724</v>
      </c>
      <c r="AG38" s="74" t="s">
        <v>517</v>
      </c>
      <c r="AH38" s="69">
        <v>11</v>
      </c>
      <c r="AI38" s="1"/>
    </row>
    <row r="39" spans="1:35" s="21" customFormat="1" ht="18" customHeight="1" x14ac:dyDescent="0.3">
      <c r="A39" s="104" t="s">
        <v>304</v>
      </c>
      <c r="B39" s="65">
        <v>0</v>
      </c>
      <c r="C39" s="65">
        <v>0</v>
      </c>
      <c r="D39" s="65">
        <v>0</v>
      </c>
      <c r="E39" s="65">
        <v>0</v>
      </c>
      <c r="F39" s="65">
        <v>0</v>
      </c>
      <c r="G39" s="37">
        <v>2</v>
      </c>
      <c r="H39" s="37">
        <v>2</v>
      </c>
      <c r="I39" s="37">
        <v>3</v>
      </c>
      <c r="J39" s="37">
        <v>1</v>
      </c>
      <c r="K39" s="61">
        <v>3</v>
      </c>
      <c r="L39" s="61">
        <v>1</v>
      </c>
      <c r="M39" s="61">
        <v>2</v>
      </c>
      <c r="N39" s="61">
        <v>2</v>
      </c>
      <c r="O39" s="61">
        <v>2</v>
      </c>
      <c r="P39" s="61">
        <v>0</v>
      </c>
      <c r="Q39" s="61">
        <v>0</v>
      </c>
      <c r="R39" s="61">
        <v>0</v>
      </c>
      <c r="S39" s="61">
        <v>0</v>
      </c>
      <c r="T39" s="61">
        <v>0</v>
      </c>
      <c r="U39" s="65">
        <v>0</v>
      </c>
      <c r="V39" s="65">
        <v>0</v>
      </c>
      <c r="W39" s="65">
        <v>0</v>
      </c>
      <c r="X39" s="65">
        <v>0</v>
      </c>
      <c r="Y39" s="37"/>
      <c r="Z39" s="84">
        <f t="shared" si="0"/>
        <v>18</v>
      </c>
      <c r="AA39" s="84">
        <v>17</v>
      </c>
      <c r="AB39" s="111">
        <f t="shared" si="1"/>
        <v>0.36</v>
      </c>
      <c r="AC39" s="84" t="s">
        <v>15</v>
      </c>
      <c r="AD39" s="112" t="s">
        <v>853</v>
      </c>
      <c r="AE39" s="43" t="s">
        <v>665</v>
      </c>
      <c r="AF39" s="42" t="s">
        <v>494</v>
      </c>
      <c r="AG39" s="74" t="s">
        <v>520</v>
      </c>
      <c r="AH39" s="69">
        <v>11</v>
      </c>
      <c r="AI39" s="1"/>
    </row>
    <row r="40" spans="1:35" s="21" customFormat="1" ht="18" customHeight="1" x14ac:dyDescent="0.3">
      <c r="A40" s="104" t="s">
        <v>281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37">
        <v>0</v>
      </c>
      <c r="H40" s="37">
        <v>0</v>
      </c>
      <c r="I40" s="37">
        <v>1</v>
      </c>
      <c r="J40" s="37">
        <v>0</v>
      </c>
      <c r="K40" s="61">
        <v>3</v>
      </c>
      <c r="L40" s="61">
        <v>0</v>
      </c>
      <c r="M40" s="61">
        <v>0</v>
      </c>
      <c r="N40" s="61">
        <v>2</v>
      </c>
      <c r="O40" s="61">
        <v>2</v>
      </c>
      <c r="P40" s="62"/>
      <c r="Q40" s="62"/>
      <c r="R40" s="62"/>
      <c r="S40" s="62"/>
      <c r="T40" s="62">
        <v>10</v>
      </c>
      <c r="U40" s="41">
        <v>0</v>
      </c>
      <c r="V40" s="41">
        <v>0</v>
      </c>
      <c r="W40" s="41">
        <v>0</v>
      </c>
      <c r="X40" s="41">
        <v>0</v>
      </c>
      <c r="Y40" s="37"/>
      <c r="Z40" s="84">
        <f t="shared" ref="Z40:Z71" si="2">SUM(B40:X40)-Y40</f>
        <v>18</v>
      </c>
      <c r="AA40" s="84">
        <v>17</v>
      </c>
      <c r="AB40" s="111">
        <f t="shared" ref="AB40:AB71" si="3">Z40/50</f>
        <v>0.36</v>
      </c>
      <c r="AC40" s="84" t="s">
        <v>15</v>
      </c>
      <c r="AD40" s="112" t="s">
        <v>854</v>
      </c>
      <c r="AE40" s="43" t="s">
        <v>458</v>
      </c>
      <c r="AF40" s="42" t="s">
        <v>409</v>
      </c>
      <c r="AG40" s="74" t="s">
        <v>515</v>
      </c>
      <c r="AH40" s="44">
        <v>11</v>
      </c>
      <c r="AI40" s="1"/>
    </row>
    <row r="41" spans="1:35" s="21" customFormat="1" ht="18" customHeight="1" x14ac:dyDescent="0.3">
      <c r="A41" s="104" t="s">
        <v>307</v>
      </c>
      <c r="B41" s="41">
        <v>2</v>
      </c>
      <c r="C41" s="41">
        <v>2</v>
      </c>
      <c r="D41" s="41">
        <v>2</v>
      </c>
      <c r="E41" s="41">
        <v>2</v>
      </c>
      <c r="F41" s="41">
        <v>2</v>
      </c>
      <c r="G41" s="37">
        <v>0</v>
      </c>
      <c r="H41" s="37">
        <v>0</v>
      </c>
      <c r="I41" s="37">
        <v>0</v>
      </c>
      <c r="J41" s="37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  <c r="U41" s="41">
        <v>2</v>
      </c>
      <c r="V41" s="41">
        <v>3</v>
      </c>
      <c r="W41" s="41">
        <v>2</v>
      </c>
      <c r="X41" s="41">
        <v>0</v>
      </c>
      <c r="Y41" s="37"/>
      <c r="Z41" s="84">
        <f t="shared" si="2"/>
        <v>17</v>
      </c>
      <c r="AA41" s="84">
        <v>18</v>
      </c>
      <c r="AB41" s="111">
        <f t="shared" si="3"/>
        <v>0.34</v>
      </c>
      <c r="AC41" s="84" t="s">
        <v>15</v>
      </c>
      <c r="AD41" s="112" t="s">
        <v>855</v>
      </c>
      <c r="AE41" s="43" t="s">
        <v>479</v>
      </c>
      <c r="AF41" s="42" t="s">
        <v>926</v>
      </c>
      <c r="AG41" s="74" t="s">
        <v>522</v>
      </c>
      <c r="AH41" s="44">
        <v>11</v>
      </c>
      <c r="AI41" s="1"/>
    </row>
    <row r="42" spans="1:35" s="21" customFormat="1" ht="18" customHeight="1" x14ac:dyDescent="0.3">
      <c r="A42" s="104" t="s">
        <v>368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38">
        <v>0</v>
      </c>
      <c r="H42" s="38">
        <v>0</v>
      </c>
      <c r="I42" s="38">
        <v>0</v>
      </c>
      <c r="J42" s="38">
        <v>0</v>
      </c>
      <c r="K42" s="29">
        <v>2</v>
      </c>
      <c r="L42" s="29">
        <v>1</v>
      </c>
      <c r="M42" s="29">
        <v>2</v>
      </c>
      <c r="N42" s="29">
        <v>2</v>
      </c>
      <c r="O42" s="29">
        <v>0</v>
      </c>
      <c r="P42" s="62"/>
      <c r="Q42" s="62"/>
      <c r="R42" s="62"/>
      <c r="S42" s="62"/>
      <c r="T42" s="62">
        <v>10</v>
      </c>
      <c r="U42" s="29">
        <v>0</v>
      </c>
      <c r="V42" s="29">
        <v>0</v>
      </c>
      <c r="W42" s="29">
        <v>0</v>
      </c>
      <c r="X42" s="29">
        <v>0</v>
      </c>
      <c r="Y42" s="38"/>
      <c r="Z42" s="84">
        <f t="shared" si="2"/>
        <v>17</v>
      </c>
      <c r="AA42" s="84">
        <v>18</v>
      </c>
      <c r="AB42" s="111">
        <f t="shared" si="3"/>
        <v>0.34</v>
      </c>
      <c r="AC42" s="84" t="s">
        <v>15</v>
      </c>
      <c r="AD42" s="112" t="s">
        <v>379</v>
      </c>
      <c r="AE42" s="43" t="s">
        <v>399</v>
      </c>
      <c r="AF42" s="42" t="s">
        <v>381</v>
      </c>
      <c r="AG42" s="74" t="s">
        <v>515</v>
      </c>
      <c r="AH42" s="30">
        <v>11</v>
      </c>
      <c r="AI42" s="1"/>
    </row>
    <row r="43" spans="1:35" s="21" customFormat="1" ht="18" customHeight="1" x14ac:dyDescent="0.3">
      <c r="A43" s="104" t="s">
        <v>279</v>
      </c>
      <c r="B43" s="41">
        <v>2</v>
      </c>
      <c r="C43" s="41">
        <v>2</v>
      </c>
      <c r="D43" s="41">
        <v>2</v>
      </c>
      <c r="E43" s="41">
        <v>2</v>
      </c>
      <c r="F43" s="41">
        <v>2</v>
      </c>
      <c r="G43" s="37">
        <v>1</v>
      </c>
      <c r="H43" s="37">
        <v>0</v>
      </c>
      <c r="I43" s="37">
        <v>1</v>
      </c>
      <c r="J43" s="37">
        <v>0</v>
      </c>
      <c r="K43" s="61">
        <v>1</v>
      </c>
      <c r="L43" s="61">
        <v>0</v>
      </c>
      <c r="M43" s="61">
        <v>2</v>
      </c>
      <c r="N43" s="61">
        <v>0</v>
      </c>
      <c r="O43" s="61">
        <v>0</v>
      </c>
      <c r="P43" s="61">
        <v>0</v>
      </c>
      <c r="Q43" s="61">
        <v>0</v>
      </c>
      <c r="R43" s="61">
        <v>2</v>
      </c>
      <c r="S43" s="61">
        <v>0</v>
      </c>
      <c r="T43" s="61">
        <v>0</v>
      </c>
      <c r="U43" s="41">
        <v>0</v>
      </c>
      <c r="V43" s="41">
        <v>0</v>
      </c>
      <c r="W43" s="41">
        <v>0</v>
      </c>
      <c r="X43" s="41">
        <v>0</v>
      </c>
      <c r="Y43" s="37"/>
      <c r="Z43" s="84">
        <f t="shared" si="2"/>
        <v>17</v>
      </c>
      <c r="AA43" s="84">
        <v>18</v>
      </c>
      <c r="AB43" s="111">
        <f t="shared" si="3"/>
        <v>0.34</v>
      </c>
      <c r="AC43" s="84" t="s">
        <v>15</v>
      </c>
      <c r="AD43" s="112" t="s">
        <v>856</v>
      </c>
      <c r="AE43" s="43" t="s">
        <v>927</v>
      </c>
      <c r="AF43" s="42" t="s">
        <v>397</v>
      </c>
      <c r="AG43" s="74" t="s">
        <v>515</v>
      </c>
      <c r="AH43" s="44">
        <v>11</v>
      </c>
      <c r="AI43" s="1"/>
    </row>
    <row r="44" spans="1:35" s="21" customFormat="1" ht="18" customHeight="1" x14ac:dyDescent="0.3">
      <c r="A44" s="104" t="s">
        <v>323</v>
      </c>
      <c r="B44" s="41">
        <v>2</v>
      </c>
      <c r="C44" s="41">
        <v>2</v>
      </c>
      <c r="D44" s="41">
        <v>2</v>
      </c>
      <c r="E44" s="41">
        <v>2</v>
      </c>
      <c r="F44" s="41">
        <v>2</v>
      </c>
      <c r="G44" s="37">
        <v>1</v>
      </c>
      <c r="H44" s="37">
        <v>0</v>
      </c>
      <c r="I44" s="37">
        <v>1</v>
      </c>
      <c r="J44" s="37">
        <v>0</v>
      </c>
      <c r="K44" s="61">
        <v>1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>
        <v>0</v>
      </c>
      <c r="R44" s="61">
        <v>2</v>
      </c>
      <c r="S44" s="61">
        <v>0</v>
      </c>
      <c r="T44" s="61">
        <v>0</v>
      </c>
      <c r="U44" s="41">
        <v>2</v>
      </c>
      <c r="V44" s="41">
        <v>0</v>
      </c>
      <c r="W44" s="41">
        <v>0</v>
      </c>
      <c r="X44" s="41">
        <v>0</v>
      </c>
      <c r="Y44" s="37"/>
      <c r="Z44" s="84">
        <f t="shared" si="2"/>
        <v>17</v>
      </c>
      <c r="AA44" s="84">
        <v>18</v>
      </c>
      <c r="AB44" s="111">
        <f t="shared" si="3"/>
        <v>0.34</v>
      </c>
      <c r="AC44" s="84" t="s">
        <v>15</v>
      </c>
      <c r="AD44" s="112" t="s">
        <v>857</v>
      </c>
      <c r="AE44" s="43" t="s">
        <v>474</v>
      </c>
      <c r="AF44" s="42" t="s">
        <v>378</v>
      </c>
      <c r="AG44" s="74" t="s">
        <v>531</v>
      </c>
      <c r="AH44" s="44">
        <v>11</v>
      </c>
      <c r="AI44" s="1"/>
    </row>
    <row r="45" spans="1:35" s="21" customFormat="1" ht="18" customHeight="1" x14ac:dyDescent="0.3">
      <c r="A45" s="104" t="s">
        <v>314</v>
      </c>
      <c r="B45" s="65">
        <v>2</v>
      </c>
      <c r="C45" s="65">
        <v>2</v>
      </c>
      <c r="D45" s="65">
        <v>2</v>
      </c>
      <c r="E45" s="65">
        <v>2</v>
      </c>
      <c r="F45" s="65">
        <v>2</v>
      </c>
      <c r="G45" s="37">
        <v>1</v>
      </c>
      <c r="H45" s="37">
        <v>0</v>
      </c>
      <c r="I45" s="37">
        <v>1</v>
      </c>
      <c r="J45" s="37">
        <v>0</v>
      </c>
      <c r="K45" s="61">
        <v>2</v>
      </c>
      <c r="L45" s="61">
        <v>1</v>
      </c>
      <c r="M45" s="61">
        <v>0</v>
      </c>
      <c r="N45" s="61">
        <v>0</v>
      </c>
      <c r="O45" s="61">
        <v>1</v>
      </c>
      <c r="P45" s="61">
        <v>0</v>
      </c>
      <c r="Q45" s="61">
        <v>0</v>
      </c>
      <c r="R45" s="61">
        <v>0</v>
      </c>
      <c r="S45" s="61">
        <v>0</v>
      </c>
      <c r="T45" s="61">
        <v>0</v>
      </c>
      <c r="U45" s="65">
        <v>0</v>
      </c>
      <c r="V45" s="65">
        <v>0</v>
      </c>
      <c r="W45" s="65">
        <v>0</v>
      </c>
      <c r="X45" s="65">
        <v>0</v>
      </c>
      <c r="Y45" s="37"/>
      <c r="Z45" s="84">
        <f t="shared" si="2"/>
        <v>16</v>
      </c>
      <c r="AA45" s="84">
        <v>19</v>
      </c>
      <c r="AB45" s="111">
        <f t="shared" si="3"/>
        <v>0.32</v>
      </c>
      <c r="AC45" s="84" t="s">
        <v>15</v>
      </c>
      <c r="AD45" s="112" t="s">
        <v>858</v>
      </c>
      <c r="AE45" s="43" t="s">
        <v>436</v>
      </c>
      <c r="AF45" s="42" t="s">
        <v>928</v>
      </c>
      <c r="AG45" s="74" t="s">
        <v>527</v>
      </c>
      <c r="AH45" s="69">
        <v>11</v>
      </c>
      <c r="AI45" s="1"/>
    </row>
    <row r="46" spans="1:35" s="21" customFormat="1" ht="18" customHeight="1" x14ac:dyDescent="0.3">
      <c r="A46" s="104" t="s">
        <v>360</v>
      </c>
      <c r="B46" s="29">
        <v>2</v>
      </c>
      <c r="C46" s="29">
        <v>2</v>
      </c>
      <c r="D46" s="29">
        <v>2</v>
      </c>
      <c r="E46" s="29">
        <v>2</v>
      </c>
      <c r="F46" s="29">
        <v>2</v>
      </c>
      <c r="G46" s="38">
        <v>1</v>
      </c>
      <c r="H46" s="38">
        <v>0</v>
      </c>
      <c r="I46" s="38">
        <v>1</v>
      </c>
      <c r="J46" s="38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64">
        <v>0</v>
      </c>
      <c r="Q46" s="64">
        <v>2</v>
      </c>
      <c r="R46" s="64">
        <v>2</v>
      </c>
      <c r="S46" s="64">
        <v>0</v>
      </c>
      <c r="T46" s="64">
        <v>0</v>
      </c>
      <c r="U46" s="29">
        <v>0</v>
      </c>
      <c r="V46" s="29">
        <v>0</v>
      </c>
      <c r="W46" s="29">
        <v>0</v>
      </c>
      <c r="X46" s="29">
        <v>0</v>
      </c>
      <c r="Y46" s="38"/>
      <c r="Z46" s="84">
        <f t="shared" si="2"/>
        <v>16</v>
      </c>
      <c r="AA46" s="84">
        <v>19</v>
      </c>
      <c r="AB46" s="111">
        <f t="shared" si="3"/>
        <v>0.32</v>
      </c>
      <c r="AC46" s="84" t="s">
        <v>15</v>
      </c>
      <c r="AD46" s="112" t="s">
        <v>859</v>
      </c>
      <c r="AE46" s="43" t="s">
        <v>722</v>
      </c>
      <c r="AF46" s="42" t="s">
        <v>725</v>
      </c>
      <c r="AG46" s="74" t="s">
        <v>533</v>
      </c>
      <c r="AH46" s="30">
        <v>11</v>
      </c>
      <c r="AI46" s="1"/>
    </row>
    <row r="47" spans="1:35" s="21" customFormat="1" ht="18" customHeight="1" x14ac:dyDescent="0.3">
      <c r="A47" s="104" t="s">
        <v>284</v>
      </c>
      <c r="B47" s="41">
        <v>2</v>
      </c>
      <c r="C47" s="41">
        <v>2</v>
      </c>
      <c r="D47" s="41">
        <v>2</v>
      </c>
      <c r="E47" s="41">
        <v>2</v>
      </c>
      <c r="F47" s="41">
        <v>2</v>
      </c>
      <c r="G47" s="37">
        <v>1</v>
      </c>
      <c r="H47" s="37">
        <v>0</v>
      </c>
      <c r="I47" s="37">
        <v>1</v>
      </c>
      <c r="J47" s="37">
        <v>0</v>
      </c>
      <c r="K47" s="61">
        <v>1</v>
      </c>
      <c r="L47" s="61">
        <v>0</v>
      </c>
      <c r="M47" s="61">
        <v>0</v>
      </c>
      <c r="N47" s="61">
        <v>0</v>
      </c>
      <c r="O47" s="61">
        <v>0</v>
      </c>
      <c r="P47" s="61">
        <v>1</v>
      </c>
      <c r="Q47" s="61">
        <v>0</v>
      </c>
      <c r="R47" s="61">
        <v>2</v>
      </c>
      <c r="S47" s="61">
        <v>0</v>
      </c>
      <c r="T47" s="61">
        <v>0</v>
      </c>
      <c r="U47" s="41">
        <v>0</v>
      </c>
      <c r="V47" s="41">
        <v>0</v>
      </c>
      <c r="W47" s="41">
        <v>0</v>
      </c>
      <c r="X47" s="41">
        <v>0</v>
      </c>
      <c r="Y47" s="37"/>
      <c r="Z47" s="84">
        <f t="shared" si="2"/>
        <v>16</v>
      </c>
      <c r="AA47" s="84">
        <v>19</v>
      </c>
      <c r="AB47" s="111">
        <f t="shared" si="3"/>
        <v>0.32</v>
      </c>
      <c r="AC47" s="84" t="s">
        <v>15</v>
      </c>
      <c r="AD47" s="112" t="s">
        <v>860</v>
      </c>
      <c r="AE47" s="43" t="s">
        <v>583</v>
      </c>
      <c r="AF47" s="42" t="s">
        <v>918</v>
      </c>
      <c r="AG47" s="74" t="s">
        <v>515</v>
      </c>
      <c r="AH47" s="44">
        <v>11</v>
      </c>
      <c r="AI47" s="1"/>
    </row>
    <row r="48" spans="1:35" s="21" customFormat="1" ht="18" customHeight="1" x14ac:dyDescent="0.3">
      <c r="A48" s="104" t="s">
        <v>358</v>
      </c>
      <c r="B48" s="29">
        <v>2</v>
      </c>
      <c r="C48" s="29">
        <v>0</v>
      </c>
      <c r="D48" s="29">
        <v>0</v>
      </c>
      <c r="E48" s="29">
        <v>0</v>
      </c>
      <c r="F48" s="29">
        <v>0</v>
      </c>
      <c r="G48" s="38">
        <v>2</v>
      </c>
      <c r="H48" s="38">
        <v>2</v>
      </c>
      <c r="I48" s="38">
        <v>3</v>
      </c>
      <c r="J48" s="38">
        <v>3</v>
      </c>
      <c r="K48" s="64">
        <v>1</v>
      </c>
      <c r="L48" s="64">
        <v>0</v>
      </c>
      <c r="M48" s="64">
        <v>2</v>
      </c>
      <c r="N48" s="64">
        <v>0</v>
      </c>
      <c r="O48" s="64">
        <v>0</v>
      </c>
      <c r="P48" s="64">
        <v>0</v>
      </c>
      <c r="Q48" s="64">
        <v>0</v>
      </c>
      <c r="R48" s="64">
        <v>0</v>
      </c>
      <c r="S48" s="64">
        <v>0</v>
      </c>
      <c r="T48" s="64">
        <v>0</v>
      </c>
      <c r="U48" s="29">
        <v>0</v>
      </c>
      <c r="V48" s="29">
        <v>0</v>
      </c>
      <c r="W48" s="29">
        <v>0</v>
      </c>
      <c r="X48" s="29">
        <v>0</v>
      </c>
      <c r="Y48" s="38"/>
      <c r="Z48" s="84">
        <f t="shared" si="2"/>
        <v>15</v>
      </c>
      <c r="AA48" s="29">
        <v>20</v>
      </c>
      <c r="AB48" s="111">
        <f t="shared" si="3"/>
        <v>0.3</v>
      </c>
      <c r="AC48" s="84" t="s">
        <v>15</v>
      </c>
      <c r="AD48" s="112" t="s">
        <v>861</v>
      </c>
      <c r="AE48" s="43" t="s">
        <v>436</v>
      </c>
      <c r="AF48" s="42" t="s">
        <v>929</v>
      </c>
      <c r="AG48" s="74" t="s">
        <v>528</v>
      </c>
      <c r="AH48" s="30">
        <v>11</v>
      </c>
      <c r="AI48" s="1"/>
    </row>
    <row r="49" spans="1:35" s="21" customFormat="1" ht="18" customHeight="1" x14ac:dyDescent="0.3">
      <c r="A49" s="104" t="s">
        <v>353</v>
      </c>
      <c r="B49" s="29">
        <v>2</v>
      </c>
      <c r="C49" s="29">
        <v>2</v>
      </c>
      <c r="D49" s="29">
        <v>2</v>
      </c>
      <c r="E49" s="29">
        <v>2</v>
      </c>
      <c r="F49" s="29">
        <v>2</v>
      </c>
      <c r="G49" s="38">
        <v>1</v>
      </c>
      <c r="H49" s="38">
        <v>0</v>
      </c>
      <c r="I49" s="38">
        <v>1</v>
      </c>
      <c r="J49" s="38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64">
        <v>1</v>
      </c>
      <c r="Q49" s="64">
        <v>0</v>
      </c>
      <c r="R49" s="64">
        <v>2</v>
      </c>
      <c r="S49" s="64">
        <v>0</v>
      </c>
      <c r="T49" s="64">
        <v>0</v>
      </c>
      <c r="U49" s="29">
        <v>0</v>
      </c>
      <c r="V49" s="29">
        <v>0</v>
      </c>
      <c r="W49" s="29">
        <v>0</v>
      </c>
      <c r="X49" s="29">
        <v>0</v>
      </c>
      <c r="Y49" s="38"/>
      <c r="Z49" s="84">
        <f t="shared" si="2"/>
        <v>15</v>
      </c>
      <c r="AA49" s="29">
        <v>20</v>
      </c>
      <c r="AB49" s="111">
        <f t="shared" si="3"/>
        <v>0.3</v>
      </c>
      <c r="AC49" s="84" t="s">
        <v>15</v>
      </c>
      <c r="AD49" s="112" t="s">
        <v>862</v>
      </c>
      <c r="AE49" s="43" t="s">
        <v>665</v>
      </c>
      <c r="AF49" s="42" t="s">
        <v>409</v>
      </c>
      <c r="AG49" s="74" t="s">
        <v>518</v>
      </c>
      <c r="AH49" s="30">
        <v>11</v>
      </c>
      <c r="AI49" s="1"/>
    </row>
    <row r="50" spans="1:35" s="21" customFormat="1" ht="18" customHeight="1" x14ac:dyDescent="0.3">
      <c r="A50" s="104" t="s">
        <v>343</v>
      </c>
      <c r="B50" s="65">
        <v>2</v>
      </c>
      <c r="C50" s="65">
        <v>2</v>
      </c>
      <c r="D50" s="65">
        <v>2</v>
      </c>
      <c r="E50" s="65">
        <v>2</v>
      </c>
      <c r="F50" s="65">
        <v>2</v>
      </c>
      <c r="G50" s="37">
        <v>1</v>
      </c>
      <c r="H50" s="37">
        <v>0</v>
      </c>
      <c r="I50" s="37">
        <v>2</v>
      </c>
      <c r="J50" s="37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1">
        <v>2</v>
      </c>
      <c r="S50" s="61">
        <v>0</v>
      </c>
      <c r="T50" s="61">
        <v>0</v>
      </c>
      <c r="U50" s="65">
        <v>0</v>
      </c>
      <c r="V50" s="65">
        <v>0</v>
      </c>
      <c r="W50" s="65">
        <v>0</v>
      </c>
      <c r="X50" s="65">
        <v>0</v>
      </c>
      <c r="Y50" s="37"/>
      <c r="Z50" s="84">
        <f t="shared" si="2"/>
        <v>15</v>
      </c>
      <c r="AA50" s="29">
        <v>20</v>
      </c>
      <c r="AB50" s="111">
        <f t="shared" si="3"/>
        <v>0.3</v>
      </c>
      <c r="AC50" s="84" t="s">
        <v>15</v>
      </c>
      <c r="AD50" s="112" t="s">
        <v>863</v>
      </c>
      <c r="AE50" s="43" t="s">
        <v>917</v>
      </c>
      <c r="AF50" s="42" t="s">
        <v>816</v>
      </c>
      <c r="AG50" s="74" t="s">
        <v>516</v>
      </c>
      <c r="AH50" s="69">
        <v>11</v>
      </c>
      <c r="AI50" s="1"/>
    </row>
    <row r="51" spans="1:35" s="21" customFormat="1" ht="18" customHeight="1" x14ac:dyDescent="0.3">
      <c r="A51" s="104" t="s">
        <v>289</v>
      </c>
      <c r="B51" s="65">
        <v>2</v>
      </c>
      <c r="C51" s="65">
        <v>2</v>
      </c>
      <c r="D51" s="65">
        <v>2</v>
      </c>
      <c r="E51" s="65">
        <v>2</v>
      </c>
      <c r="F51" s="65">
        <v>2</v>
      </c>
      <c r="G51" s="37">
        <v>1</v>
      </c>
      <c r="H51" s="37">
        <v>0</v>
      </c>
      <c r="I51" s="37">
        <v>1</v>
      </c>
      <c r="J51" s="37">
        <v>0</v>
      </c>
      <c r="K51" s="61">
        <v>0</v>
      </c>
      <c r="L51" s="61">
        <v>0</v>
      </c>
      <c r="M51" s="61">
        <v>0</v>
      </c>
      <c r="N51" s="61">
        <v>0</v>
      </c>
      <c r="O51" s="61">
        <v>0</v>
      </c>
      <c r="P51" s="61">
        <v>1</v>
      </c>
      <c r="Q51" s="61">
        <v>1</v>
      </c>
      <c r="R51" s="61">
        <v>1</v>
      </c>
      <c r="S51" s="61">
        <v>0</v>
      </c>
      <c r="T51" s="61">
        <v>0</v>
      </c>
      <c r="U51" s="65">
        <v>0</v>
      </c>
      <c r="V51" s="65">
        <v>0</v>
      </c>
      <c r="W51" s="65">
        <v>0</v>
      </c>
      <c r="X51" s="65">
        <v>0</v>
      </c>
      <c r="Y51" s="37"/>
      <c r="Z51" s="84">
        <f t="shared" si="2"/>
        <v>15</v>
      </c>
      <c r="AA51" s="29">
        <v>20</v>
      </c>
      <c r="AB51" s="111">
        <f t="shared" si="3"/>
        <v>0.3</v>
      </c>
      <c r="AC51" s="84" t="s">
        <v>15</v>
      </c>
      <c r="AD51" s="112" t="s">
        <v>864</v>
      </c>
      <c r="AE51" s="43" t="s">
        <v>930</v>
      </c>
      <c r="AF51" s="42" t="s">
        <v>437</v>
      </c>
      <c r="AG51" s="74" t="s">
        <v>529</v>
      </c>
      <c r="AH51" s="69">
        <v>11</v>
      </c>
      <c r="AI51" s="1"/>
    </row>
    <row r="52" spans="1:35" s="21" customFormat="1" ht="18" customHeight="1" x14ac:dyDescent="0.3">
      <c r="A52" s="104" t="s">
        <v>362</v>
      </c>
      <c r="B52" s="29">
        <v>2</v>
      </c>
      <c r="C52" s="29">
        <v>2</v>
      </c>
      <c r="D52" s="29">
        <v>2</v>
      </c>
      <c r="E52" s="29">
        <v>2</v>
      </c>
      <c r="F52" s="29">
        <v>2</v>
      </c>
      <c r="G52" s="38">
        <v>1</v>
      </c>
      <c r="H52" s="38">
        <v>0</v>
      </c>
      <c r="I52" s="38">
        <v>0</v>
      </c>
      <c r="J52" s="38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64">
        <v>1</v>
      </c>
      <c r="Q52" s="64">
        <v>0</v>
      </c>
      <c r="R52" s="64">
        <v>2</v>
      </c>
      <c r="S52" s="64">
        <v>0</v>
      </c>
      <c r="T52" s="64">
        <v>0</v>
      </c>
      <c r="U52" s="29">
        <v>0</v>
      </c>
      <c r="V52" s="29">
        <v>0</v>
      </c>
      <c r="W52" s="29">
        <v>0</v>
      </c>
      <c r="X52" s="29">
        <v>0</v>
      </c>
      <c r="Y52" s="38"/>
      <c r="Z52" s="84">
        <f t="shared" si="2"/>
        <v>14</v>
      </c>
      <c r="AA52" s="29">
        <v>21</v>
      </c>
      <c r="AB52" s="111">
        <f t="shared" si="3"/>
        <v>0.28000000000000003</v>
      </c>
      <c r="AC52" s="84" t="s">
        <v>15</v>
      </c>
      <c r="AD52" s="112" t="s">
        <v>865</v>
      </c>
      <c r="AE52" s="43" t="s">
        <v>931</v>
      </c>
      <c r="AF52" s="42" t="s">
        <v>406</v>
      </c>
      <c r="AG52" s="74" t="s">
        <v>533</v>
      </c>
      <c r="AH52" s="30">
        <v>11</v>
      </c>
      <c r="AI52" s="1"/>
    </row>
    <row r="53" spans="1:35" s="21" customFormat="1" ht="18" customHeight="1" x14ac:dyDescent="0.3">
      <c r="A53" s="104" t="s">
        <v>363</v>
      </c>
      <c r="B53" s="29">
        <v>0</v>
      </c>
      <c r="C53" s="29">
        <v>2</v>
      </c>
      <c r="D53" s="29">
        <v>0</v>
      </c>
      <c r="E53" s="29">
        <v>0</v>
      </c>
      <c r="F53" s="29">
        <v>0</v>
      </c>
      <c r="G53" s="38">
        <v>2</v>
      </c>
      <c r="H53" s="38">
        <v>2</v>
      </c>
      <c r="I53" s="38">
        <v>3</v>
      </c>
      <c r="J53" s="38">
        <v>3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64">
        <v>0</v>
      </c>
      <c r="Q53" s="64">
        <v>0</v>
      </c>
      <c r="R53" s="64">
        <v>2</v>
      </c>
      <c r="S53" s="64">
        <v>0</v>
      </c>
      <c r="T53" s="64">
        <v>0</v>
      </c>
      <c r="U53" s="29">
        <v>0</v>
      </c>
      <c r="V53" s="29">
        <v>0</v>
      </c>
      <c r="W53" s="29">
        <v>0</v>
      </c>
      <c r="X53" s="29">
        <v>0</v>
      </c>
      <c r="Y53" s="38"/>
      <c r="Z53" s="84">
        <f t="shared" si="2"/>
        <v>14</v>
      </c>
      <c r="AA53" s="29">
        <v>21</v>
      </c>
      <c r="AB53" s="111">
        <f t="shared" si="3"/>
        <v>0.28000000000000003</v>
      </c>
      <c r="AC53" s="84" t="s">
        <v>15</v>
      </c>
      <c r="AD53" s="112" t="s">
        <v>866</v>
      </c>
      <c r="AE53" s="43" t="s">
        <v>380</v>
      </c>
      <c r="AF53" s="42" t="s">
        <v>409</v>
      </c>
      <c r="AG53" s="74" t="s">
        <v>533</v>
      </c>
      <c r="AH53" s="30">
        <v>11</v>
      </c>
      <c r="AI53" s="1"/>
    </row>
    <row r="54" spans="1:35" s="21" customFormat="1" ht="18" customHeight="1" x14ac:dyDescent="0.3">
      <c r="A54" s="104" t="s">
        <v>291</v>
      </c>
      <c r="B54" s="65">
        <v>2</v>
      </c>
      <c r="C54" s="65">
        <v>2</v>
      </c>
      <c r="D54" s="65">
        <v>0</v>
      </c>
      <c r="E54" s="65">
        <v>0</v>
      </c>
      <c r="F54" s="65">
        <v>0</v>
      </c>
      <c r="G54" s="37">
        <v>2</v>
      </c>
      <c r="H54" s="37">
        <v>2</v>
      </c>
      <c r="I54" s="37">
        <v>2</v>
      </c>
      <c r="J54" s="37">
        <v>3</v>
      </c>
      <c r="K54" s="61">
        <v>0</v>
      </c>
      <c r="L54" s="61">
        <v>0</v>
      </c>
      <c r="M54" s="61">
        <v>0</v>
      </c>
      <c r="N54" s="61">
        <v>0</v>
      </c>
      <c r="O54" s="61">
        <v>0</v>
      </c>
      <c r="P54" s="61">
        <v>0</v>
      </c>
      <c r="Q54" s="61">
        <v>0</v>
      </c>
      <c r="R54" s="61">
        <v>0</v>
      </c>
      <c r="S54" s="61">
        <v>0</v>
      </c>
      <c r="T54" s="61">
        <v>0</v>
      </c>
      <c r="U54" s="65">
        <v>0</v>
      </c>
      <c r="V54" s="65">
        <v>0</v>
      </c>
      <c r="W54" s="65">
        <v>0</v>
      </c>
      <c r="X54" s="65">
        <v>0</v>
      </c>
      <c r="Y54" s="37"/>
      <c r="Z54" s="84">
        <f t="shared" si="2"/>
        <v>13</v>
      </c>
      <c r="AA54" s="84">
        <v>22</v>
      </c>
      <c r="AB54" s="111">
        <f t="shared" si="3"/>
        <v>0.26</v>
      </c>
      <c r="AC54" s="84" t="s">
        <v>15</v>
      </c>
      <c r="AD54" s="112" t="s">
        <v>867</v>
      </c>
      <c r="AE54" s="43" t="s">
        <v>722</v>
      </c>
      <c r="AF54" s="42" t="s">
        <v>494</v>
      </c>
      <c r="AG54" s="74" t="s">
        <v>525</v>
      </c>
      <c r="AH54" s="69">
        <v>11</v>
      </c>
      <c r="AI54" s="1"/>
    </row>
    <row r="55" spans="1:35" s="21" customFormat="1" ht="18" customHeight="1" x14ac:dyDescent="0.3">
      <c r="A55" s="104" t="s">
        <v>296</v>
      </c>
      <c r="B55" s="41">
        <v>2</v>
      </c>
      <c r="C55" s="41">
        <v>0</v>
      </c>
      <c r="D55" s="41">
        <v>0</v>
      </c>
      <c r="E55" s="41">
        <v>0</v>
      </c>
      <c r="F55" s="41">
        <v>0</v>
      </c>
      <c r="G55" s="37">
        <v>1</v>
      </c>
      <c r="H55" s="37">
        <v>0</v>
      </c>
      <c r="I55" s="37">
        <v>1</v>
      </c>
      <c r="J55" s="37">
        <v>0</v>
      </c>
      <c r="K55" s="61">
        <v>2</v>
      </c>
      <c r="L55" s="61">
        <v>0</v>
      </c>
      <c r="M55" s="61">
        <v>2</v>
      </c>
      <c r="N55" s="61">
        <v>2</v>
      </c>
      <c r="O55" s="61">
        <v>0</v>
      </c>
      <c r="P55" s="61">
        <v>1</v>
      </c>
      <c r="Q55" s="61">
        <v>0</v>
      </c>
      <c r="R55" s="61">
        <v>2</v>
      </c>
      <c r="S55" s="61">
        <v>0</v>
      </c>
      <c r="T55" s="61">
        <v>0</v>
      </c>
      <c r="U55" s="41">
        <v>0</v>
      </c>
      <c r="V55" s="41">
        <v>0</v>
      </c>
      <c r="W55" s="41">
        <v>0</v>
      </c>
      <c r="X55" s="41">
        <v>0</v>
      </c>
      <c r="Y55" s="37"/>
      <c r="Z55" s="84">
        <f t="shared" si="2"/>
        <v>13</v>
      </c>
      <c r="AA55" s="84">
        <v>22</v>
      </c>
      <c r="AB55" s="111">
        <f t="shared" si="3"/>
        <v>0.26</v>
      </c>
      <c r="AC55" s="84" t="s">
        <v>15</v>
      </c>
      <c r="AD55" s="112" t="s">
        <v>868</v>
      </c>
      <c r="AE55" s="43" t="s">
        <v>587</v>
      </c>
      <c r="AF55" s="42" t="s">
        <v>537</v>
      </c>
      <c r="AG55" s="74" t="s">
        <v>519</v>
      </c>
      <c r="AH55" s="44">
        <v>11</v>
      </c>
      <c r="AI55" s="1"/>
    </row>
    <row r="56" spans="1:35" s="21" customFormat="1" ht="18" customHeight="1" x14ac:dyDescent="0.3">
      <c r="A56" s="104" t="s">
        <v>351</v>
      </c>
      <c r="B56" s="41">
        <v>2</v>
      </c>
      <c r="C56" s="41">
        <v>0</v>
      </c>
      <c r="D56" s="41">
        <v>0</v>
      </c>
      <c r="E56" s="41">
        <v>0</v>
      </c>
      <c r="F56" s="41">
        <v>0</v>
      </c>
      <c r="G56" s="37">
        <v>2</v>
      </c>
      <c r="H56" s="37">
        <v>2</v>
      </c>
      <c r="I56" s="37">
        <v>3</v>
      </c>
      <c r="J56" s="37">
        <v>3</v>
      </c>
      <c r="K56" s="65">
        <v>0</v>
      </c>
      <c r="L56" s="65">
        <v>0</v>
      </c>
      <c r="M56" s="65">
        <v>0</v>
      </c>
      <c r="N56" s="65">
        <v>0</v>
      </c>
      <c r="O56" s="65">
        <v>1</v>
      </c>
      <c r="P56" s="61">
        <v>0</v>
      </c>
      <c r="Q56" s="61">
        <v>0</v>
      </c>
      <c r="R56" s="61">
        <v>0</v>
      </c>
      <c r="S56" s="61">
        <v>0</v>
      </c>
      <c r="T56" s="61">
        <v>0</v>
      </c>
      <c r="U56" s="41">
        <v>0</v>
      </c>
      <c r="V56" s="41">
        <v>0</v>
      </c>
      <c r="W56" s="41">
        <v>0</v>
      </c>
      <c r="X56" s="41">
        <v>0</v>
      </c>
      <c r="Y56" s="37"/>
      <c r="Z56" s="84">
        <f t="shared" si="2"/>
        <v>13</v>
      </c>
      <c r="AA56" s="84">
        <v>22</v>
      </c>
      <c r="AB56" s="111">
        <f t="shared" si="3"/>
        <v>0.26</v>
      </c>
      <c r="AC56" s="84" t="s">
        <v>15</v>
      </c>
      <c r="AD56" s="112" t="s">
        <v>869</v>
      </c>
      <c r="AE56" s="43" t="s">
        <v>474</v>
      </c>
      <c r="AF56" s="42" t="s">
        <v>403</v>
      </c>
      <c r="AG56" s="74" t="s">
        <v>518</v>
      </c>
      <c r="AH56" s="44">
        <v>11</v>
      </c>
      <c r="AI56" s="1"/>
    </row>
    <row r="57" spans="1:35" s="21" customFormat="1" ht="18" customHeight="1" x14ac:dyDescent="0.3">
      <c r="A57" s="104" t="s">
        <v>339</v>
      </c>
      <c r="B57" s="41">
        <v>2</v>
      </c>
      <c r="C57" s="41">
        <v>1</v>
      </c>
      <c r="D57" s="41">
        <v>2</v>
      </c>
      <c r="E57" s="41">
        <v>2</v>
      </c>
      <c r="F57" s="41">
        <v>2</v>
      </c>
      <c r="G57" s="37">
        <v>0</v>
      </c>
      <c r="H57" s="37">
        <v>0</v>
      </c>
      <c r="I57" s="37">
        <v>1</v>
      </c>
      <c r="J57" s="37">
        <v>0</v>
      </c>
      <c r="K57" s="61">
        <v>1</v>
      </c>
      <c r="L57" s="61">
        <v>0</v>
      </c>
      <c r="M57" s="61">
        <v>0</v>
      </c>
      <c r="N57" s="61">
        <v>0</v>
      </c>
      <c r="O57" s="61">
        <v>0</v>
      </c>
      <c r="P57" s="61">
        <v>0</v>
      </c>
      <c r="Q57" s="61">
        <v>0</v>
      </c>
      <c r="R57" s="61">
        <v>2</v>
      </c>
      <c r="S57" s="61">
        <v>0</v>
      </c>
      <c r="T57" s="61">
        <v>0</v>
      </c>
      <c r="U57" s="41">
        <v>0</v>
      </c>
      <c r="V57" s="41">
        <v>0</v>
      </c>
      <c r="W57" s="41">
        <v>0</v>
      </c>
      <c r="X57" s="41">
        <v>0</v>
      </c>
      <c r="Y57" s="37"/>
      <c r="Z57" s="84">
        <f t="shared" si="2"/>
        <v>13</v>
      </c>
      <c r="AA57" s="84">
        <v>22</v>
      </c>
      <c r="AB57" s="111">
        <f t="shared" si="3"/>
        <v>0.26</v>
      </c>
      <c r="AC57" s="84" t="s">
        <v>15</v>
      </c>
      <c r="AD57" s="112" t="s">
        <v>870</v>
      </c>
      <c r="AE57" s="43" t="s">
        <v>474</v>
      </c>
      <c r="AF57" s="42" t="s">
        <v>400</v>
      </c>
      <c r="AG57" s="74" t="s">
        <v>584</v>
      </c>
      <c r="AH57" s="44">
        <v>11</v>
      </c>
      <c r="AI57" s="1"/>
    </row>
    <row r="58" spans="1:35" s="21" customFormat="1" ht="18" customHeight="1" x14ac:dyDescent="0.3">
      <c r="A58" s="104" t="s">
        <v>330</v>
      </c>
      <c r="B58" s="65">
        <v>0</v>
      </c>
      <c r="C58" s="65">
        <v>0</v>
      </c>
      <c r="D58" s="65">
        <v>0</v>
      </c>
      <c r="E58" s="65">
        <v>0</v>
      </c>
      <c r="F58" s="65">
        <v>0</v>
      </c>
      <c r="G58" s="37">
        <v>1</v>
      </c>
      <c r="H58" s="37">
        <v>0</v>
      </c>
      <c r="I58" s="37">
        <v>1</v>
      </c>
      <c r="J58" s="37">
        <v>0</v>
      </c>
      <c r="K58" s="61">
        <v>3</v>
      </c>
      <c r="L58" s="61">
        <v>1</v>
      </c>
      <c r="M58" s="61">
        <v>2</v>
      </c>
      <c r="N58" s="61">
        <v>2</v>
      </c>
      <c r="O58" s="61">
        <v>0</v>
      </c>
      <c r="P58" s="61">
        <v>1</v>
      </c>
      <c r="Q58" s="61">
        <v>2</v>
      </c>
      <c r="R58" s="61">
        <v>0</v>
      </c>
      <c r="S58" s="61">
        <v>0</v>
      </c>
      <c r="T58" s="61">
        <v>0</v>
      </c>
      <c r="U58" s="65">
        <v>0</v>
      </c>
      <c r="V58" s="65">
        <v>0</v>
      </c>
      <c r="W58" s="65">
        <v>0</v>
      </c>
      <c r="X58" s="65">
        <v>0</v>
      </c>
      <c r="Y58" s="37"/>
      <c r="Z58" s="84">
        <f t="shared" si="2"/>
        <v>13</v>
      </c>
      <c r="AA58" s="84">
        <v>22</v>
      </c>
      <c r="AB58" s="111">
        <f t="shared" si="3"/>
        <v>0.26</v>
      </c>
      <c r="AC58" s="84" t="s">
        <v>15</v>
      </c>
      <c r="AD58" s="112" t="s">
        <v>871</v>
      </c>
      <c r="AE58" s="43" t="s">
        <v>540</v>
      </c>
      <c r="AF58" s="42" t="s">
        <v>437</v>
      </c>
      <c r="AG58" s="74" t="s">
        <v>517</v>
      </c>
      <c r="AH58" s="69">
        <v>11</v>
      </c>
      <c r="AI58" s="1"/>
    </row>
    <row r="59" spans="1:35" s="21" customFormat="1" ht="18" customHeight="1" x14ac:dyDescent="0.3">
      <c r="A59" s="104" t="s">
        <v>293</v>
      </c>
      <c r="B59" s="41">
        <v>2</v>
      </c>
      <c r="C59" s="41">
        <v>0</v>
      </c>
      <c r="D59" s="41">
        <v>0</v>
      </c>
      <c r="E59" s="41">
        <v>0</v>
      </c>
      <c r="F59" s="41">
        <v>0</v>
      </c>
      <c r="G59" s="37">
        <v>1</v>
      </c>
      <c r="H59" s="37">
        <v>0</v>
      </c>
      <c r="I59" s="37">
        <v>1</v>
      </c>
      <c r="J59" s="37">
        <v>0</v>
      </c>
      <c r="K59" s="61">
        <v>2</v>
      </c>
      <c r="L59" s="61">
        <v>0</v>
      </c>
      <c r="M59" s="61">
        <v>2</v>
      </c>
      <c r="N59" s="61">
        <v>0</v>
      </c>
      <c r="O59" s="61">
        <v>0</v>
      </c>
      <c r="P59" s="61">
        <v>0</v>
      </c>
      <c r="Q59" s="61">
        <v>2</v>
      </c>
      <c r="R59" s="61">
        <v>2</v>
      </c>
      <c r="S59" s="61">
        <v>0</v>
      </c>
      <c r="T59" s="61">
        <v>0</v>
      </c>
      <c r="U59" s="41">
        <v>0</v>
      </c>
      <c r="V59" s="41">
        <v>0</v>
      </c>
      <c r="W59" s="41">
        <v>0</v>
      </c>
      <c r="X59" s="41">
        <v>0</v>
      </c>
      <c r="Y59" s="37"/>
      <c r="Z59" s="84">
        <f t="shared" si="2"/>
        <v>12</v>
      </c>
      <c r="AA59" s="84">
        <v>23</v>
      </c>
      <c r="AB59" s="111">
        <f t="shared" si="3"/>
        <v>0.24</v>
      </c>
      <c r="AC59" s="84" t="s">
        <v>15</v>
      </c>
      <c r="AD59" s="112" t="s">
        <v>872</v>
      </c>
      <c r="AE59" s="43" t="s">
        <v>554</v>
      </c>
      <c r="AF59" s="42" t="s">
        <v>549</v>
      </c>
      <c r="AG59" s="74" t="s">
        <v>519</v>
      </c>
      <c r="AH59" s="44">
        <v>11</v>
      </c>
      <c r="AI59" s="1"/>
    </row>
    <row r="60" spans="1:35" s="21" customFormat="1" ht="18" customHeight="1" x14ac:dyDescent="0.3">
      <c r="A60" s="104" t="s">
        <v>320</v>
      </c>
      <c r="B60" s="41">
        <v>2</v>
      </c>
      <c r="C60" s="41">
        <v>2</v>
      </c>
      <c r="D60" s="41">
        <v>2</v>
      </c>
      <c r="E60" s="41">
        <v>2</v>
      </c>
      <c r="F60" s="41">
        <v>2</v>
      </c>
      <c r="G60" s="37">
        <v>1</v>
      </c>
      <c r="H60" s="37">
        <v>0</v>
      </c>
      <c r="I60" s="37">
        <v>1</v>
      </c>
      <c r="J60" s="37">
        <v>0</v>
      </c>
      <c r="K60" s="61">
        <v>0</v>
      </c>
      <c r="L60" s="61">
        <v>0</v>
      </c>
      <c r="M60" s="61">
        <v>0</v>
      </c>
      <c r="N60" s="61">
        <v>0</v>
      </c>
      <c r="O60" s="61">
        <v>0</v>
      </c>
      <c r="P60" s="61">
        <v>0</v>
      </c>
      <c r="Q60" s="61">
        <v>0</v>
      </c>
      <c r="R60" s="61">
        <v>0</v>
      </c>
      <c r="S60" s="61">
        <v>0</v>
      </c>
      <c r="T60" s="61">
        <v>0</v>
      </c>
      <c r="U60" s="41">
        <v>0</v>
      </c>
      <c r="V60" s="41">
        <v>0</v>
      </c>
      <c r="W60" s="41">
        <v>0</v>
      </c>
      <c r="X60" s="41">
        <v>0</v>
      </c>
      <c r="Y60" s="37"/>
      <c r="Z60" s="84">
        <f t="shared" si="2"/>
        <v>12</v>
      </c>
      <c r="AA60" s="84">
        <v>23</v>
      </c>
      <c r="AB60" s="111">
        <f t="shared" si="3"/>
        <v>0.24</v>
      </c>
      <c r="AC60" s="84" t="s">
        <v>15</v>
      </c>
      <c r="AD60" s="112" t="s">
        <v>873</v>
      </c>
      <c r="AE60" s="43" t="s">
        <v>399</v>
      </c>
      <c r="AF60" s="42" t="s">
        <v>431</v>
      </c>
      <c r="AG60" s="74" t="s">
        <v>531</v>
      </c>
      <c r="AH60" s="44">
        <v>11</v>
      </c>
      <c r="AI60" s="1"/>
    </row>
    <row r="61" spans="1:35" s="21" customFormat="1" ht="18" customHeight="1" x14ac:dyDescent="0.3">
      <c r="A61" s="104" t="s">
        <v>331</v>
      </c>
      <c r="B61" s="41">
        <v>0</v>
      </c>
      <c r="C61" s="41">
        <v>2</v>
      </c>
      <c r="D61" s="41">
        <v>0</v>
      </c>
      <c r="E61" s="41">
        <v>0</v>
      </c>
      <c r="F61" s="41">
        <v>0</v>
      </c>
      <c r="G61" s="37">
        <v>0</v>
      </c>
      <c r="H61" s="37">
        <v>0</v>
      </c>
      <c r="I61" s="37">
        <v>1</v>
      </c>
      <c r="J61" s="37">
        <v>0</v>
      </c>
      <c r="K61" s="61">
        <v>1</v>
      </c>
      <c r="L61" s="61">
        <v>0</v>
      </c>
      <c r="M61" s="61">
        <v>1</v>
      </c>
      <c r="N61" s="61">
        <v>1</v>
      </c>
      <c r="O61" s="61">
        <v>0</v>
      </c>
      <c r="P61" s="61">
        <v>1</v>
      </c>
      <c r="Q61" s="61">
        <v>0</v>
      </c>
      <c r="R61" s="61">
        <v>0</v>
      </c>
      <c r="S61" s="61">
        <v>3</v>
      </c>
      <c r="T61" s="61">
        <v>2</v>
      </c>
      <c r="U61" s="41">
        <v>0</v>
      </c>
      <c r="V61" s="41">
        <v>0</v>
      </c>
      <c r="W61" s="41">
        <v>0</v>
      </c>
      <c r="X61" s="41">
        <v>0</v>
      </c>
      <c r="Y61" s="37"/>
      <c r="Z61" s="84">
        <f t="shared" si="2"/>
        <v>12</v>
      </c>
      <c r="AA61" s="84">
        <v>23</v>
      </c>
      <c r="AB61" s="111">
        <f t="shared" si="3"/>
        <v>0.24</v>
      </c>
      <c r="AC61" s="84" t="s">
        <v>15</v>
      </c>
      <c r="AD61" s="112" t="s">
        <v>874</v>
      </c>
      <c r="AE61" s="43" t="s">
        <v>377</v>
      </c>
      <c r="AF61" s="42" t="s">
        <v>403</v>
      </c>
      <c r="AG61" s="74" t="s">
        <v>517</v>
      </c>
      <c r="AH61" s="44">
        <v>11</v>
      </c>
      <c r="AI61" s="1"/>
    </row>
    <row r="62" spans="1:35" s="21" customFormat="1" ht="18" customHeight="1" x14ac:dyDescent="0.3">
      <c r="A62" s="104" t="s">
        <v>303</v>
      </c>
      <c r="B62" s="41">
        <v>2</v>
      </c>
      <c r="C62" s="41">
        <v>2</v>
      </c>
      <c r="D62" s="41">
        <v>0</v>
      </c>
      <c r="E62" s="41">
        <v>0</v>
      </c>
      <c r="F62" s="41">
        <v>0</v>
      </c>
      <c r="G62" s="37">
        <v>0</v>
      </c>
      <c r="H62" s="37">
        <v>0</v>
      </c>
      <c r="I62" s="37">
        <v>1</v>
      </c>
      <c r="J62" s="37">
        <v>0</v>
      </c>
      <c r="K62" s="61">
        <v>1</v>
      </c>
      <c r="L62" s="61">
        <v>1</v>
      </c>
      <c r="M62" s="61">
        <v>0</v>
      </c>
      <c r="N62" s="61">
        <v>0</v>
      </c>
      <c r="O62" s="61">
        <v>0</v>
      </c>
      <c r="P62" s="61">
        <v>1</v>
      </c>
      <c r="Q62" s="61">
        <v>2</v>
      </c>
      <c r="R62" s="61">
        <v>2</v>
      </c>
      <c r="S62" s="61">
        <v>0</v>
      </c>
      <c r="T62" s="61">
        <v>0</v>
      </c>
      <c r="U62" s="41">
        <v>0</v>
      </c>
      <c r="V62" s="41">
        <v>0</v>
      </c>
      <c r="W62" s="41">
        <v>0</v>
      </c>
      <c r="X62" s="41">
        <v>0</v>
      </c>
      <c r="Y62" s="37"/>
      <c r="Z62" s="84">
        <f t="shared" si="2"/>
        <v>12</v>
      </c>
      <c r="AA62" s="84">
        <v>23</v>
      </c>
      <c r="AB62" s="111">
        <f t="shared" si="3"/>
        <v>0.24</v>
      </c>
      <c r="AC62" s="84" t="s">
        <v>15</v>
      </c>
      <c r="AD62" s="112" t="s">
        <v>875</v>
      </c>
      <c r="AE62" s="43" t="s">
        <v>493</v>
      </c>
      <c r="AF62" s="42" t="s">
        <v>397</v>
      </c>
      <c r="AG62" s="74" t="s">
        <v>519</v>
      </c>
      <c r="AH62" s="44">
        <v>11</v>
      </c>
      <c r="AI62" s="1"/>
    </row>
    <row r="63" spans="1:35" s="21" customFormat="1" ht="18" customHeight="1" x14ac:dyDescent="0.3">
      <c r="A63" s="104" t="s">
        <v>357</v>
      </c>
      <c r="B63" s="29">
        <v>0</v>
      </c>
      <c r="C63" s="29">
        <v>2</v>
      </c>
      <c r="D63" s="29">
        <v>0</v>
      </c>
      <c r="E63" s="29">
        <v>0</v>
      </c>
      <c r="F63" s="29">
        <v>0</v>
      </c>
      <c r="G63" s="38">
        <v>1</v>
      </c>
      <c r="H63" s="38">
        <v>0</v>
      </c>
      <c r="I63" s="38">
        <v>1</v>
      </c>
      <c r="J63" s="38">
        <v>0</v>
      </c>
      <c r="K63" s="64">
        <v>1</v>
      </c>
      <c r="L63" s="64">
        <v>0</v>
      </c>
      <c r="M63" s="64">
        <v>2</v>
      </c>
      <c r="N63" s="64">
        <v>0</v>
      </c>
      <c r="O63" s="64">
        <v>0</v>
      </c>
      <c r="P63" s="64">
        <v>1</v>
      </c>
      <c r="Q63" s="64">
        <v>0</v>
      </c>
      <c r="R63" s="64">
        <v>2</v>
      </c>
      <c r="S63" s="64">
        <v>0</v>
      </c>
      <c r="T63" s="64">
        <v>0</v>
      </c>
      <c r="U63" s="29">
        <v>0</v>
      </c>
      <c r="V63" s="29">
        <v>0</v>
      </c>
      <c r="W63" s="29">
        <v>0</v>
      </c>
      <c r="X63" s="29">
        <v>0</v>
      </c>
      <c r="Y63" s="38"/>
      <c r="Z63" s="84">
        <f t="shared" si="2"/>
        <v>10</v>
      </c>
      <c r="AA63" s="29">
        <v>24</v>
      </c>
      <c r="AB63" s="111">
        <f t="shared" si="3"/>
        <v>0.2</v>
      </c>
      <c r="AC63" s="84" t="s">
        <v>15</v>
      </c>
      <c r="AD63" s="112" t="s">
        <v>876</v>
      </c>
      <c r="AE63" s="43" t="s">
        <v>807</v>
      </c>
      <c r="AF63" s="42" t="s">
        <v>470</v>
      </c>
      <c r="AG63" s="74" t="s">
        <v>533</v>
      </c>
      <c r="AH63" s="30">
        <v>11</v>
      </c>
      <c r="AI63" s="1"/>
    </row>
    <row r="64" spans="1:35" s="21" customFormat="1" ht="18" customHeight="1" x14ac:dyDescent="0.3">
      <c r="A64" s="104" t="s">
        <v>280</v>
      </c>
      <c r="B64" s="41">
        <v>2</v>
      </c>
      <c r="C64" s="41">
        <v>2</v>
      </c>
      <c r="D64" s="41">
        <v>0</v>
      </c>
      <c r="E64" s="41">
        <v>0</v>
      </c>
      <c r="F64" s="41">
        <v>0</v>
      </c>
      <c r="G64" s="37">
        <v>0</v>
      </c>
      <c r="H64" s="37">
        <v>0</v>
      </c>
      <c r="I64" s="37">
        <v>0</v>
      </c>
      <c r="J64" s="37">
        <v>0</v>
      </c>
      <c r="K64" s="61">
        <v>2</v>
      </c>
      <c r="L64" s="61">
        <v>0</v>
      </c>
      <c r="M64" s="61">
        <v>2</v>
      </c>
      <c r="N64" s="61">
        <v>0</v>
      </c>
      <c r="O64" s="61">
        <v>2</v>
      </c>
      <c r="P64" s="61">
        <v>0</v>
      </c>
      <c r="Q64" s="61">
        <v>0</v>
      </c>
      <c r="R64" s="61">
        <v>0</v>
      </c>
      <c r="S64" s="61">
        <v>0</v>
      </c>
      <c r="T64" s="61">
        <v>0</v>
      </c>
      <c r="U64" s="41">
        <v>0</v>
      </c>
      <c r="V64" s="41">
        <v>0</v>
      </c>
      <c r="W64" s="41">
        <v>0</v>
      </c>
      <c r="X64" s="41">
        <v>0</v>
      </c>
      <c r="Y64" s="37"/>
      <c r="Z64" s="84">
        <f t="shared" si="2"/>
        <v>10</v>
      </c>
      <c r="AA64" s="29">
        <v>24</v>
      </c>
      <c r="AB64" s="111">
        <f t="shared" si="3"/>
        <v>0.2</v>
      </c>
      <c r="AC64" s="84" t="s">
        <v>15</v>
      </c>
      <c r="AD64" s="112" t="s">
        <v>877</v>
      </c>
      <c r="AE64" s="43" t="s">
        <v>399</v>
      </c>
      <c r="AF64" s="42" t="s">
        <v>409</v>
      </c>
      <c r="AG64" s="74" t="s">
        <v>515</v>
      </c>
      <c r="AH64" s="44">
        <v>11</v>
      </c>
      <c r="AI64" s="1"/>
    </row>
    <row r="65" spans="1:35" s="21" customFormat="1" ht="18" customHeight="1" x14ac:dyDescent="0.3">
      <c r="A65" s="104" t="s">
        <v>335</v>
      </c>
      <c r="B65" s="41">
        <v>0</v>
      </c>
      <c r="C65" s="41">
        <v>2</v>
      </c>
      <c r="D65" s="41">
        <v>0</v>
      </c>
      <c r="E65" s="41">
        <v>0</v>
      </c>
      <c r="F65" s="41">
        <v>0</v>
      </c>
      <c r="G65" s="37">
        <v>1</v>
      </c>
      <c r="H65" s="37">
        <v>0</v>
      </c>
      <c r="I65" s="37">
        <v>1</v>
      </c>
      <c r="J65" s="37">
        <v>0</v>
      </c>
      <c r="K65" s="61">
        <v>1</v>
      </c>
      <c r="L65" s="61">
        <v>0</v>
      </c>
      <c r="M65" s="61">
        <v>2</v>
      </c>
      <c r="N65" s="61">
        <v>0</v>
      </c>
      <c r="O65" s="61">
        <v>0</v>
      </c>
      <c r="P65" s="61">
        <v>1</v>
      </c>
      <c r="Q65" s="61">
        <v>2</v>
      </c>
      <c r="R65" s="61">
        <v>0</v>
      </c>
      <c r="S65" s="61">
        <v>0</v>
      </c>
      <c r="T65" s="61">
        <v>0</v>
      </c>
      <c r="U65" s="41">
        <v>0</v>
      </c>
      <c r="V65" s="41">
        <v>0</v>
      </c>
      <c r="W65" s="41">
        <v>0</v>
      </c>
      <c r="X65" s="41">
        <v>0</v>
      </c>
      <c r="Y65" s="37"/>
      <c r="Z65" s="84">
        <f t="shared" si="2"/>
        <v>10</v>
      </c>
      <c r="AA65" s="29">
        <v>24</v>
      </c>
      <c r="AB65" s="111">
        <f t="shared" si="3"/>
        <v>0.2</v>
      </c>
      <c r="AC65" s="84" t="s">
        <v>15</v>
      </c>
      <c r="AD65" s="112" t="s">
        <v>878</v>
      </c>
      <c r="AE65" s="43" t="s">
        <v>932</v>
      </c>
      <c r="AF65" s="42" t="s">
        <v>397</v>
      </c>
      <c r="AG65" s="74" t="s">
        <v>739</v>
      </c>
      <c r="AH65" s="44">
        <v>11</v>
      </c>
      <c r="AI65" s="1"/>
    </row>
    <row r="66" spans="1:35" s="21" customFormat="1" ht="18" customHeight="1" x14ac:dyDescent="0.3">
      <c r="A66" s="104" t="s">
        <v>285</v>
      </c>
      <c r="B66" s="41">
        <v>2</v>
      </c>
      <c r="C66" s="41">
        <v>2</v>
      </c>
      <c r="D66" s="41">
        <v>0</v>
      </c>
      <c r="E66" s="41">
        <v>0</v>
      </c>
      <c r="F66" s="41">
        <v>0</v>
      </c>
      <c r="G66" s="37">
        <v>1</v>
      </c>
      <c r="H66" s="37">
        <v>0</v>
      </c>
      <c r="I66" s="37">
        <v>0</v>
      </c>
      <c r="J66" s="37">
        <v>0</v>
      </c>
      <c r="K66" s="61">
        <v>0</v>
      </c>
      <c r="L66" s="61">
        <v>0</v>
      </c>
      <c r="M66" s="61">
        <v>0</v>
      </c>
      <c r="N66" s="61">
        <v>0</v>
      </c>
      <c r="O66" s="61">
        <v>0</v>
      </c>
      <c r="P66" s="61">
        <v>1</v>
      </c>
      <c r="Q66" s="63">
        <v>2</v>
      </c>
      <c r="R66" s="61">
        <v>2</v>
      </c>
      <c r="S66" s="61">
        <v>0</v>
      </c>
      <c r="T66" s="61">
        <v>0</v>
      </c>
      <c r="U66" s="41">
        <v>0</v>
      </c>
      <c r="V66" s="41">
        <v>0</v>
      </c>
      <c r="W66" s="41">
        <v>0</v>
      </c>
      <c r="X66" s="41">
        <v>0</v>
      </c>
      <c r="Y66" s="37"/>
      <c r="Z66" s="84">
        <f t="shared" si="2"/>
        <v>10</v>
      </c>
      <c r="AA66" s="29">
        <v>24</v>
      </c>
      <c r="AB66" s="111">
        <f t="shared" si="3"/>
        <v>0.2</v>
      </c>
      <c r="AC66" s="84" t="s">
        <v>15</v>
      </c>
      <c r="AD66" s="112" t="s">
        <v>879</v>
      </c>
      <c r="AE66" s="43" t="s">
        <v>465</v>
      </c>
      <c r="AF66" s="42" t="s">
        <v>395</v>
      </c>
      <c r="AG66" s="74" t="s">
        <v>515</v>
      </c>
      <c r="AH66" s="44">
        <v>11</v>
      </c>
      <c r="AI66" s="1"/>
    </row>
    <row r="67" spans="1:35" s="21" customFormat="1" ht="18" customHeight="1" x14ac:dyDescent="0.3">
      <c r="A67" s="104" t="s">
        <v>356</v>
      </c>
      <c r="B67" s="29">
        <v>2</v>
      </c>
      <c r="C67" s="29">
        <v>2</v>
      </c>
      <c r="D67" s="29">
        <v>2</v>
      </c>
      <c r="E67" s="29">
        <v>2</v>
      </c>
      <c r="F67" s="29">
        <v>2</v>
      </c>
      <c r="G67" s="38">
        <v>0</v>
      </c>
      <c r="H67" s="38">
        <v>0</v>
      </c>
      <c r="I67" s="38">
        <v>0</v>
      </c>
      <c r="J67" s="38">
        <v>0</v>
      </c>
      <c r="K67" s="64">
        <v>0</v>
      </c>
      <c r="L67" s="64">
        <v>0</v>
      </c>
      <c r="M67" s="64">
        <v>0</v>
      </c>
      <c r="N67" s="64">
        <v>0</v>
      </c>
      <c r="O67" s="64">
        <v>0</v>
      </c>
      <c r="P67" s="64">
        <v>0</v>
      </c>
      <c r="Q67" s="64">
        <v>0</v>
      </c>
      <c r="R67" s="64">
        <v>0</v>
      </c>
      <c r="S67" s="64">
        <v>0</v>
      </c>
      <c r="T67" s="64">
        <v>0</v>
      </c>
      <c r="U67" s="29">
        <v>0</v>
      </c>
      <c r="V67" s="29">
        <v>0</v>
      </c>
      <c r="W67" s="29">
        <v>0</v>
      </c>
      <c r="X67" s="29">
        <v>0</v>
      </c>
      <c r="Y67" s="38"/>
      <c r="Z67" s="84">
        <f t="shared" si="2"/>
        <v>10</v>
      </c>
      <c r="AA67" s="29">
        <v>24</v>
      </c>
      <c r="AB67" s="111">
        <f t="shared" si="3"/>
        <v>0.2</v>
      </c>
      <c r="AC67" s="84" t="s">
        <v>15</v>
      </c>
      <c r="AD67" s="112" t="s">
        <v>880</v>
      </c>
      <c r="AE67" s="43" t="s">
        <v>377</v>
      </c>
      <c r="AF67" s="42" t="s">
        <v>416</v>
      </c>
      <c r="AG67" s="74" t="s">
        <v>518</v>
      </c>
      <c r="AH67" s="30">
        <v>11</v>
      </c>
      <c r="AI67" s="1"/>
    </row>
    <row r="68" spans="1:35" s="21" customFormat="1" ht="18" customHeight="1" x14ac:dyDescent="0.3">
      <c r="A68" s="104" t="s">
        <v>342</v>
      </c>
      <c r="B68" s="41">
        <v>0</v>
      </c>
      <c r="C68" s="41">
        <v>2</v>
      </c>
      <c r="D68" s="41">
        <v>0</v>
      </c>
      <c r="E68" s="41">
        <v>0</v>
      </c>
      <c r="F68" s="41">
        <v>0</v>
      </c>
      <c r="G68" s="37">
        <v>0</v>
      </c>
      <c r="H68" s="37">
        <v>0</v>
      </c>
      <c r="I68" s="37">
        <v>0</v>
      </c>
      <c r="J68" s="37">
        <v>0</v>
      </c>
      <c r="K68" s="61">
        <v>1</v>
      </c>
      <c r="L68" s="61">
        <v>0</v>
      </c>
      <c r="M68" s="61">
        <v>1</v>
      </c>
      <c r="N68" s="61">
        <v>0</v>
      </c>
      <c r="O68" s="61">
        <v>0</v>
      </c>
      <c r="P68" s="61">
        <v>1</v>
      </c>
      <c r="Q68" s="61">
        <v>2</v>
      </c>
      <c r="R68" s="61">
        <v>2</v>
      </c>
      <c r="S68" s="61">
        <v>0</v>
      </c>
      <c r="T68" s="61">
        <v>0</v>
      </c>
      <c r="U68" s="41">
        <v>0</v>
      </c>
      <c r="V68" s="41">
        <v>0</v>
      </c>
      <c r="W68" s="41">
        <v>0</v>
      </c>
      <c r="X68" s="41">
        <v>0</v>
      </c>
      <c r="Y68" s="37"/>
      <c r="Z68" s="84">
        <f t="shared" si="2"/>
        <v>9</v>
      </c>
      <c r="AA68" s="84">
        <v>25</v>
      </c>
      <c r="AB68" s="111">
        <f t="shared" si="3"/>
        <v>0.18</v>
      </c>
      <c r="AC68" s="84" t="s">
        <v>15</v>
      </c>
      <c r="AD68" s="112" t="s">
        <v>881</v>
      </c>
      <c r="AE68" s="43" t="s">
        <v>380</v>
      </c>
      <c r="AF68" s="42" t="s">
        <v>431</v>
      </c>
      <c r="AG68" s="74" t="s">
        <v>516</v>
      </c>
      <c r="AH68" s="44">
        <v>11</v>
      </c>
      <c r="AI68" s="1"/>
    </row>
    <row r="69" spans="1:35" s="21" customFormat="1" ht="18" customHeight="1" x14ac:dyDescent="0.3">
      <c r="A69" s="104" t="s">
        <v>338</v>
      </c>
      <c r="B69" s="65">
        <v>2</v>
      </c>
      <c r="C69" s="65">
        <v>2</v>
      </c>
      <c r="D69" s="65">
        <v>0</v>
      </c>
      <c r="E69" s="65">
        <v>0</v>
      </c>
      <c r="F69" s="65">
        <v>0</v>
      </c>
      <c r="G69" s="37">
        <v>1</v>
      </c>
      <c r="H69" s="37">
        <v>0</v>
      </c>
      <c r="I69" s="37">
        <v>1</v>
      </c>
      <c r="J69" s="37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  <c r="R69" s="61">
        <v>2</v>
      </c>
      <c r="S69" s="61">
        <v>0</v>
      </c>
      <c r="T69" s="61">
        <v>0</v>
      </c>
      <c r="U69" s="65">
        <v>0</v>
      </c>
      <c r="V69" s="65">
        <v>0</v>
      </c>
      <c r="W69" s="65">
        <v>0</v>
      </c>
      <c r="X69" s="65">
        <v>0</v>
      </c>
      <c r="Y69" s="37"/>
      <c r="Z69" s="84">
        <f t="shared" si="2"/>
        <v>8</v>
      </c>
      <c r="AA69" s="29">
        <v>26</v>
      </c>
      <c r="AB69" s="111">
        <f t="shared" si="3"/>
        <v>0.16</v>
      </c>
      <c r="AC69" s="84" t="s">
        <v>15</v>
      </c>
      <c r="AD69" s="112" t="s">
        <v>882</v>
      </c>
      <c r="AE69" s="43" t="s">
        <v>419</v>
      </c>
      <c r="AF69" s="42" t="s">
        <v>552</v>
      </c>
      <c r="AG69" s="74" t="s">
        <v>584</v>
      </c>
      <c r="AH69" s="69">
        <v>11</v>
      </c>
      <c r="AI69" s="1"/>
    </row>
    <row r="70" spans="1:35" s="21" customFormat="1" ht="18" customHeight="1" x14ac:dyDescent="0.3">
      <c r="A70" s="104" t="s">
        <v>287</v>
      </c>
      <c r="B70" s="41">
        <v>0</v>
      </c>
      <c r="C70" s="41">
        <v>2</v>
      </c>
      <c r="D70" s="41">
        <v>0</v>
      </c>
      <c r="E70" s="41">
        <v>0</v>
      </c>
      <c r="F70" s="41">
        <v>0</v>
      </c>
      <c r="G70" s="37">
        <v>1</v>
      </c>
      <c r="H70" s="37">
        <v>0</v>
      </c>
      <c r="I70" s="37">
        <v>1</v>
      </c>
      <c r="J70" s="37">
        <v>0</v>
      </c>
      <c r="K70" s="61">
        <v>0</v>
      </c>
      <c r="L70" s="61">
        <v>0</v>
      </c>
      <c r="M70" s="61">
        <v>0</v>
      </c>
      <c r="N70" s="61">
        <v>0</v>
      </c>
      <c r="O70" s="61">
        <v>0</v>
      </c>
      <c r="P70" s="61">
        <v>0</v>
      </c>
      <c r="Q70" s="61">
        <v>2</v>
      </c>
      <c r="R70" s="61">
        <v>2</v>
      </c>
      <c r="S70" s="61">
        <v>0</v>
      </c>
      <c r="T70" s="61">
        <v>0</v>
      </c>
      <c r="U70" s="41">
        <v>0</v>
      </c>
      <c r="V70" s="41">
        <v>0</v>
      </c>
      <c r="W70" s="41">
        <v>0</v>
      </c>
      <c r="X70" s="41">
        <v>0</v>
      </c>
      <c r="Y70" s="37"/>
      <c r="Z70" s="84">
        <f t="shared" si="2"/>
        <v>8</v>
      </c>
      <c r="AA70" s="29">
        <v>26</v>
      </c>
      <c r="AB70" s="111">
        <f t="shared" si="3"/>
        <v>0.16</v>
      </c>
      <c r="AC70" s="84" t="s">
        <v>15</v>
      </c>
      <c r="AD70" s="112" t="s">
        <v>883</v>
      </c>
      <c r="AE70" s="43" t="s">
        <v>408</v>
      </c>
      <c r="AF70" s="42" t="s">
        <v>397</v>
      </c>
      <c r="AG70" s="74" t="s">
        <v>933</v>
      </c>
      <c r="AH70" s="44">
        <v>11</v>
      </c>
      <c r="AI70" s="1"/>
    </row>
    <row r="71" spans="1:35" s="21" customFormat="1" ht="18" customHeight="1" x14ac:dyDescent="0.3">
      <c r="A71" s="104" t="s">
        <v>282</v>
      </c>
      <c r="B71" s="65">
        <v>2</v>
      </c>
      <c r="C71" s="65">
        <v>0</v>
      </c>
      <c r="D71" s="65">
        <v>0</v>
      </c>
      <c r="E71" s="65">
        <v>0</v>
      </c>
      <c r="F71" s="65">
        <v>0</v>
      </c>
      <c r="G71" s="37">
        <v>1</v>
      </c>
      <c r="H71" s="37">
        <v>0</v>
      </c>
      <c r="I71" s="37">
        <v>1</v>
      </c>
      <c r="J71" s="37">
        <v>0</v>
      </c>
      <c r="K71" s="61">
        <v>1</v>
      </c>
      <c r="L71" s="61">
        <v>0</v>
      </c>
      <c r="M71" s="61">
        <v>0</v>
      </c>
      <c r="N71" s="61">
        <v>0</v>
      </c>
      <c r="O71" s="61">
        <v>0</v>
      </c>
      <c r="P71" s="61">
        <v>1</v>
      </c>
      <c r="Q71" s="61">
        <v>0</v>
      </c>
      <c r="R71" s="61">
        <v>2</v>
      </c>
      <c r="S71" s="61">
        <v>0</v>
      </c>
      <c r="T71" s="61">
        <v>0</v>
      </c>
      <c r="U71" s="65">
        <v>0</v>
      </c>
      <c r="V71" s="65">
        <v>0</v>
      </c>
      <c r="W71" s="65">
        <v>0</v>
      </c>
      <c r="X71" s="65">
        <v>0</v>
      </c>
      <c r="Y71" s="37"/>
      <c r="Z71" s="84">
        <f t="shared" si="2"/>
        <v>8</v>
      </c>
      <c r="AA71" s="29">
        <v>26</v>
      </c>
      <c r="AB71" s="111">
        <f t="shared" si="3"/>
        <v>0.16</v>
      </c>
      <c r="AC71" s="84" t="s">
        <v>15</v>
      </c>
      <c r="AD71" s="112" t="s">
        <v>884</v>
      </c>
      <c r="AE71" s="68" t="s">
        <v>819</v>
      </c>
      <c r="AF71" s="66" t="s">
        <v>609</v>
      </c>
      <c r="AG71" s="74" t="s">
        <v>515</v>
      </c>
      <c r="AH71" s="69">
        <v>11</v>
      </c>
      <c r="AI71" s="1"/>
    </row>
    <row r="72" spans="1:35" s="21" customFormat="1" ht="18" customHeight="1" x14ac:dyDescent="0.3">
      <c r="A72" s="104" t="s">
        <v>326</v>
      </c>
      <c r="B72" s="41">
        <v>2</v>
      </c>
      <c r="C72" s="41">
        <v>2</v>
      </c>
      <c r="D72" s="41">
        <v>0</v>
      </c>
      <c r="E72" s="41">
        <v>0</v>
      </c>
      <c r="F72" s="41">
        <v>0</v>
      </c>
      <c r="G72" s="37">
        <v>1</v>
      </c>
      <c r="H72" s="37">
        <v>0</v>
      </c>
      <c r="I72" s="37">
        <v>0</v>
      </c>
      <c r="J72" s="37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2"/>
      <c r="Q72" s="62"/>
      <c r="R72" s="62"/>
      <c r="S72" s="62"/>
      <c r="T72" s="62">
        <v>3</v>
      </c>
      <c r="U72" s="41">
        <v>0</v>
      </c>
      <c r="V72" s="41">
        <v>0</v>
      </c>
      <c r="W72" s="41">
        <v>0</v>
      </c>
      <c r="X72" s="41">
        <v>0</v>
      </c>
      <c r="Y72" s="37"/>
      <c r="Z72" s="84">
        <f t="shared" ref="Z72:Z99" si="4">SUM(B72:X72)-Y72</f>
        <v>8</v>
      </c>
      <c r="AA72" s="29">
        <v>26</v>
      </c>
      <c r="AB72" s="111">
        <f t="shared" ref="AB72:AB95" si="5">Z72/50</f>
        <v>0.16</v>
      </c>
      <c r="AC72" s="84" t="s">
        <v>15</v>
      </c>
      <c r="AD72" s="112" t="s">
        <v>885</v>
      </c>
      <c r="AE72" s="43" t="s">
        <v>392</v>
      </c>
      <c r="AF72" s="42" t="s">
        <v>918</v>
      </c>
      <c r="AG72" s="74" t="s">
        <v>530</v>
      </c>
      <c r="AH72" s="44">
        <v>11</v>
      </c>
      <c r="AI72" s="1"/>
    </row>
    <row r="73" spans="1:35" s="21" customFormat="1" ht="18" customHeight="1" x14ac:dyDescent="0.3">
      <c r="A73" s="104" t="s">
        <v>311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37">
        <v>1</v>
      </c>
      <c r="H73" s="37">
        <v>0</v>
      </c>
      <c r="I73" s="37">
        <v>0</v>
      </c>
      <c r="J73" s="37">
        <v>0</v>
      </c>
      <c r="K73" s="61">
        <v>1</v>
      </c>
      <c r="L73" s="61">
        <v>0</v>
      </c>
      <c r="M73" s="61">
        <v>2</v>
      </c>
      <c r="N73" s="61">
        <v>0</v>
      </c>
      <c r="O73" s="61">
        <v>0</v>
      </c>
      <c r="P73" s="64">
        <v>1</v>
      </c>
      <c r="Q73" s="64">
        <v>0</v>
      </c>
      <c r="R73" s="64">
        <v>2</v>
      </c>
      <c r="S73" s="64">
        <v>0</v>
      </c>
      <c r="T73" s="64">
        <v>0</v>
      </c>
      <c r="U73" s="41">
        <v>0</v>
      </c>
      <c r="V73" s="41">
        <v>0</v>
      </c>
      <c r="W73" s="41">
        <v>0</v>
      </c>
      <c r="X73" s="41">
        <v>0</v>
      </c>
      <c r="Y73" s="37"/>
      <c r="Z73" s="84">
        <f t="shared" si="4"/>
        <v>7</v>
      </c>
      <c r="AA73" s="84">
        <v>27</v>
      </c>
      <c r="AB73" s="111">
        <f t="shared" si="5"/>
        <v>0.14000000000000001</v>
      </c>
      <c r="AC73" s="84" t="s">
        <v>15</v>
      </c>
      <c r="AD73" s="112" t="s">
        <v>886</v>
      </c>
      <c r="AE73" s="43" t="s">
        <v>934</v>
      </c>
      <c r="AF73" s="42" t="s">
        <v>537</v>
      </c>
      <c r="AG73" s="74" t="s">
        <v>733</v>
      </c>
      <c r="AH73" s="44">
        <v>11</v>
      </c>
      <c r="AI73" s="1"/>
    </row>
    <row r="74" spans="1:35" s="21" customFormat="1" ht="18" customHeight="1" x14ac:dyDescent="0.3">
      <c r="A74" s="104" t="s">
        <v>332</v>
      </c>
      <c r="B74" s="41">
        <v>2</v>
      </c>
      <c r="C74" s="41">
        <v>0</v>
      </c>
      <c r="D74" s="41">
        <v>0</v>
      </c>
      <c r="E74" s="41">
        <v>0</v>
      </c>
      <c r="F74" s="41">
        <v>0</v>
      </c>
      <c r="G74" s="37">
        <v>1</v>
      </c>
      <c r="H74" s="37">
        <v>0</v>
      </c>
      <c r="I74" s="37">
        <v>1</v>
      </c>
      <c r="J74" s="37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61">
        <v>1</v>
      </c>
      <c r="Q74" s="61">
        <v>0</v>
      </c>
      <c r="R74" s="61">
        <v>2</v>
      </c>
      <c r="S74" s="61">
        <v>0</v>
      </c>
      <c r="T74" s="61">
        <v>0</v>
      </c>
      <c r="U74" s="41">
        <v>0</v>
      </c>
      <c r="V74" s="41">
        <v>0</v>
      </c>
      <c r="W74" s="41">
        <v>0</v>
      </c>
      <c r="X74" s="41">
        <v>0</v>
      </c>
      <c r="Y74" s="37"/>
      <c r="Z74" s="84">
        <f t="shared" si="4"/>
        <v>7</v>
      </c>
      <c r="AA74" s="84">
        <v>27</v>
      </c>
      <c r="AB74" s="111">
        <f t="shared" si="5"/>
        <v>0.14000000000000001</v>
      </c>
      <c r="AC74" s="84" t="s">
        <v>15</v>
      </c>
      <c r="AD74" s="112" t="s">
        <v>887</v>
      </c>
      <c r="AE74" s="43" t="s">
        <v>722</v>
      </c>
      <c r="AF74" s="42" t="s">
        <v>416</v>
      </c>
      <c r="AG74" s="74" t="s">
        <v>935</v>
      </c>
      <c r="AH74" s="44">
        <v>11</v>
      </c>
      <c r="AI74" s="1"/>
    </row>
    <row r="75" spans="1:35" s="21" customFormat="1" ht="18" customHeight="1" x14ac:dyDescent="0.3">
      <c r="A75" s="104" t="s">
        <v>329</v>
      </c>
      <c r="B75" s="41">
        <v>2</v>
      </c>
      <c r="C75" s="41">
        <v>0</v>
      </c>
      <c r="D75" s="41">
        <v>0</v>
      </c>
      <c r="E75" s="41">
        <v>0</v>
      </c>
      <c r="F75" s="41">
        <v>0</v>
      </c>
      <c r="G75" s="37">
        <v>0</v>
      </c>
      <c r="H75" s="37">
        <v>0</v>
      </c>
      <c r="I75" s="37">
        <v>0</v>
      </c>
      <c r="J75" s="37">
        <v>0</v>
      </c>
      <c r="K75" s="61">
        <v>1</v>
      </c>
      <c r="L75" s="61">
        <v>0</v>
      </c>
      <c r="M75" s="61">
        <v>2</v>
      </c>
      <c r="N75" s="61">
        <v>0</v>
      </c>
      <c r="O75" s="61">
        <v>0</v>
      </c>
      <c r="P75" s="61">
        <v>0</v>
      </c>
      <c r="Q75" s="61">
        <v>0</v>
      </c>
      <c r="R75" s="61">
        <v>2</v>
      </c>
      <c r="S75" s="61">
        <v>0</v>
      </c>
      <c r="T75" s="61">
        <v>0</v>
      </c>
      <c r="U75" s="41">
        <v>0</v>
      </c>
      <c r="V75" s="41">
        <v>0</v>
      </c>
      <c r="W75" s="41">
        <v>0</v>
      </c>
      <c r="X75" s="41">
        <v>0</v>
      </c>
      <c r="Y75" s="37"/>
      <c r="Z75" s="84">
        <f t="shared" si="4"/>
        <v>7</v>
      </c>
      <c r="AA75" s="84">
        <v>27</v>
      </c>
      <c r="AB75" s="111">
        <f t="shared" si="5"/>
        <v>0.14000000000000001</v>
      </c>
      <c r="AC75" s="84" t="s">
        <v>15</v>
      </c>
      <c r="AD75" s="112" t="s">
        <v>888</v>
      </c>
      <c r="AE75" s="43" t="s">
        <v>915</v>
      </c>
      <c r="AF75" s="42" t="s">
        <v>936</v>
      </c>
      <c r="AG75" s="74" t="s">
        <v>517</v>
      </c>
      <c r="AH75" s="44">
        <v>11</v>
      </c>
      <c r="AI75" s="1"/>
    </row>
    <row r="76" spans="1:35" s="21" customFormat="1" ht="18" customHeight="1" x14ac:dyDescent="0.3">
      <c r="A76" s="104" t="s">
        <v>321</v>
      </c>
      <c r="B76" s="41">
        <v>2</v>
      </c>
      <c r="C76" s="41">
        <v>0</v>
      </c>
      <c r="D76" s="41">
        <v>0</v>
      </c>
      <c r="E76" s="41">
        <v>0</v>
      </c>
      <c r="F76" s="41">
        <v>0</v>
      </c>
      <c r="G76" s="37">
        <v>1</v>
      </c>
      <c r="H76" s="37">
        <v>0</v>
      </c>
      <c r="I76" s="37">
        <v>1</v>
      </c>
      <c r="J76" s="37">
        <v>0</v>
      </c>
      <c r="K76" s="61">
        <v>0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61">
        <v>0</v>
      </c>
      <c r="R76" s="61">
        <v>2</v>
      </c>
      <c r="S76" s="61">
        <v>0</v>
      </c>
      <c r="T76" s="61">
        <v>0</v>
      </c>
      <c r="U76" s="41">
        <v>0</v>
      </c>
      <c r="V76" s="41">
        <v>0</v>
      </c>
      <c r="W76" s="41">
        <v>0</v>
      </c>
      <c r="X76" s="41">
        <v>0</v>
      </c>
      <c r="Y76" s="37"/>
      <c r="Z76" s="84">
        <f t="shared" si="4"/>
        <v>6</v>
      </c>
      <c r="AA76" s="84">
        <v>28</v>
      </c>
      <c r="AB76" s="111">
        <f t="shared" si="5"/>
        <v>0.12</v>
      </c>
      <c r="AC76" s="84" t="s">
        <v>15</v>
      </c>
      <c r="AD76" s="112" t="s">
        <v>889</v>
      </c>
      <c r="AE76" s="43" t="s">
        <v>462</v>
      </c>
      <c r="AF76" s="42" t="s">
        <v>416</v>
      </c>
      <c r="AG76" s="74" t="s">
        <v>531</v>
      </c>
      <c r="AH76" s="44">
        <v>11</v>
      </c>
      <c r="AI76" s="1"/>
    </row>
    <row r="77" spans="1:35" s="21" customFormat="1" ht="18" customHeight="1" x14ac:dyDescent="0.3">
      <c r="A77" s="104" t="s">
        <v>328</v>
      </c>
      <c r="B77" s="41">
        <v>2</v>
      </c>
      <c r="C77" s="41">
        <v>2</v>
      </c>
      <c r="D77" s="41">
        <v>0</v>
      </c>
      <c r="E77" s="41">
        <v>0</v>
      </c>
      <c r="F77" s="41">
        <v>0</v>
      </c>
      <c r="G77" s="37">
        <v>0</v>
      </c>
      <c r="H77" s="37">
        <v>0</v>
      </c>
      <c r="I77" s="37">
        <v>0</v>
      </c>
      <c r="J77" s="37">
        <v>0</v>
      </c>
      <c r="K77" s="61">
        <v>1</v>
      </c>
      <c r="L77" s="61">
        <v>0</v>
      </c>
      <c r="M77" s="61">
        <v>1</v>
      </c>
      <c r="N77" s="61">
        <v>0</v>
      </c>
      <c r="O77" s="61">
        <v>0</v>
      </c>
      <c r="P77" s="61">
        <v>0</v>
      </c>
      <c r="Q77" s="61">
        <v>0</v>
      </c>
      <c r="R77" s="61">
        <v>0</v>
      </c>
      <c r="S77" s="61">
        <v>0</v>
      </c>
      <c r="T77" s="61">
        <v>0</v>
      </c>
      <c r="U77" s="41">
        <v>0</v>
      </c>
      <c r="V77" s="41">
        <v>0</v>
      </c>
      <c r="W77" s="41">
        <v>0</v>
      </c>
      <c r="X77" s="41">
        <v>0</v>
      </c>
      <c r="Y77" s="37"/>
      <c r="Z77" s="84">
        <f t="shared" si="4"/>
        <v>6</v>
      </c>
      <c r="AA77" s="84">
        <v>28</v>
      </c>
      <c r="AB77" s="111">
        <f t="shared" si="5"/>
        <v>0.12</v>
      </c>
      <c r="AC77" s="84" t="s">
        <v>15</v>
      </c>
      <c r="AD77" s="112" t="s">
        <v>890</v>
      </c>
      <c r="AE77" s="43" t="s">
        <v>937</v>
      </c>
      <c r="AF77" s="42" t="s">
        <v>378</v>
      </c>
      <c r="AG77" s="74" t="s">
        <v>517</v>
      </c>
      <c r="AH77" s="44">
        <v>11</v>
      </c>
      <c r="AI77" s="1"/>
    </row>
    <row r="78" spans="1:35" s="21" customFormat="1" ht="18" customHeight="1" x14ac:dyDescent="0.3">
      <c r="A78" s="104" t="s">
        <v>306</v>
      </c>
      <c r="B78" s="41">
        <v>2</v>
      </c>
      <c r="C78" s="41">
        <v>2</v>
      </c>
      <c r="D78" s="41">
        <v>0</v>
      </c>
      <c r="E78" s="41">
        <v>0</v>
      </c>
      <c r="F78" s="41">
        <v>0</v>
      </c>
      <c r="G78" s="37">
        <v>1</v>
      </c>
      <c r="H78" s="37">
        <v>0</v>
      </c>
      <c r="I78" s="37">
        <v>0</v>
      </c>
      <c r="J78" s="37">
        <v>0</v>
      </c>
      <c r="K78" s="61">
        <v>0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61">
        <v>0</v>
      </c>
      <c r="R78" s="61">
        <v>0</v>
      </c>
      <c r="S78" s="61">
        <v>0</v>
      </c>
      <c r="T78" s="61">
        <v>0</v>
      </c>
      <c r="U78" s="41">
        <v>0</v>
      </c>
      <c r="V78" s="41">
        <v>0</v>
      </c>
      <c r="W78" s="41">
        <v>0</v>
      </c>
      <c r="X78" s="41">
        <v>0</v>
      </c>
      <c r="Y78" s="37"/>
      <c r="Z78" s="84">
        <f t="shared" si="4"/>
        <v>5</v>
      </c>
      <c r="AA78" s="84">
        <v>29</v>
      </c>
      <c r="AB78" s="111">
        <f t="shared" si="5"/>
        <v>0.1</v>
      </c>
      <c r="AC78" s="84" t="s">
        <v>15</v>
      </c>
      <c r="AD78" s="112" t="s">
        <v>891</v>
      </c>
      <c r="AE78" s="43" t="s">
        <v>386</v>
      </c>
      <c r="AF78" s="42" t="s">
        <v>451</v>
      </c>
      <c r="AG78" s="74" t="s">
        <v>522</v>
      </c>
      <c r="AH78" s="44">
        <v>11</v>
      </c>
      <c r="AI78" s="1"/>
    </row>
    <row r="79" spans="1:35" s="21" customFormat="1" ht="18" customHeight="1" x14ac:dyDescent="0.3">
      <c r="A79" s="104" t="s">
        <v>310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37">
        <v>0</v>
      </c>
      <c r="H79" s="37">
        <v>0</v>
      </c>
      <c r="I79" s="37">
        <v>1</v>
      </c>
      <c r="J79" s="37">
        <v>0</v>
      </c>
      <c r="K79" s="61">
        <v>0</v>
      </c>
      <c r="L79" s="61">
        <v>1</v>
      </c>
      <c r="M79" s="61">
        <v>0</v>
      </c>
      <c r="N79" s="61">
        <v>0</v>
      </c>
      <c r="O79" s="61">
        <v>0</v>
      </c>
      <c r="P79" s="61">
        <v>1</v>
      </c>
      <c r="Q79" s="61">
        <v>0</v>
      </c>
      <c r="R79" s="61">
        <v>2</v>
      </c>
      <c r="S79" s="61">
        <v>0</v>
      </c>
      <c r="T79" s="61">
        <v>0</v>
      </c>
      <c r="U79" s="41">
        <v>0</v>
      </c>
      <c r="V79" s="41">
        <v>0</v>
      </c>
      <c r="W79" s="41">
        <v>0</v>
      </c>
      <c r="X79" s="41">
        <v>0</v>
      </c>
      <c r="Y79" s="37"/>
      <c r="Z79" s="84">
        <f t="shared" si="4"/>
        <v>5</v>
      </c>
      <c r="AA79" s="84">
        <v>29</v>
      </c>
      <c r="AB79" s="111">
        <f t="shared" si="5"/>
        <v>0.1</v>
      </c>
      <c r="AC79" s="84" t="s">
        <v>15</v>
      </c>
      <c r="AD79" s="112" t="s">
        <v>892</v>
      </c>
      <c r="AE79" s="43" t="s">
        <v>587</v>
      </c>
      <c r="AF79" s="42" t="s">
        <v>546</v>
      </c>
      <c r="AG79" s="74" t="s">
        <v>938</v>
      </c>
      <c r="AH79" s="44">
        <v>11</v>
      </c>
      <c r="AI79" s="1"/>
    </row>
    <row r="80" spans="1:35" s="21" customFormat="1" ht="18" customHeight="1" x14ac:dyDescent="0.3">
      <c r="A80" s="104" t="s">
        <v>319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37">
        <v>0</v>
      </c>
      <c r="H80" s="37">
        <v>0</v>
      </c>
      <c r="I80" s="37">
        <v>0</v>
      </c>
      <c r="J80" s="37">
        <v>0</v>
      </c>
      <c r="K80" s="61">
        <v>0</v>
      </c>
      <c r="L80" s="61">
        <v>0</v>
      </c>
      <c r="M80" s="61">
        <v>0</v>
      </c>
      <c r="N80" s="61">
        <v>0</v>
      </c>
      <c r="O80" s="61">
        <v>0</v>
      </c>
      <c r="P80" s="61">
        <v>1</v>
      </c>
      <c r="Q80" s="61">
        <v>2</v>
      </c>
      <c r="R80" s="61">
        <v>2</v>
      </c>
      <c r="S80" s="61">
        <v>0</v>
      </c>
      <c r="T80" s="61">
        <v>0</v>
      </c>
      <c r="U80" s="41">
        <v>0</v>
      </c>
      <c r="V80" s="41">
        <v>0</v>
      </c>
      <c r="W80" s="41">
        <v>0</v>
      </c>
      <c r="X80" s="41">
        <v>0</v>
      </c>
      <c r="Y80" s="37"/>
      <c r="Z80" s="84">
        <f t="shared" si="4"/>
        <v>5</v>
      </c>
      <c r="AA80" s="84">
        <v>29</v>
      </c>
      <c r="AB80" s="111">
        <f t="shared" si="5"/>
        <v>0.1</v>
      </c>
      <c r="AC80" s="84" t="s">
        <v>15</v>
      </c>
      <c r="AD80" s="112" t="s">
        <v>893</v>
      </c>
      <c r="AE80" s="43" t="s">
        <v>939</v>
      </c>
      <c r="AF80" s="42" t="s">
        <v>609</v>
      </c>
      <c r="AG80" s="74" t="s">
        <v>729</v>
      </c>
      <c r="AH80" s="44">
        <v>11</v>
      </c>
      <c r="AI80" s="1"/>
    </row>
    <row r="81" spans="1:35" s="21" customFormat="1" ht="18" customHeight="1" x14ac:dyDescent="0.3">
      <c r="A81" s="104" t="s">
        <v>316</v>
      </c>
      <c r="B81" s="46">
        <v>0</v>
      </c>
      <c r="C81" s="46">
        <v>0</v>
      </c>
      <c r="D81" s="46">
        <v>0</v>
      </c>
      <c r="E81" s="46">
        <v>0</v>
      </c>
      <c r="F81" s="46">
        <v>0</v>
      </c>
      <c r="G81" s="37">
        <v>1</v>
      </c>
      <c r="H81" s="37">
        <v>0</v>
      </c>
      <c r="I81" s="37">
        <v>0</v>
      </c>
      <c r="J81" s="37">
        <v>0</v>
      </c>
      <c r="K81" s="65">
        <v>1</v>
      </c>
      <c r="L81" s="65">
        <v>0</v>
      </c>
      <c r="M81" s="65">
        <v>0</v>
      </c>
      <c r="N81" s="65">
        <v>0</v>
      </c>
      <c r="O81" s="65">
        <v>2</v>
      </c>
      <c r="P81" s="61">
        <v>0</v>
      </c>
      <c r="Q81" s="61">
        <v>0</v>
      </c>
      <c r="R81" s="61">
        <v>1</v>
      </c>
      <c r="S81" s="61">
        <v>0</v>
      </c>
      <c r="T81" s="61">
        <v>0</v>
      </c>
      <c r="U81" s="46">
        <v>0</v>
      </c>
      <c r="V81" s="46">
        <v>0</v>
      </c>
      <c r="W81" s="46">
        <v>0</v>
      </c>
      <c r="X81" s="46">
        <v>0</v>
      </c>
      <c r="Y81" s="37"/>
      <c r="Z81" s="84">
        <f t="shared" si="4"/>
        <v>5</v>
      </c>
      <c r="AA81" s="84">
        <v>29</v>
      </c>
      <c r="AB81" s="111">
        <f t="shared" si="5"/>
        <v>0.1</v>
      </c>
      <c r="AC81" s="84" t="s">
        <v>15</v>
      </c>
      <c r="AD81" s="112" t="s">
        <v>894</v>
      </c>
      <c r="AE81" s="43" t="s">
        <v>940</v>
      </c>
      <c r="AF81" s="42" t="s">
        <v>375</v>
      </c>
      <c r="AG81" s="74" t="s">
        <v>527</v>
      </c>
      <c r="AH81" s="45">
        <v>11</v>
      </c>
      <c r="AI81" s="1"/>
    </row>
    <row r="82" spans="1:35" s="21" customFormat="1" ht="18" customHeight="1" x14ac:dyDescent="0.3">
      <c r="A82" s="104" t="s">
        <v>361</v>
      </c>
      <c r="B82" s="29">
        <v>2</v>
      </c>
      <c r="C82" s="29">
        <v>0</v>
      </c>
      <c r="D82" s="29">
        <v>0</v>
      </c>
      <c r="E82" s="29">
        <v>0</v>
      </c>
      <c r="F82" s="29">
        <v>0</v>
      </c>
      <c r="G82" s="38">
        <v>0</v>
      </c>
      <c r="H82" s="38">
        <v>0</v>
      </c>
      <c r="I82" s="38">
        <v>1</v>
      </c>
      <c r="J82" s="38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64">
        <v>0</v>
      </c>
      <c r="Q82" s="64">
        <v>0</v>
      </c>
      <c r="R82" s="64">
        <v>2</v>
      </c>
      <c r="S82" s="64">
        <v>0</v>
      </c>
      <c r="T82" s="64">
        <v>0</v>
      </c>
      <c r="U82" s="29">
        <v>0</v>
      </c>
      <c r="V82" s="29">
        <v>0</v>
      </c>
      <c r="W82" s="29">
        <v>0</v>
      </c>
      <c r="X82" s="29">
        <v>0</v>
      </c>
      <c r="Y82" s="38"/>
      <c r="Z82" s="84">
        <f t="shared" si="4"/>
        <v>5</v>
      </c>
      <c r="AA82" s="84">
        <v>29</v>
      </c>
      <c r="AB82" s="111">
        <f t="shared" si="5"/>
        <v>0.1</v>
      </c>
      <c r="AC82" s="84" t="s">
        <v>15</v>
      </c>
      <c r="AD82" s="112" t="s">
        <v>895</v>
      </c>
      <c r="AE82" s="43" t="s">
        <v>436</v>
      </c>
      <c r="AF82" s="42" t="s">
        <v>504</v>
      </c>
      <c r="AG82" s="74" t="s">
        <v>528</v>
      </c>
      <c r="AH82" s="30">
        <v>11</v>
      </c>
      <c r="AI82" s="1"/>
    </row>
    <row r="83" spans="1:35" s="21" customFormat="1" ht="18" customHeight="1" x14ac:dyDescent="0.3">
      <c r="A83" s="104" t="s">
        <v>286</v>
      </c>
      <c r="B83" s="65">
        <v>0</v>
      </c>
      <c r="C83" s="65">
        <v>0</v>
      </c>
      <c r="D83" s="65">
        <v>0</v>
      </c>
      <c r="E83" s="65">
        <v>0</v>
      </c>
      <c r="F83" s="65">
        <v>0</v>
      </c>
      <c r="G83" s="37">
        <v>0</v>
      </c>
      <c r="H83" s="37">
        <v>0</v>
      </c>
      <c r="I83" s="37">
        <v>0</v>
      </c>
      <c r="J83" s="37">
        <v>0</v>
      </c>
      <c r="K83" s="61">
        <v>1</v>
      </c>
      <c r="L83" s="61">
        <v>0</v>
      </c>
      <c r="M83" s="61">
        <v>2</v>
      </c>
      <c r="N83" s="61">
        <v>0</v>
      </c>
      <c r="O83" s="61">
        <v>0</v>
      </c>
      <c r="P83" s="61">
        <v>0</v>
      </c>
      <c r="Q83" s="61">
        <v>0</v>
      </c>
      <c r="R83" s="61">
        <v>2</v>
      </c>
      <c r="S83" s="61">
        <v>0</v>
      </c>
      <c r="T83" s="61">
        <v>0</v>
      </c>
      <c r="U83" s="65">
        <v>0</v>
      </c>
      <c r="V83" s="65">
        <v>0</v>
      </c>
      <c r="W83" s="65">
        <v>0</v>
      </c>
      <c r="X83" s="65">
        <v>0</v>
      </c>
      <c r="Y83" s="37"/>
      <c r="Z83" s="84">
        <f t="shared" si="4"/>
        <v>5</v>
      </c>
      <c r="AA83" s="84">
        <v>29</v>
      </c>
      <c r="AB83" s="111">
        <f t="shared" si="5"/>
        <v>0.1</v>
      </c>
      <c r="AC83" s="84" t="s">
        <v>15</v>
      </c>
      <c r="AD83" s="112" t="s">
        <v>896</v>
      </c>
      <c r="AE83" s="43" t="s">
        <v>458</v>
      </c>
      <c r="AF83" s="42" t="s">
        <v>403</v>
      </c>
      <c r="AG83" s="74" t="s">
        <v>515</v>
      </c>
      <c r="AH83" s="69">
        <v>11</v>
      </c>
      <c r="AI83" s="1"/>
    </row>
    <row r="84" spans="1:35" s="21" customFormat="1" ht="18" customHeight="1" x14ac:dyDescent="0.3">
      <c r="A84" s="104" t="s">
        <v>309</v>
      </c>
      <c r="B84" s="65">
        <v>2</v>
      </c>
      <c r="C84" s="65">
        <v>2</v>
      </c>
      <c r="D84" s="65">
        <v>0</v>
      </c>
      <c r="E84" s="65">
        <v>0</v>
      </c>
      <c r="F84" s="65">
        <v>0</v>
      </c>
      <c r="G84" s="37">
        <v>0</v>
      </c>
      <c r="H84" s="37">
        <v>0</v>
      </c>
      <c r="I84" s="37">
        <v>0</v>
      </c>
      <c r="J84" s="37"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  <c r="Q84" s="61">
        <v>0</v>
      </c>
      <c r="R84" s="61">
        <v>0</v>
      </c>
      <c r="S84" s="61">
        <v>0</v>
      </c>
      <c r="T84" s="61">
        <v>0</v>
      </c>
      <c r="U84" s="65">
        <v>0</v>
      </c>
      <c r="V84" s="65">
        <v>0</v>
      </c>
      <c r="W84" s="65">
        <v>0</v>
      </c>
      <c r="X84" s="65">
        <v>0</v>
      </c>
      <c r="Y84" s="37"/>
      <c r="Z84" s="84">
        <f t="shared" si="4"/>
        <v>4</v>
      </c>
      <c r="AA84" s="84">
        <v>30</v>
      </c>
      <c r="AB84" s="111">
        <f t="shared" si="5"/>
        <v>0.08</v>
      </c>
      <c r="AC84" s="84" t="s">
        <v>15</v>
      </c>
      <c r="AD84" s="112" t="s">
        <v>897</v>
      </c>
      <c r="AE84" s="43" t="s">
        <v>587</v>
      </c>
      <c r="AF84" s="42" t="s">
        <v>813</v>
      </c>
      <c r="AG84" s="74" t="s">
        <v>522</v>
      </c>
      <c r="AH84" s="69">
        <v>11</v>
      </c>
      <c r="AI84" s="1"/>
    </row>
    <row r="85" spans="1:35" s="21" customFormat="1" ht="18" customHeight="1" x14ac:dyDescent="0.3">
      <c r="A85" s="104" t="s">
        <v>324</v>
      </c>
      <c r="B85" s="65">
        <v>0</v>
      </c>
      <c r="C85" s="65">
        <v>0</v>
      </c>
      <c r="D85" s="65">
        <v>0</v>
      </c>
      <c r="E85" s="65">
        <v>0</v>
      </c>
      <c r="F85" s="65">
        <v>0</v>
      </c>
      <c r="G85" s="37">
        <v>1</v>
      </c>
      <c r="H85" s="37">
        <v>0</v>
      </c>
      <c r="I85" s="37">
        <v>2</v>
      </c>
      <c r="J85" s="37">
        <v>0</v>
      </c>
      <c r="K85" s="61">
        <v>0</v>
      </c>
      <c r="L85" s="61">
        <v>0</v>
      </c>
      <c r="M85" s="61">
        <v>0</v>
      </c>
      <c r="N85" s="61">
        <v>0</v>
      </c>
      <c r="O85" s="61">
        <v>0</v>
      </c>
      <c r="P85" s="61">
        <v>0</v>
      </c>
      <c r="Q85" s="61">
        <v>0</v>
      </c>
      <c r="R85" s="61">
        <v>0</v>
      </c>
      <c r="S85" s="61">
        <v>0</v>
      </c>
      <c r="T85" s="61">
        <v>0</v>
      </c>
      <c r="U85" s="65">
        <v>0</v>
      </c>
      <c r="V85" s="65">
        <v>0</v>
      </c>
      <c r="W85" s="65">
        <v>0</v>
      </c>
      <c r="X85" s="65">
        <v>0</v>
      </c>
      <c r="Y85" s="37"/>
      <c r="Z85" s="84">
        <f t="shared" si="4"/>
        <v>3</v>
      </c>
      <c r="AA85" s="84">
        <v>31</v>
      </c>
      <c r="AB85" s="111">
        <f t="shared" si="5"/>
        <v>0.06</v>
      </c>
      <c r="AC85" s="84" t="s">
        <v>15</v>
      </c>
      <c r="AD85" s="112" t="s">
        <v>898</v>
      </c>
      <c r="AE85" s="43" t="s">
        <v>601</v>
      </c>
      <c r="AF85" s="42" t="s">
        <v>941</v>
      </c>
      <c r="AG85" s="74" t="s">
        <v>530</v>
      </c>
      <c r="AH85" s="69">
        <v>11</v>
      </c>
      <c r="AI85" s="1"/>
    </row>
    <row r="86" spans="1:35" s="21" customFormat="1" ht="18" customHeight="1" x14ac:dyDescent="0.3">
      <c r="A86" s="104" t="s">
        <v>313</v>
      </c>
      <c r="B86" s="65">
        <v>0</v>
      </c>
      <c r="C86" s="65">
        <v>0</v>
      </c>
      <c r="D86" s="65">
        <v>0</v>
      </c>
      <c r="E86" s="65">
        <v>0</v>
      </c>
      <c r="F86" s="65">
        <v>0</v>
      </c>
      <c r="G86" s="37">
        <v>2</v>
      </c>
      <c r="H86" s="37">
        <v>0</v>
      </c>
      <c r="I86" s="37">
        <v>0</v>
      </c>
      <c r="J86" s="37">
        <v>0</v>
      </c>
      <c r="K86" s="61">
        <v>1</v>
      </c>
      <c r="L86" s="61">
        <v>0</v>
      </c>
      <c r="M86" s="61">
        <v>0</v>
      </c>
      <c r="N86" s="61">
        <v>0</v>
      </c>
      <c r="O86" s="61">
        <v>0</v>
      </c>
      <c r="P86" s="61">
        <v>0</v>
      </c>
      <c r="Q86" s="61">
        <v>0</v>
      </c>
      <c r="R86" s="61">
        <v>0</v>
      </c>
      <c r="S86" s="61">
        <v>0</v>
      </c>
      <c r="T86" s="61">
        <v>0</v>
      </c>
      <c r="U86" s="65">
        <v>0</v>
      </c>
      <c r="V86" s="65">
        <v>0</v>
      </c>
      <c r="W86" s="65">
        <v>0</v>
      </c>
      <c r="X86" s="65">
        <v>0</v>
      </c>
      <c r="Y86" s="37"/>
      <c r="Z86" s="84">
        <f t="shared" si="4"/>
        <v>3</v>
      </c>
      <c r="AA86" s="84">
        <v>31</v>
      </c>
      <c r="AB86" s="111">
        <f t="shared" si="5"/>
        <v>0.06</v>
      </c>
      <c r="AC86" s="84" t="s">
        <v>15</v>
      </c>
      <c r="AD86" s="112" t="s">
        <v>899</v>
      </c>
      <c r="AE86" s="48" t="s">
        <v>743</v>
      </c>
      <c r="AF86" s="47" t="s">
        <v>375</v>
      </c>
      <c r="AG86" s="74" t="s">
        <v>942</v>
      </c>
      <c r="AH86" s="69">
        <v>11</v>
      </c>
      <c r="AI86" s="1"/>
    </row>
    <row r="87" spans="1:35" s="21" customFormat="1" ht="18" customHeight="1" x14ac:dyDescent="0.3">
      <c r="A87" s="104" t="s">
        <v>359</v>
      </c>
      <c r="B87" s="29">
        <v>0</v>
      </c>
      <c r="C87" s="29">
        <v>0</v>
      </c>
      <c r="D87" s="29">
        <v>0</v>
      </c>
      <c r="E87" s="29">
        <v>0</v>
      </c>
      <c r="F87" s="29">
        <v>0</v>
      </c>
      <c r="G87" s="38">
        <v>2</v>
      </c>
      <c r="H87" s="38">
        <v>0</v>
      </c>
      <c r="I87" s="38">
        <v>1</v>
      </c>
      <c r="J87" s="38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64">
        <v>0</v>
      </c>
      <c r="Q87" s="64">
        <v>0</v>
      </c>
      <c r="R87" s="64">
        <v>0</v>
      </c>
      <c r="S87" s="64">
        <v>0</v>
      </c>
      <c r="T87" s="64">
        <v>0</v>
      </c>
      <c r="U87" s="29">
        <v>0</v>
      </c>
      <c r="V87" s="29">
        <v>0</v>
      </c>
      <c r="W87" s="29">
        <v>0</v>
      </c>
      <c r="X87" s="29">
        <v>0</v>
      </c>
      <c r="Y87" s="38"/>
      <c r="Z87" s="84">
        <f t="shared" si="4"/>
        <v>3</v>
      </c>
      <c r="AA87" s="84">
        <v>31</v>
      </c>
      <c r="AB87" s="111">
        <f t="shared" si="5"/>
        <v>0.06</v>
      </c>
      <c r="AC87" s="84" t="s">
        <v>15</v>
      </c>
      <c r="AD87" s="112" t="s">
        <v>900</v>
      </c>
      <c r="AE87" s="43" t="s">
        <v>915</v>
      </c>
      <c r="AF87" s="42" t="s">
        <v>552</v>
      </c>
      <c r="AG87" s="74" t="s">
        <v>528</v>
      </c>
      <c r="AH87" s="30">
        <v>11</v>
      </c>
      <c r="AI87" s="1"/>
    </row>
    <row r="88" spans="1:35" s="21" customFormat="1" ht="18" customHeight="1" x14ac:dyDescent="0.3">
      <c r="A88" s="104" t="s">
        <v>350</v>
      </c>
      <c r="B88" s="65">
        <v>0</v>
      </c>
      <c r="C88" s="65">
        <v>0</v>
      </c>
      <c r="D88" s="65">
        <v>0</v>
      </c>
      <c r="E88" s="65">
        <v>0</v>
      </c>
      <c r="F88" s="65">
        <v>0</v>
      </c>
      <c r="G88" s="37">
        <v>1</v>
      </c>
      <c r="H88" s="37">
        <v>0</v>
      </c>
      <c r="I88" s="37">
        <v>0</v>
      </c>
      <c r="J88" s="37">
        <v>0</v>
      </c>
      <c r="K88" s="65">
        <v>0</v>
      </c>
      <c r="L88" s="65">
        <v>0</v>
      </c>
      <c r="M88" s="65">
        <v>0</v>
      </c>
      <c r="N88" s="65">
        <v>0</v>
      </c>
      <c r="O88" s="65">
        <v>0</v>
      </c>
      <c r="P88" s="61">
        <v>0</v>
      </c>
      <c r="Q88" s="61">
        <v>0</v>
      </c>
      <c r="R88" s="61">
        <v>2</v>
      </c>
      <c r="S88" s="61">
        <v>0</v>
      </c>
      <c r="T88" s="61">
        <v>0</v>
      </c>
      <c r="U88" s="65">
        <v>0</v>
      </c>
      <c r="V88" s="65">
        <v>0</v>
      </c>
      <c r="W88" s="65">
        <v>0</v>
      </c>
      <c r="X88" s="65">
        <v>0</v>
      </c>
      <c r="Y88" s="37"/>
      <c r="Z88" s="84">
        <f t="shared" si="4"/>
        <v>3</v>
      </c>
      <c r="AA88" s="84">
        <v>31</v>
      </c>
      <c r="AB88" s="111">
        <f t="shared" si="5"/>
        <v>0.06</v>
      </c>
      <c r="AC88" s="84" t="s">
        <v>15</v>
      </c>
      <c r="AD88" s="112" t="s">
        <v>901</v>
      </c>
      <c r="AE88" s="43" t="s">
        <v>722</v>
      </c>
      <c r="AF88" s="42" t="s">
        <v>943</v>
      </c>
      <c r="AG88" s="74" t="s">
        <v>518</v>
      </c>
      <c r="AH88" s="69">
        <v>11</v>
      </c>
      <c r="AI88" s="1"/>
    </row>
    <row r="89" spans="1:35" s="21" customFormat="1" ht="18" customHeight="1" x14ac:dyDescent="0.3">
      <c r="A89" s="104" t="s">
        <v>315</v>
      </c>
      <c r="B89" s="65">
        <v>0</v>
      </c>
      <c r="C89" s="65">
        <v>0</v>
      </c>
      <c r="D89" s="65">
        <v>0</v>
      </c>
      <c r="E89" s="65">
        <v>0</v>
      </c>
      <c r="F89" s="65">
        <v>0</v>
      </c>
      <c r="G89" s="37">
        <v>1</v>
      </c>
      <c r="H89" s="37">
        <v>0</v>
      </c>
      <c r="I89" s="37">
        <v>0</v>
      </c>
      <c r="J89" s="37">
        <v>0</v>
      </c>
      <c r="K89" s="61">
        <v>0</v>
      </c>
      <c r="L89" s="61">
        <v>0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2</v>
      </c>
      <c r="S89" s="61">
        <v>0</v>
      </c>
      <c r="T89" s="61">
        <v>0</v>
      </c>
      <c r="U89" s="65">
        <v>0</v>
      </c>
      <c r="V89" s="65">
        <v>0</v>
      </c>
      <c r="W89" s="65">
        <v>0</v>
      </c>
      <c r="X89" s="65">
        <v>0</v>
      </c>
      <c r="Y89" s="37"/>
      <c r="Z89" s="84">
        <f t="shared" si="4"/>
        <v>3</v>
      </c>
      <c r="AA89" s="84">
        <v>31</v>
      </c>
      <c r="AB89" s="111">
        <f t="shared" si="5"/>
        <v>0.06</v>
      </c>
      <c r="AC89" s="84" t="s">
        <v>15</v>
      </c>
      <c r="AD89" s="112" t="s">
        <v>902</v>
      </c>
      <c r="AE89" s="43" t="s">
        <v>591</v>
      </c>
      <c r="AF89" s="42" t="s">
        <v>409</v>
      </c>
      <c r="AG89" s="74" t="s">
        <v>527</v>
      </c>
      <c r="AH89" s="69">
        <v>11</v>
      </c>
      <c r="AI89" s="1"/>
    </row>
    <row r="90" spans="1:35" s="21" customFormat="1" ht="18" customHeight="1" x14ac:dyDescent="0.3">
      <c r="A90" s="104" t="s">
        <v>334</v>
      </c>
      <c r="B90" s="65">
        <v>0</v>
      </c>
      <c r="C90" s="65">
        <v>2</v>
      </c>
      <c r="D90" s="65">
        <v>0</v>
      </c>
      <c r="E90" s="65">
        <v>0</v>
      </c>
      <c r="F90" s="65">
        <v>0</v>
      </c>
      <c r="G90" s="37">
        <v>0</v>
      </c>
      <c r="H90" s="37">
        <v>0</v>
      </c>
      <c r="I90" s="37">
        <v>0</v>
      </c>
      <c r="J90" s="37">
        <v>0</v>
      </c>
      <c r="K90" s="61">
        <v>1</v>
      </c>
      <c r="L90" s="61">
        <v>0</v>
      </c>
      <c r="M90" s="61">
        <v>0</v>
      </c>
      <c r="N90" s="61">
        <v>0</v>
      </c>
      <c r="O90" s="61">
        <v>0</v>
      </c>
      <c r="P90" s="61">
        <v>0</v>
      </c>
      <c r="Q90" s="61">
        <v>0</v>
      </c>
      <c r="R90" s="61">
        <v>0</v>
      </c>
      <c r="S90" s="61">
        <v>0</v>
      </c>
      <c r="T90" s="61">
        <v>0</v>
      </c>
      <c r="U90" s="65">
        <v>0</v>
      </c>
      <c r="V90" s="65">
        <v>0</v>
      </c>
      <c r="W90" s="65">
        <v>0</v>
      </c>
      <c r="X90" s="65">
        <v>0</v>
      </c>
      <c r="Y90" s="37"/>
      <c r="Z90" s="84">
        <f t="shared" si="4"/>
        <v>3</v>
      </c>
      <c r="AA90" s="84">
        <v>31</v>
      </c>
      <c r="AB90" s="111">
        <f t="shared" si="5"/>
        <v>0.06</v>
      </c>
      <c r="AC90" s="84" t="s">
        <v>15</v>
      </c>
      <c r="AD90" s="112" t="s">
        <v>903</v>
      </c>
      <c r="AE90" s="43" t="s">
        <v>465</v>
      </c>
      <c r="AF90" s="42" t="s">
        <v>734</v>
      </c>
      <c r="AG90" s="74" t="s">
        <v>739</v>
      </c>
      <c r="AH90" s="69">
        <v>11</v>
      </c>
      <c r="AI90" s="1"/>
    </row>
    <row r="91" spans="1:35" s="21" customFormat="1" ht="18" customHeight="1" x14ac:dyDescent="0.3">
      <c r="A91" s="104" t="s">
        <v>344</v>
      </c>
      <c r="B91" s="65">
        <v>0</v>
      </c>
      <c r="C91" s="65">
        <v>2</v>
      </c>
      <c r="D91" s="65">
        <v>0</v>
      </c>
      <c r="E91" s="65">
        <v>0</v>
      </c>
      <c r="F91" s="65">
        <v>0</v>
      </c>
      <c r="G91" s="37">
        <v>1</v>
      </c>
      <c r="H91" s="37">
        <v>0</v>
      </c>
      <c r="I91" s="37">
        <v>0</v>
      </c>
      <c r="J91" s="37">
        <v>0</v>
      </c>
      <c r="K91" s="61">
        <v>0</v>
      </c>
      <c r="L91" s="61">
        <v>0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61">
        <v>0</v>
      </c>
      <c r="S91" s="61">
        <v>0</v>
      </c>
      <c r="T91" s="61">
        <v>0</v>
      </c>
      <c r="U91" s="65">
        <v>0</v>
      </c>
      <c r="V91" s="65">
        <v>0</v>
      </c>
      <c r="W91" s="65">
        <v>0</v>
      </c>
      <c r="X91" s="65">
        <v>0</v>
      </c>
      <c r="Y91" s="37"/>
      <c r="Z91" s="84">
        <f t="shared" si="4"/>
        <v>3</v>
      </c>
      <c r="AA91" s="84">
        <v>31</v>
      </c>
      <c r="AB91" s="111">
        <f t="shared" si="5"/>
        <v>0.06</v>
      </c>
      <c r="AC91" s="84" t="s">
        <v>15</v>
      </c>
      <c r="AD91" s="112" t="s">
        <v>904</v>
      </c>
      <c r="AE91" s="43" t="s">
        <v>913</v>
      </c>
      <c r="AF91" s="42" t="s">
        <v>375</v>
      </c>
      <c r="AG91" s="74" t="s">
        <v>516</v>
      </c>
      <c r="AH91" s="69">
        <v>11</v>
      </c>
      <c r="AI91" s="1"/>
    </row>
    <row r="92" spans="1:35" s="21" customFormat="1" ht="18" customHeight="1" x14ac:dyDescent="0.3">
      <c r="A92" s="104" t="s">
        <v>325</v>
      </c>
      <c r="B92" s="65">
        <v>0</v>
      </c>
      <c r="C92" s="65">
        <v>0</v>
      </c>
      <c r="D92" s="65">
        <v>0</v>
      </c>
      <c r="E92" s="65">
        <v>0</v>
      </c>
      <c r="F92" s="65">
        <v>0</v>
      </c>
      <c r="G92" s="37">
        <v>0</v>
      </c>
      <c r="H92" s="37">
        <v>0</v>
      </c>
      <c r="I92" s="37">
        <v>0</v>
      </c>
      <c r="J92" s="37">
        <v>0</v>
      </c>
      <c r="K92" s="61">
        <v>0</v>
      </c>
      <c r="L92" s="61">
        <v>0</v>
      </c>
      <c r="M92" s="61">
        <v>0</v>
      </c>
      <c r="N92" s="61">
        <v>0</v>
      </c>
      <c r="O92" s="61">
        <v>0</v>
      </c>
      <c r="P92" s="61">
        <v>0</v>
      </c>
      <c r="Q92" s="61">
        <v>0</v>
      </c>
      <c r="R92" s="61">
        <v>2</v>
      </c>
      <c r="S92" s="61">
        <v>0</v>
      </c>
      <c r="T92" s="61">
        <v>0</v>
      </c>
      <c r="U92" s="65">
        <v>0</v>
      </c>
      <c r="V92" s="65">
        <v>0</v>
      </c>
      <c r="W92" s="65">
        <v>0</v>
      </c>
      <c r="X92" s="65">
        <v>0</v>
      </c>
      <c r="Y92" s="37"/>
      <c r="Z92" s="84">
        <f t="shared" si="4"/>
        <v>2</v>
      </c>
      <c r="AA92" s="84">
        <v>32</v>
      </c>
      <c r="AB92" s="111">
        <f t="shared" si="5"/>
        <v>0.04</v>
      </c>
      <c r="AC92" s="84" t="s">
        <v>15</v>
      </c>
      <c r="AD92" s="112" t="s">
        <v>905</v>
      </c>
      <c r="AE92" s="43" t="s">
        <v>399</v>
      </c>
      <c r="AF92" s="42" t="s">
        <v>403</v>
      </c>
      <c r="AG92" s="74" t="s">
        <v>530</v>
      </c>
      <c r="AH92" s="69">
        <v>11</v>
      </c>
      <c r="AI92" s="1"/>
    </row>
    <row r="93" spans="1:35" s="21" customFormat="1" ht="18" customHeight="1" x14ac:dyDescent="0.3">
      <c r="A93" s="104" t="s">
        <v>308</v>
      </c>
      <c r="B93" s="65">
        <v>0</v>
      </c>
      <c r="C93" s="65">
        <v>0</v>
      </c>
      <c r="D93" s="65">
        <v>0</v>
      </c>
      <c r="E93" s="65">
        <v>0</v>
      </c>
      <c r="F93" s="65">
        <v>0</v>
      </c>
      <c r="G93" s="37">
        <v>0</v>
      </c>
      <c r="H93" s="37">
        <v>0</v>
      </c>
      <c r="I93" s="37">
        <v>0</v>
      </c>
      <c r="J93" s="37">
        <v>0</v>
      </c>
      <c r="K93" s="65">
        <v>1</v>
      </c>
      <c r="L93" s="65">
        <v>0</v>
      </c>
      <c r="M93" s="65">
        <v>0</v>
      </c>
      <c r="N93" s="65">
        <v>0</v>
      </c>
      <c r="O93" s="65">
        <v>0</v>
      </c>
      <c r="P93" s="61">
        <v>0</v>
      </c>
      <c r="Q93" s="61">
        <v>0</v>
      </c>
      <c r="R93" s="61">
        <v>0</v>
      </c>
      <c r="S93" s="61">
        <v>0</v>
      </c>
      <c r="T93" s="61">
        <v>0</v>
      </c>
      <c r="U93" s="65">
        <v>0</v>
      </c>
      <c r="V93" s="65">
        <v>0</v>
      </c>
      <c r="W93" s="65">
        <v>0</v>
      </c>
      <c r="X93" s="65">
        <v>0</v>
      </c>
      <c r="Y93" s="37"/>
      <c r="Z93" s="84">
        <f t="shared" si="4"/>
        <v>1</v>
      </c>
      <c r="AA93" s="84">
        <v>33</v>
      </c>
      <c r="AB93" s="111">
        <f t="shared" si="5"/>
        <v>0.02</v>
      </c>
      <c r="AC93" s="84" t="s">
        <v>15</v>
      </c>
      <c r="AD93" s="112" t="s">
        <v>906</v>
      </c>
      <c r="AE93" s="43" t="s">
        <v>408</v>
      </c>
      <c r="AF93" s="42" t="s">
        <v>544</v>
      </c>
      <c r="AG93" s="74" t="s">
        <v>733</v>
      </c>
      <c r="AH93" s="69">
        <v>11</v>
      </c>
      <c r="AI93" s="1"/>
    </row>
    <row r="94" spans="1:35" s="21" customFormat="1" ht="18" customHeight="1" x14ac:dyDescent="0.3">
      <c r="A94" s="104" t="s">
        <v>336</v>
      </c>
      <c r="B94" s="65">
        <v>0</v>
      </c>
      <c r="C94" s="65">
        <v>0</v>
      </c>
      <c r="D94" s="65">
        <v>0</v>
      </c>
      <c r="E94" s="65">
        <v>0</v>
      </c>
      <c r="F94" s="65">
        <v>0</v>
      </c>
      <c r="G94" s="37">
        <v>1</v>
      </c>
      <c r="H94" s="37">
        <v>0</v>
      </c>
      <c r="I94" s="37">
        <v>0</v>
      </c>
      <c r="J94" s="37">
        <v>0</v>
      </c>
      <c r="K94" s="61">
        <v>0</v>
      </c>
      <c r="L94" s="61">
        <v>0</v>
      </c>
      <c r="M94" s="61">
        <v>0</v>
      </c>
      <c r="N94" s="61">
        <v>0</v>
      </c>
      <c r="O94" s="61">
        <v>0</v>
      </c>
      <c r="P94" s="61">
        <v>0</v>
      </c>
      <c r="Q94" s="61">
        <v>0</v>
      </c>
      <c r="R94" s="61">
        <v>0</v>
      </c>
      <c r="S94" s="61">
        <v>0</v>
      </c>
      <c r="T94" s="61">
        <v>0</v>
      </c>
      <c r="U94" s="65">
        <v>0</v>
      </c>
      <c r="V94" s="65">
        <v>0</v>
      </c>
      <c r="W94" s="65">
        <v>0</v>
      </c>
      <c r="X94" s="65">
        <v>0</v>
      </c>
      <c r="Y94" s="37"/>
      <c r="Z94" s="84">
        <f t="shared" si="4"/>
        <v>1</v>
      </c>
      <c r="AA94" s="84">
        <v>33</v>
      </c>
      <c r="AB94" s="111">
        <f t="shared" si="5"/>
        <v>0.02</v>
      </c>
      <c r="AC94" s="84" t="s">
        <v>15</v>
      </c>
      <c r="AD94" s="112" t="s">
        <v>907</v>
      </c>
      <c r="AE94" s="43" t="s">
        <v>408</v>
      </c>
      <c r="AF94" s="42" t="s">
        <v>403</v>
      </c>
      <c r="AG94" s="74" t="s">
        <v>935</v>
      </c>
      <c r="AH94" s="69">
        <v>11</v>
      </c>
      <c r="AI94" s="1"/>
    </row>
    <row r="95" spans="1:35" s="21" customFormat="1" ht="18" customHeight="1" x14ac:dyDescent="0.3">
      <c r="A95" s="104" t="s">
        <v>318</v>
      </c>
      <c r="B95" s="65">
        <v>0</v>
      </c>
      <c r="C95" s="65">
        <v>0</v>
      </c>
      <c r="D95" s="65">
        <v>0</v>
      </c>
      <c r="E95" s="65">
        <v>0</v>
      </c>
      <c r="F95" s="65">
        <v>0</v>
      </c>
      <c r="G95" s="37">
        <v>0</v>
      </c>
      <c r="H95" s="37">
        <v>0</v>
      </c>
      <c r="I95" s="37">
        <v>0</v>
      </c>
      <c r="J95" s="37">
        <v>0</v>
      </c>
      <c r="K95" s="61">
        <v>0</v>
      </c>
      <c r="L95" s="61">
        <v>0</v>
      </c>
      <c r="M95" s="61">
        <v>0</v>
      </c>
      <c r="N95" s="61">
        <v>0</v>
      </c>
      <c r="O95" s="61">
        <v>0</v>
      </c>
      <c r="P95" s="61">
        <v>1</v>
      </c>
      <c r="Q95" s="61">
        <v>0</v>
      </c>
      <c r="R95" s="61">
        <v>0</v>
      </c>
      <c r="S95" s="61">
        <v>0</v>
      </c>
      <c r="T95" s="61">
        <v>0</v>
      </c>
      <c r="U95" s="65">
        <v>0</v>
      </c>
      <c r="V95" s="65">
        <v>0</v>
      </c>
      <c r="W95" s="65">
        <v>0</v>
      </c>
      <c r="X95" s="65">
        <v>0</v>
      </c>
      <c r="Y95" s="37"/>
      <c r="Z95" s="84">
        <f t="shared" si="4"/>
        <v>1</v>
      </c>
      <c r="AA95" s="84">
        <v>33</v>
      </c>
      <c r="AB95" s="111">
        <f t="shared" si="5"/>
        <v>0.02</v>
      </c>
      <c r="AC95" s="84" t="s">
        <v>15</v>
      </c>
      <c r="AD95" s="112" t="s">
        <v>623</v>
      </c>
      <c r="AE95" s="43" t="s">
        <v>419</v>
      </c>
      <c r="AF95" s="42" t="s">
        <v>941</v>
      </c>
      <c r="AG95" s="74" t="s">
        <v>527</v>
      </c>
      <c r="AH95" s="69">
        <v>11</v>
      </c>
      <c r="AI95" s="1"/>
    </row>
    <row r="96" spans="1:35" s="21" customFormat="1" ht="18" customHeight="1" x14ac:dyDescent="0.3">
      <c r="A96" s="104" t="s">
        <v>333</v>
      </c>
      <c r="B96" s="65">
        <v>0</v>
      </c>
      <c r="C96" s="65">
        <v>0</v>
      </c>
      <c r="D96" s="65">
        <v>0</v>
      </c>
      <c r="E96" s="65">
        <v>0</v>
      </c>
      <c r="F96" s="65">
        <v>0</v>
      </c>
      <c r="G96" s="37">
        <v>0</v>
      </c>
      <c r="H96" s="37">
        <v>0</v>
      </c>
      <c r="I96" s="37">
        <v>0</v>
      </c>
      <c r="J96" s="37">
        <v>0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0</v>
      </c>
      <c r="U96" s="65">
        <v>0</v>
      </c>
      <c r="V96" s="65">
        <v>0</v>
      </c>
      <c r="W96" s="65">
        <v>0</v>
      </c>
      <c r="X96" s="65">
        <v>0</v>
      </c>
      <c r="Y96" s="37"/>
      <c r="Z96" s="84">
        <f t="shared" si="4"/>
        <v>0</v>
      </c>
      <c r="AA96" s="84"/>
      <c r="AB96" s="111"/>
      <c r="AC96" s="84" t="s">
        <v>15</v>
      </c>
      <c r="AD96" s="112" t="s">
        <v>908</v>
      </c>
      <c r="AE96" s="43" t="s">
        <v>917</v>
      </c>
      <c r="AF96" s="42" t="s">
        <v>403</v>
      </c>
      <c r="AG96" s="74" t="s">
        <v>521</v>
      </c>
      <c r="AH96" s="69">
        <v>11</v>
      </c>
      <c r="AI96" s="1"/>
    </row>
    <row r="97" spans="1:35" s="21" customFormat="1" ht="18" customHeight="1" x14ac:dyDescent="0.3">
      <c r="A97" s="104" t="s">
        <v>824</v>
      </c>
      <c r="B97" s="75">
        <v>0</v>
      </c>
      <c r="C97" s="75">
        <v>0</v>
      </c>
      <c r="D97" s="75">
        <v>0</v>
      </c>
      <c r="E97" s="75">
        <v>0</v>
      </c>
      <c r="F97" s="29">
        <v>0</v>
      </c>
      <c r="G97" s="37">
        <v>0</v>
      </c>
      <c r="H97" s="37">
        <v>0</v>
      </c>
      <c r="I97" s="37">
        <v>0</v>
      </c>
      <c r="J97" s="37">
        <v>0</v>
      </c>
      <c r="K97" s="114">
        <v>0</v>
      </c>
      <c r="L97" s="114">
        <v>0</v>
      </c>
      <c r="M97" s="114">
        <v>0</v>
      </c>
      <c r="N97" s="114">
        <v>0</v>
      </c>
      <c r="O97" s="114">
        <v>0</v>
      </c>
      <c r="P97" s="75">
        <v>0</v>
      </c>
      <c r="Q97" s="75">
        <v>0</v>
      </c>
      <c r="R97" s="75">
        <v>0</v>
      </c>
      <c r="S97" s="29">
        <v>0</v>
      </c>
      <c r="T97" s="29">
        <v>0</v>
      </c>
      <c r="U97" s="29">
        <v>0</v>
      </c>
      <c r="V97" s="29">
        <v>0</v>
      </c>
      <c r="W97" s="29">
        <v>0</v>
      </c>
      <c r="X97" s="29">
        <v>0</v>
      </c>
      <c r="Y97" s="37"/>
      <c r="Z97" s="84">
        <f t="shared" si="4"/>
        <v>0</v>
      </c>
      <c r="AA97" s="29"/>
      <c r="AB97" s="111"/>
      <c r="AC97" s="84" t="s">
        <v>15</v>
      </c>
      <c r="AD97" s="112" t="s">
        <v>909</v>
      </c>
      <c r="AE97" s="81" t="s">
        <v>722</v>
      </c>
      <c r="AF97" s="78" t="s">
        <v>397</v>
      </c>
      <c r="AG97" s="74" t="s">
        <v>817</v>
      </c>
      <c r="AH97" s="30">
        <v>11</v>
      </c>
      <c r="AI97" s="1"/>
    </row>
    <row r="98" spans="1:35" s="21" customFormat="1" ht="18" customHeight="1" x14ac:dyDescent="0.3">
      <c r="A98" s="104" t="s">
        <v>352</v>
      </c>
      <c r="B98" s="29">
        <v>0</v>
      </c>
      <c r="C98" s="29">
        <v>0</v>
      </c>
      <c r="D98" s="29">
        <v>0</v>
      </c>
      <c r="E98" s="29">
        <v>0</v>
      </c>
      <c r="F98" s="29">
        <v>0</v>
      </c>
      <c r="G98" s="38">
        <v>0</v>
      </c>
      <c r="H98" s="38">
        <v>0</v>
      </c>
      <c r="I98" s="38">
        <v>0</v>
      </c>
      <c r="J98" s="38">
        <v>0</v>
      </c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64">
        <v>0</v>
      </c>
      <c r="Q98" s="64">
        <v>0</v>
      </c>
      <c r="R98" s="64">
        <v>0</v>
      </c>
      <c r="S98" s="64">
        <v>0</v>
      </c>
      <c r="T98" s="64">
        <v>0</v>
      </c>
      <c r="U98" s="29">
        <v>0</v>
      </c>
      <c r="V98" s="29">
        <v>0</v>
      </c>
      <c r="W98" s="29">
        <v>0</v>
      </c>
      <c r="X98" s="29">
        <v>0</v>
      </c>
      <c r="Y98" s="37"/>
      <c r="Z98" s="84">
        <f t="shared" si="4"/>
        <v>0</v>
      </c>
      <c r="AA98" s="29"/>
      <c r="AB98" s="111"/>
      <c r="AC98" s="84" t="s">
        <v>15</v>
      </c>
      <c r="AD98" s="112" t="s">
        <v>385</v>
      </c>
      <c r="AE98" s="43" t="s">
        <v>744</v>
      </c>
      <c r="AF98" s="42" t="s">
        <v>544</v>
      </c>
      <c r="AG98" s="74" t="s">
        <v>518</v>
      </c>
      <c r="AH98" s="30">
        <v>11</v>
      </c>
      <c r="AI98" s="1"/>
    </row>
    <row r="99" spans="1:35" s="21" customFormat="1" ht="18" customHeight="1" x14ac:dyDescent="0.3">
      <c r="A99" s="104" t="s">
        <v>312</v>
      </c>
      <c r="B99" s="65">
        <v>0</v>
      </c>
      <c r="C99" s="65">
        <v>0</v>
      </c>
      <c r="D99" s="65">
        <v>0</v>
      </c>
      <c r="E99" s="65">
        <v>0</v>
      </c>
      <c r="F99" s="65">
        <v>0</v>
      </c>
      <c r="G99" s="37">
        <v>0</v>
      </c>
      <c r="H99" s="37">
        <v>0</v>
      </c>
      <c r="I99" s="37">
        <v>0</v>
      </c>
      <c r="J99" s="37">
        <v>0</v>
      </c>
      <c r="K99" s="61">
        <v>0</v>
      </c>
      <c r="L99" s="61">
        <v>0</v>
      </c>
      <c r="M99" s="61">
        <v>0</v>
      </c>
      <c r="N99" s="61">
        <v>0</v>
      </c>
      <c r="O99" s="61">
        <v>0</v>
      </c>
      <c r="P99" s="61">
        <v>0</v>
      </c>
      <c r="Q99" s="61">
        <v>0</v>
      </c>
      <c r="R99" s="61">
        <v>0</v>
      </c>
      <c r="S99" s="61">
        <v>0</v>
      </c>
      <c r="T99" s="61">
        <v>0</v>
      </c>
      <c r="U99" s="65">
        <v>0</v>
      </c>
      <c r="V99" s="65">
        <v>0</v>
      </c>
      <c r="W99" s="65">
        <v>0</v>
      </c>
      <c r="X99" s="65">
        <v>0</v>
      </c>
      <c r="Y99" s="37"/>
      <c r="Z99" s="84">
        <f t="shared" si="4"/>
        <v>0</v>
      </c>
      <c r="AA99" s="84"/>
      <c r="AB99" s="111"/>
      <c r="AC99" s="84" t="s">
        <v>15</v>
      </c>
      <c r="AD99" s="112" t="s">
        <v>910</v>
      </c>
      <c r="AE99" s="43" t="s">
        <v>419</v>
      </c>
      <c r="AF99" s="42" t="s">
        <v>395</v>
      </c>
      <c r="AG99" s="74" t="s">
        <v>944</v>
      </c>
      <c r="AH99" s="69">
        <v>11</v>
      </c>
      <c r="AI99" s="1"/>
    </row>
    <row r="100" spans="1:35" s="1" customFormat="1" ht="18.75" x14ac:dyDescent="0.3">
      <c r="A100" s="160" t="s">
        <v>16</v>
      </c>
      <c r="B100" s="160"/>
      <c r="C100" s="160"/>
      <c r="D100" s="160"/>
      <c r="E100" s="160"/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33"/>
      <c r="Z100" s="26"/>
      <c r="AA100" s="14"/>
      <c r="AB100" s="15"/>
      <c r="AC100" s="15"/>
      <c r="AD100" s="3"/>
      <c r="AE100" s="3"/>
      <c r="AF100" s="3"/>
      <c r="AG100" s="93"/>
      <c r="AH100" s="4"/>
    </row>
    <row r="101" spans="1:35" s="1" customFormat="1" ht="18.75" x14ac:dyDescent="0.3">
      <c r="A101" s="2" t="s">
        <v>10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Z101" s="2"/>
      <c r="AA101" s="15"/>
      <c r="AB101" s="15"/>
      <c r="AC101" s="15"/>
      <c r="AD101" s="3"/>
      <c r="AE101" s="3"/>
      <c r="AF101" s="3"/>
      <c r="AG101" s="93"/>
      <c r="AH101" s="4"/>
    </row>
    <row r="102" spans="1:35" ht="18.75" x14ac:dyDescent="0.3">
      <c r="A102" s="90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11"/>
      <c r="AB102" s="31"/>
      <c r="AC102" s="9"/>
      <c r="AD102" s="3"/>
      <c r="AE102" s="3"/>
      <c r="AF102" s="3"/>
      <c r="AG102" s="93"/>
      <c r="AH102" s="4"/>
    </row>
    <row r="103" spans="1:35" ht="18.75" x14ac:dyDescent="0.3">
      <c r="A103" s="5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2"/>
      <c r="AB103" s="31"/>
      <c r="AC103" s="10"/>
      <c r="AD103" s="5"/>
      <c r="AE103" s="5"/>
      <c r="AF103" s="5"/>
      <c r="AG103" s="93"/>
      <c r="AH103" s="4"/>
    </row>
  </sheetData>
  <sheetProtection password="C0DB" sheet="1" objects="1" scenarios="1" sort="0" autoFilter="0"/>
  <autoFilter ref="A7:AI101"/>
  <sortState ref="A8:AI99">
    <sortCondition descending="1" ref="Z8:Z99"/>
  </sortState>
  <mergeCells count="18">
    <mergeCell ref="A3:AC3"/>
    <mergeCell ref="A4:A7"/>
    <mergeCell ref="B4:X5"/>
    <mergeCell ref="Z4:Z7"/>
    <mergeCell ref="AA4:AA7"/>
    <mergeCell ref="AB4:AB7"/>
    <mergeCell ref="AC4:AC7"/>
    <mergeCell ref="AE4:AE7"/>
    <mergeCell ref="AF4:AF7"/>
    <mergeCell ref="AG4:AG7"/>
    <mergeCell ref="AH4:AH7"/>
    <mergeCell ref="Y4:Y7"/>
    <mergeCell ref="A100:X100"/>
    <mergeCell ref="B6:F6"/>
    <mergeCell ref="G6:J6"/>
    <mergeCell ref="K6:O6"/>
    <mergeCell ref="P6:T6"/>
    <mergeCell ref="U6:X6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7 класс</vt:lpstr>
      <vt:lpstr>8 класс</vt:lpstr>
      <vt:lpstr>9 класс</vt:lpstr>
      <vt:lpstr>10 класс</vt:lpstr>
      <vt:lpstr>11 класс</vt:lpstr>
      <vt:lpstr>'10 класс'!Заголовки_для_печати</vt:lpstr>
      <vt:lpstr>'11 класс'!Заголовки_для_печати</vt:lpstr>
      <vt:lpstr>'7 класс'!Заголовки_для_печати</vt:lpstr>
      <vt:lpstr>'8 класс'!Заголовки_для_печати</vt:lpstr>
      <vt:lpstr>'9 класс'!Заголовки_для_печати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2020-12-30T14:46:22Z</dcterms:modified>
</cp:coreProperties>
</file>