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Усов М А\На сайт Комитета\02. Февраль\2102\1\"/>
    </mc:Choice>
  </mc:AlternateContent>
  <bookViews>
    <workbookView xWindow="0" yWindow="0" windowWidth="23040" windowHeight="7170" firstSheet="1" activeTab="1"/>
  </bookViews>
  <sheets>
    <sheet name="11 Промежуточный" sheetId="5" r:id="rId1"/>
    <sheet name="Общий" sheetId="2" r:id="rId2"/>
  </sheets>
  <definedNames>
    <definedName name="_xlnm._FilterDatabase" localSheetId="0" hidden="1">'11 Промежуточный'!$A$9:$Q$52</definedName>
    <definedName name="_xlnm._FilterDatabase" localSheetId="1" hidden="1">Общий!$A$8:$AJ$101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8" i="2" l="1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I85" i="2"/>
  <c r="I86" i="2"/>
  <c r="I87" i="2"/>
  <c r="I88" i="2"/>
  <c r="I89" i="2"/>
  <c r="I90" i="2"/>
  <c r="I91" i="2"/>
  <c r="I92" i="2"/>
  <c r="I93" i="2"/>
  <c r="I94" i="2"/>
  <c r="I95" i="2"/>
  <c r="I96" i="2"/>
  <c r="I97" i="2"/>
  <c r="I98" i="2"/>
  <c r="I99" i="2"/>
  <c r="I100" i="2"/>
  <c r="I101" i="2"/>
  <c r="E58" i="5" l="1"/>
  <c r="I51" i="5"/>
  <c r="J51" i="5" s="1"/>
  <c r="I23" i="5"/>
  <c r="J23" i="5" s="1"/>
  <c r="I37" i="5"/>
  <c r="J37" i="5" s="1"/>
  <c r="I31" i="5"/>
  <c r="J31" i="5" s="1"/>
  <c r="I36" i="5"/>
  <c r="J36" i="5" s="1"/>
  <c r="I19" i="5"/>
  <c r="J19" i="5" s="1"/>
  <c r="I47" i="5"/>
  <c r="J47" i="5" s="1"/>
  <c r="I30" i="5"/>
  <c r="J30" i="5" s="1"/>
  <c r="I12" i="5"/>
  <c r="J12" i="5" s="1"/>
  <c r="I44" i="5"/>
  <c r="J44" i="5" s="1"/>
  <c r="I14" i="5"/>
  <c r="J14" i="5" s="1"/>
  <c r="I42" i="5"/>
  <c r="J42" i="5" s="1"/>
  <c r="I52" i="5"/>
  <c r="J52" i="5" s="1"/>
  <c r="I35" i="5"/>
  <c r="J35" i="5" s="1"/>
  <c r="I46" i="5"/>
  <c r="J46" i="5" s="1"/>
  <c r="I25" i="5"/>
  <c r="J25" i="5" s="1"/>
  <c r="I15" i="5"/>
  <c r="J15" i="5" s="1"/>
  <c r="I43" i="5"/>
  <c r="J43" i="5" s="1"/>
  <c r="I45" i="5"/>
  <c r="J45" i="5" s="1"/>
  <c r="I17" i="5"/>
  <c r="J17" i="5" s="1"/>
  <c r="I22" i="5"/>
  <c r="J22" i="5" s="1"/>
  <c r="I28" i="5"/>
  <c r="J28" i="5" s="1"/>
  <c r="I20" i="5"/>
  <c r="J20" i="5" s="1"/>
  <c r="I29" i="5"/>
  <c r="J29" i="5" s="1"/>
  <c r="I39" i="5"/>
  <c r="J39" i="5" s="1"/>
  <c r="I24" i="5"/>
  <c r="J24" i="5" s="1"/>
  <c r="I11" i="5"/>
  <c r="J11" i="5" s="1"/>
  <c r="I49" i="5"/>
  <c r="J49" i="5" s="1"/>
  <c r="I38" i="5"/>
  <c r="J38" i="5" s="1"/>
  <c r="I13" i="5"/>
  <c r="J13" i="5" s="1"/>
  <c r="I21" i="5"/>
  <c r="J21" i="5" s="1"/>
  <c r="I27" i="5"/>
  <c r="J27" i="5" s="1"/>
  <c r="I48" i="5"/>
  <c r="J48" i="5" s="1"/>
  <c r="I18" i="5"/>
  <c r="J18" i="5" s="1"/>
  <c r="I34" i="5"/>
  <c r="J34" i="5" s="1"/>
  <c r="I16" i="5"/>
  <c r="J16" i="5" s="1"/>
  <c r="I41" i="5"/>
  <c r="J41" i="5" s="1"/>
  <c r="I10" i="5"/>
  <c r="J10" i="5" s="1"/>
  <c r="I33" i="5"/>
  <c r="J33" i="5" s="1"/>
  <c r="I32" i="5"/>
  <c r="J32" i="5" s="1"/>
  <c r="I40" i="5"/>
  <c r="J40" i="5" s="1"/>
  <c r="I26" i="5"/>
  <c r="J26" i="5" s="1"/>
  <c r="I50" i="5"/>
  <c r="J50" i="5" s="1"/>
  <c r="I8" i="5"/>
  <c r="J11" i="2"/>
  <c r="J12" i="2"/>
  <c r="J20" i="2"/>
  <c r="J13" i="2"/>
  <c r="J18" i="2"/>
  <c r="J9" i="2"/>
  <c r="J14" i="2"/>
  <c r="J10" i="2"/>
  <c r="J21" i="2"/>
  <c r="J22" i="2"/>
  <c r="J16" i="2"/>
  <c r="J15" i="2"/>
  <c r="J17" i="2"/>
  <c r="J19" i="2"/>
  <c r="J23" i="2"/>
  <c r="J31" i="2"/>
  <c r="J51" i="2"/>
  <c r="J45" i="2"/>
  <c r="J27" i="2"/>
  <c r="J29" i="2"/>
  <c r="J52" i="2"/>
  <c r="J30" i="2"/>
  <c r="J43" i="2"/>
  <c r="J49" i="2"/>
  <c r="J32" i="2"/>
  <c r="J39" i="2"/>
  <c r="J44" i="2"/>
  <c r="J24" i="2"/>
  <c r="J53" i="2"/>
  <c r="J50" i="2"/>
  <c r="J25" i="2"/>
  <c r="J26" i="2"/>
  <c r="J35" i="2"/>
  <c r="J54" i="2"/>
  <c r="J34" i="2"/>
  <c r="J41" i="2"/>
  <c r="J47" i="2"/>
  <c r="J48" i="2"/>
  <c r="J37" i="2"/>
  <c r="J58" i="2"/>
  <c r="J33" i="2"/>
  <c r="J46" i="2"/>
  <c r="J40" i="2"/>
  <c r="J38" i="2"/>
  <c r="J36" i="2"/>
  <c r="J57" i="2"/>
  <c r="J55" i="2"/>
  <c r="J28" i="2"/>
  <c r="J42" i="2"/>
  <c r="J56" i="2"/>
  <c r="J89" i="2"/>
  <c r="J67" i="2"/>
  <c r="J81" i="2"/>
  <c r="J82" i="2"/>
  <c r="J76" i="2"/>
  <c r="J99" i="2"/>
  <c r="J70" i="2"/>
  <c r="J75" i="2"/>
  <c r="J97" i="2"/>
  <c r="J90" i="2"/>
  <c r="J83" i="2"/>
  <c r="J62" i="2"/>
  <c r="J91" i="2"/>
  <c r="J84" i="2"/>
  <c r="J94" i="2"/>
  <c r="J66" i="2"/>
  <c r="J78" i="2"/>
  <c r="J71" i="2"/>
  <c r="J77" i="2"/>
  <c r="J74" i="2"/>
  <c r="J95" i="2"/>
  <c r="J64" i="2"/>
  <c r="J92" i="2"/>
  <c r="J63" i="2"/>
  <c r="J80" i="2"/>
  <c r="J79" i="2"/>
  <c r="J68" i="2"/>
  <c r="J72" i="2"/>
  <c r="J93" i="2"/>
  <c r="J86" i="2"/>
  <c r="J101" i="2"/>
  <c r="J85" i="2"/>
  <c r="J100" i="2"/>
  <c r="J88" i="2"/>
  <c r="J96" i="2"/>
  <c r="J61" i="2"/>
  <c r="J69" i="2"/>
  <c r="J73" i="2"/>
  <c r="J60" i="2"/>
  <c r="J87" i="2"/>
  <c r="J98" i="2"/>
  <c r="J59" i="2"/>
  <c r="J65" i="2"/>
  <c r="G107" i="2"/>
</calcChain>
</file>

<file path=xl/sharedStrings.xml><?xml version="1.0" encoding="utf-8"?>
<sst xmlns="http://schemas.openxmlformats.org/spreadsheetml/2006/main" count="1144" uniqueCount="463">
  <si>
    <t>Фамилия</t>
  </si>
  <si>
    <t>Отчество</t>
  </si>
  <si>
    <t>Качанович</t>
  </si>
  <si>
    <t>Дарья</t>
  </si>
  <si>
    <t>Александровна</t>
  </si>
  <si>
    <t>МАОУ лицей № 23</t>
  </si>
  <si>
    <t>городской округ "Город Калининград"</t>
  </si>
  <si>
    <t xml:space="preserve">Макаров </t>
  </si>
  <si>
    <t>Николай</t>
  </si>
  <si>
    <t>Сергеевич</t>
  </si>
  <si>
    <t>МАОУ гимназия № 32</t>
  </si>
  <si>
    <t>Кемайкин</t>
  </si>
  <si>
    <t>Павел</t>
  </si>
  <si>
    <t>МАОУ лицей № 18</t>
  </si>
  <si>
    <t>Долнаков</t>
  </si>
  <si>
    <t>Максим</t>
  </si>
  <si>
    <t>Валерьевич</t>
  </si>
  <si>
    <t>ГАУ КО ОО ШИЛИ</t>
  </si>
  <si>
    <t>Кулешов</t>
  </si>
  <si>
    <t>Андрей</t>
  </si>
  <si>
    <t>Кириллович</t>
  </si>
  <si>
    <t xml:space="preserve">Шамко </t>
  </si>
  <si>
    <t>Петрович</t>
  </si>
  <si>
    <t>МАОУ "Гимназия № 1" г. Советска</t>
  </si>
  <si>
    <t>Советский городской округ</t>
  </si>
  <si>
    <t>Барков</t>
  </si>
  <si>
    <t>Виктор</t>
  </si>
  <si>
    <t>Максимович</t>
  </si>
  <si>
    <t>Завгородняя</t>
  </si>
  <si>
    <t>Алина</t>
  </si>
  <si>
    <t>Алексеевна</t>
  </si>
  <si>
    <t>МАОУ гимназия № 40 им. Ю.А. Гагарина</t>
  </si>
  <si>
    <t>Свирилина</t>
  </si>
  <si>
    <t>Ксения</t>
  </si>
  <si>
    <t>Кирилловна</t>
  </si>
  <si>
    <t>МАОУ СОШ № 33</t>
  </si>
  <si>
    <t>Бондаренко</t>
  </si>
  <si>
    <t>Назар</t>
  </si>
  <si>
    <t>Александрович</t>
  </si>
  <si>
    <t>МАОУ лицей № 49</t>
  </si>
  <si>
    <t>Прошкин</t>
  </si>
  <si>
    <t>Глеб</t>
  </si>
  <si>
    <t>Мария</t>
  </si>
  <si>
    <t>Евгеньевна</t>
  </si>
  <si>
    <t>Куркова</t>
  </si>
  <si>
    <t>Елизавета</t>
  </si>
  <si>
    <t>Емшин</t>
  </si>
  <si>
    <t>Денис</t>
  </si>
  <si>
    <t>Олегович</t>
  </si>
  <si>
    <t>МАОУ СОШ № 29</t>
  </si>
  <si>
    <t>Ивашкина</t>
  </si>
  <si>
    <t>Валерия </t>
  </si>
  <si>
    <t>Сергеевна</t>
  </si>
  <si>
    <t>МАОУ лицей № 17</t>
  </si>
  <si>
    <t>Щепкова</t>
  </si>
  <si>
    <t>Николаевна</t>
  </si>
  <si>
    <t>Белотелова</t>
  </si>
  <si>
    <t>Вячеславовна</t>
  </si>
  <si>
    <t>Гапоненко</t>
  </si>
  <si>
    <t>Васильевна</t>
  </si>
  <si>
    <t>Мохов</t>
  </si>
  <si>
    <t>Дмитрий</t>
  </si>
  <si>
    <t>Андреевич</t>
  </si>
  <si>
    <t>МБОУ "Классическая школа" г. Гурьевска</t>
  </si>
  <si>
    <t>Гурьевский муниципальный округ</t>
  </si>
  <si>
    <t>Сорокина</t>
  </si>
  <si>
    <t>Софья</t>
  </si>
  <si>
    <t>МБОУ СОШ г. Мамоново</t>
  </si>
  <si>
    <t>Мамоновский городской округ</t>
  </si>
  <si>
    <t>Лепнухова</t>
  </si>
  <si>
    <t>Екатерина</t>
  </si>
  <si>
    <t>Максимовна</t>
  </si>
  <si>
    <t>Солнцев </t>
  </si>
  <si>
    <t>Максим </t>
  </si>
  <si>
    <t>Михайлович</t>
  </si>
  <si>
    <t>Асакавичус</t>
  </si>
  <si>
    <t>Ольга</t>
  </si>
  <si>
    <t>Ионасовна</t>
  </si>
  <si>
    <t>МБОУ СОШ № 4 п. Добровольск</t>
  </si>
  <si>
    <t>Краснознаменский муниципальный округ</t>
  </si>
  <si>
    <t>Мокин</t>
  </si>
  <si>
    <t>Артем</t>
  </si>
  <si>
    <t>Ярославович</t>
  </si>
  <si>
    <t>МАОУ гимназия № 1</t>
  </si>
  <si>
    <t>Четыркина </t>
  </si>
  <si>
    <t>Виктория </t>
  </si>
  <si>
    <t>Витальевна </t>
  </si>
  <si>
    <t>Горская</t>
  </si>
  <si>
    <t>Антоновна</t>
  </si>
  <si>
    <t>МБОУ СОШ "Школа будущего"</t>
  </si>
  <si>
    <t>Константинов</t>
  </si>
  <si>
    <t>Валентин</t>
  </si>
  <si>
    <t>Владимирович</t>
  </si>
  <si>
    <t>МБОУ гимназия № 7 г. Балтийска имени К.В. Покровского</t>
  </si>
  <si>
    <t>Балтийский городской округ</t>
  </si>
  <si>
    <t>Мека</t>
  </si>
  <si>
    <t>Прилепин</t>
  </si>
  <si>
    <t>Александр</t>
  </si>
  <si>
    <t>Сывороткин</t>
  </si>
  <si>
    <t>АНО СОШ "Росток"</t>
  </si>
  <si>
    <t>Беляева</t>
  </si>
  <si>
    <t>Полина</t>
  </si>
  <si>
    <t>Витальевна</t>
  </si>
  <si>
    <t>МАОУ СОШ № 47</t>
  </si>
  <si>
    <t>Дидковская</t>
  </si>
  <si>
    <t>Забелин</t>
  </si>
  <si>
    <t>Михаил</t>
  </si>
  <si>
    <t>Дмитриевич</t>
  </si>
  <si>
    <t>Назин</t>
  </si>
  <si>
    <t>Никита</t>
  </si>
  <si>
    <t>МАОУ "Лицей № 5"</t>
  </si>
  <si>
    <t>Пивторак</t>
  </si>
  <si>
    <t>Белецкая</t>
  </si>
  <si>
    <t>София</t>
  </si>
  <si>
    <t>Валерьевна</t>
  </si>
  <si>
    <t>Вуколов</t>
  </si>
  <si>
    <t>Всеволод</t>
  </si>
  <si>
    <t>МБОУ лицей № 1</t>
  </si>
  <si>
    <t>Макарова</t>
  </si>
  <si>
    <t>Владимировна</t>
  </si>
  <si>
    <t>Волкова</t>
  </si>
  <si>
    <t>Виктория</t>
  </si>
  <si>
    <t>Вадимовна</t>
  </si>
  <si>
    <t>Кострыгин</t>
  </si>
  <si>
    <t>Аркадий</t>
  </si>
  <si>
    <t>Никитина</t>
  </si>
  <si>
    <t>Вера</t>
  </si>
  <si>
    <t>Игоревна</t>
  </si>
  <si>
    <t>Хачиньян</t>
  </si>
  <si>
    <t>Гуров</t>
  </si>
  <si>
    <t>Федор</t>
  </si>
  <si>
    <t>Павлович</t>
  </si>
  <si>
    <t>МАОУ СОШ № 58</t>
  </si>
  <si>
    <t>Дурина</t>
  </si>
  <si>
    <t>Анастасия </t>
  </si>
  <si>
    <t>Алевсеевна</t>
  </si>
  <si>
    <t>Котова</t>
  </si>
  <si>
    <t>Андреевна</t>
  </si>
  <si>
    <t>МАОУ СОШ № 56</t>
  </si>
  <si>
    <t>Сурина</t>
  </si>
  <si>
    <t>Алиса</t>
  </si>
  <si>
    <t>Денисовна</t>
  </si>
  <si>
    <t>Трапезникова</t>
  </si>
  <si>
    <t>Мирослава</t>
  </si>
  <si>
    <t>Бойко</t>
  </si>
  <si>
    <t>Вячеславович</t>
  </si>
  <si>
    <t xml:space="preserve">Быков </t>
  </si>
  <si>
    <t xml:space="preserve">Кузьма </t>
  </si>
  <si>
    <t>Алексеевич</t>
  </si>
  <si>
    <t>МАОУ "СОШ № 1" г. Светлогорска</t>
  </si>
  <si>
    <t>Светлогорский городской округ</t>
  </si>
  <si>
    <t>Подистова</t>
  </si>
  <si>
    <t>Арина</t>
  </si>
  <si>
    <t>Рыбакова</t>
  </si>
  <si>
    <t xml:space="preserve">Влада </t>
  </si>
  <si>
    <t>Барашковская</t>
  </si>
  <si>
    <t xml:space="preserve">МБОУ СОШ № 2 </t>
  </si>
  <si>
    <t>Светловский городской округ</t>
  </si>
  <si>
    <t>Буряк</t>
  </si>
  <si>
    <t>Православная гимназия г. Калининграда</t>
  </si>
  <si>
    <t>Кечина</t>
  </si>
  <si>
    <t>Александра</t>
  </si>
  <si>
    <t>Викторовна</t>
  </si>
  <si>
    <t>Киселёв</t>
  </si>
  <si>
    <t>Илья</t>
  </si>
  <si>
    <t>Кутор</t>
  </si>
  <si>
    <t>МАОУ СОШ № 46 с УИОП</t>
  </si>
  <si>
    <t>Римша</t>
  </si>
  <si>
    <t>МАОУ СОШ № 24</t>
  </si>
  <si>
    <t>Селезнев</t>
  </si>
  <si>
    <t>Евгений</t>
  </si>
  <si>
    <t>МАОУ "Озерская средняя школа им. Д. Тарасова"</t>
  </si>
  <si>
    <t xml:space="preserve">Озерский муниципальный округ </t>
  </si>
  <si>
    <t>Чегодаева </t>
  </si>
  <si>
    <t>Татьяна </t>
  </si>
  <si>
    <t>Олеговна </t>
  </si>
  <si>
    <t>Чекалина</t>
  </si>
  <si>
    <t>Петровна</t>
  </si>
  <si>
    <t>АНО Лицей "Ганзейская ладья"</t>
  </si>
  <si>
    <t>Аунапу</t>
  </si>
  <si>
    <t>Георг</t>
  </si>
  <si>
    <t>Дорохин</t>
  </si>
  <si>
    <t>Владимир</t>
  </si>
  <si>
    <t>Елефтерияди</t>
  </si>
  <si>
    <t>Сафина</t>
  </si>
  <si>
    <t>Константиновна</t>
  </si>
  <si>
    <t>МАОУ СОШ № 26</t>
  </si>
  <si>
    <t>Кривенкова</t>
  </si>
  <si>
    <t>Владислава</t>
  </si>
  <si>
    <t>Олеговна</t>
  </si>
  <si>
    <t>Мананникова</t>
  </si>
  <si>
    <t>Мулындин</t>
  </si>
  <si>
    <t>Денисович</t>
  </si>
  <si>
    <t>МАОУ гимназия № 22</t>
  </si>
  <si>
    <t>Пономаренко</t>
  </si>
  <si>
    <t>Попов</t>
  </si>
  <si>
    <t>Иван</t>
  </si>
  <si>
    <t>Светский</t>
  </si>
  <si>
    <t>Смирнов</t>
  </si>
  <si>
    <t>Владислав</t>
  </si>
  <si>
    <t>Цветкова</t>
  </si>
  <si>
    <t>Евгения</t>
  </si>
  <si>
    <t>Геннадьевна</t>
  </si>
  <si>
    <t>Юрченко </t>
  </si>
  <si>
    <t>Полина </t>
  </si>
  <si>
    <t>Ивановна </t>
  </si>
  <si>
    <t>Базай</t>
  </si>
  <si>
    <t>Барсукова</t>
  </si>
  <si>
    <t xml:space="preserve">Алёна </t>
  </si>
  <si>
    <t>МАОУ "СОШ № 1 г. Немана"</t>
  </si>
  <si>
    <t>Неманский муниципальный округ</t>
  </si>
  <si>
    <t>Векслер</t>
  </si>
  <si>
    <t>Евгеньевич</t>
  </si>
  <si>
    <t>Кунякина</t>
  </si>
  <si>
    <t>Кухтенков</t>
  </si>
  <si>
    <t>Лазаренко</t>
  </si>
  <si>
    <t>МАОУ СОШ № 21</t>
  </si>
  <si>
    <t>Медведева</t>
  </si>
  <si>
    <t>Тимуровна</t>
  </si>
  <si>
    <t>Прихожий</t>
  </si>
  <si>
    <t>Антон</t>
  </si>
  <si>
    <t>Саликов</t>
  </si>
  <si>
    <t>Иванович</t>
  </si>
  <si>
    <t>МАОУ "СОШ № 1 г. Краснознаменска"</t>
  </si>
  <si>
    <t>Северина</t>
  </si>
  <si>
    <t>Анастасия</t>
  </si>
  <si>
    <t>Тимошенко</t>
  </si>
  <si>
    <t>Артём</t>
  </si>
  <si>
    <t>Николаевич</t>
  </si>
  <si>
    <t>МАОУ СОШ № 36</t>
  </si>
  <si>
    <t>Ткачева</t>
  </si>
  <si>
    <t>Димурина</t>
  </si>
  <si>
    <t>Инна</t>
  </si>
  <si>
    <t>Егоров</t>
  </si>
  <si>
    <t>Михайлов</t>
  </si>
  <si>
    <t>Рацинс</t>
  </si>
  <si>
    <t>МАОУ "СОШ № 3"</t>
  </si>
  <si>
    <t>Гусевский городской округ</t>
  </si>
  <si>
    <t>Рукина</t>
  </si>
  <si>
    <t>Варвара</t>
  </si>
  <si>
    <t>Тиховнина</t>
  </si>
  <si>
    <t>Павловна</t>
  </si>
  <si>
    <t>Фадеев</t>
  </si>
  <si>
    <t>Викторович</t>
  </si>
  <si>
    <t>Черепанов</t>
  </si>
  <si>
    <t>Шендерюк-Жидкова </t>
  </si>
  <si>
    <t>Штангей</t>
  </si>
  <si>
    <t>Класс</t>
  </si>
  <si>
    <t>Шифр</t>
  </si>
  <si>
    <t>Ц-1</t>
  </si>
  <si>
    <t>Ц-2</t>
  </si>
  <si>
    <t>Ц-4</t>
  </si>
  <si>
    <t>Ц-5</t>
  </si>
  <si>
    <t>Ц-6</t>
  </si>
  <si>
    <t>Ц-7</t>
  </si>
  <si>
    <t>Ц-8</t>
  </si>
  <si>
    <t>Ц-9</t>
  </si>
  <si>
    <t>Ц-10</t>
  </si>
  <si>
    <t>Ц-3</t>
  </si>
  <si>
    <t>Ц-11</t>
  </si>
  <si>
    <t>Ц-12</t>
  </si>
  <si>
    <t>Ц-13</t>
  </si>
  <si>
    <t>Ц-14</t>
  </si>
  <si>
    <t>Ц-15</t>
  </si>
  <si>
    <t>Ц-16</t>
  </si>
  <si>
    <t>Ц-17</t>
  </si>
  <si>
    <t>Ц-18</t>
  </si>
  <si>
    <t>Ц-19</t>
  </si>
  <si>
    <t>Ц-20</t>
  </si>
  <si>
    <t>Ц-21</t>
  </si>
  <si>
    <t>Ц-22</t>
  </si>
  <si>
    <t>Ц-23</t>
  </si>
  <si>
    <t>Ц-24</t>
  </si>
  <si>
    <t>Ц-25</t>
  </si>
  <si>
    <t>Ц-26</t>
  </si>
  <si>
    <t>Ц-27</t>
  </si>
  <si>
    <t>Ц-28</t>
  </si>
  <si>
    <t>Ц-29</t>
  </si>
  <si>
    <t>Ц-30</t>
  </si>
  <si>
    <t>Ц-31</t>
  </si>
  <si>
    <t>Ц-32</t>
  </si>
  <si>
    <t>Ц-33</t>
  </si>
  <si>
    <t>Ц-34</t>
  </si>
  <si>
    <t>Ц-35</t>
  </si>
  <si>
    <t>Ц-36</t>
  </si>
  <si>
    <t>Ц-37</t>
  </si>
  <si>
    <t>Ц-38</t>
  </si>
  <si>
    <t>Ц-39</t>
  </si>
  <si>
    <t>Ц-40</t>
  </si>
  <si>
    <t>Ц-41</t>
  </si>
  <si>
    <t>Ц-42</t>
  </si>
  <si>
    <t>Ц-43</t>
  </si>
  <si>
    <t>Ц-44</t>
  </si>
  <si>
    <t>Ц-45</t>
  </si>
  <si>
    <t>Ц-46</t>
  </si>
  <si>
    <t>Ц-47</t>
  </si>
  <si>
    <t>Ц-48</t>
  </si>
  <si>
    <t>Ц-49</t>
  </si>
  <si>
    <t>Ц-50</t>
  </si>
  <si>
    <t>Ц-51</t>
  </si>
  <si>
    <t>Ц-52</t>
  </si>
  <si>
    <t>Ц-53</t>
  </si>
  <si>
    <t>Ц-54</t>
  </si>
  <si>
    <t>Ц-55</t>
  </si>
  <si>
    <t>Ц-56</t>
  </si>
  <si>
    <t>Ц-57</t>
  </si>
  <si>
    <t>Ц-58</t>
  </si>
  <si>
    <t>Ц-59</t>
  </si>
  <si>
    <t>Ц-60</t>
  </si>
  <si>
    <t>Ц-61</t>
  </si>
  <si>
    <t>Ц-62</t>
  </si>
  <si>
    <t>Ц-63</t>
  </si>
  <si>
    <t>Ц-64</t>
  </si>
  <si>
    <t>Ц-65</t>
  </si>
  <si>
    <t>Ц-66</t>
  </si>
  <si>
    <t>Ц-67</t>
  </si>
  <si>
    <t>Ц-68</t>
  </si>
  <si>
    <t>Ц-69</t>
  </si>
  <si>
    <t>Ц-70</t>
  </si>
  <si>
    <t>Ц-71</t>
  </si>
  <si>
    <t>Ц-72</t>
  </si>
  <si>
    <t>Ц-73</t>
  </si>
  <si>
    <t>Ц-74</t>
  </si>
  <si>
    <t>Ц-75</t>
  </si>
  <si>
    <t>Ц-76</t>
  </si>
  <si>
    <t>Ц-77</t>
  </si>
  <si>
    <t>Ц-78</t>
  </si>
  <si>
    <t>Ц-79</t>
  </si>
  <si>
    <t>Ц-80</t>
  </si>
  <si>
    <t>Ц-81</t>
  </si>
  <si>
    <t>Ц-82</t>
  </si>
  <si>
    <t>Ц-83</t>
  </si>
  <si>
    <t>Ц-84</t>
  </si>
  <si>
    <t>Ц-85</t>
  </si>
  <si>
    <t>Ц-86</t>
  </si>
  <si>
    <t>Ц-87</t>
  </si>
  <si>
    <t>Ц-88</t>
  </si>
  <si>
    <t>Ц-89</t>
  </si>
  <si>
    <t>Ц-90</t>
  </si>
  <si>
    <t>Ц-91</t>
  </si>
  <si>
    <t>Ц-92</t>
  </si>
  <si>
    <t>Ц-93</t>
  </si>
  <si>
    <t>9-01</t>
  </si>
  <si>
    <t>9-02</t>
  </si>
  <si>
    <t>9-03</t>
  </si>
  <si>
    <t>9-04</t>
  </si>
  <si>
    <t>9-05</t>
  </si>
  <si>
    <t>9-06</t>
  </si>
  <si>
    <t>9-07</t>
  </si>
  <si>
    <t>9-08</t>
  </si>
  <si>
    <t>9-09</t>
  </si>
  <si>
    <t>10-05</t>
  </si>
  <si>
    <t>10-06</t>
  </si>
  <si>
    <t>9-10</t>
  </si>
  <si>
    <t>9-11</t>
  </si>
  <si>
    <t>9-12</t>
  </si>
  <si>
    <t>9-13</t>
  </si>
  <si>
    <t>9-14</t>
  </si>
  <si>
    <t>9-15</t>
  </si>
  <si>
    <t>10-01</t>
  </si>
  <si>
    <t>10-02</t>
  </si>
  <si>
    <t>10-03</t>
  </si>
  <si>
    <t>10-04</t>
  </si>
  <si>
    <t>10-07</t>
  </si>
  <si>
    <t>10-08</t>
  </si>
  <si>
    <t>10-09</t>
  </si>
  <si>
    <t>10-10</t>
  </si>
  <si>
    <t>10-11</t>
  </si>
  <si>
    <t>10-12</t>
  </si>
  <si>
    <t>10-13</t>
  </si>
  <si>
    <t>10-14</t>
  </si>
  <si>
    <t>10-15</t>
  </si>
  <si>
    <t>10-16</t>
  </si>
  <si>
    <t>10-17</t>
  </si>
  <si>
    <t>10-18</t>
  </si>
  <si>
    <t>10-19</t>
  </si>
  <si>
    <t>10-20</t>
  </si>
  <si>
    <t>10-30</t>
  </si>
  <si>
    <t>10-21</t>
  </si>
  <si>
    <t>10-31</t>
  </si>
  <si>
    <t>10-22</t>
  </si>
  <si>
    <t>10-23</t>
  </si>
  <si>
    <t>10-24</t>
  </si>
  <si>
    <t>10-25</t>
  </si>
  <si>
    <t>10-26</t>
  </si>
  <si>
    <t>10-27</t>
  </si>
  <si>
    <t>10-28</t>
  </si>
  <si>
    <t>10-29</t>
  </si>
  <si>
    <t>10-32</t>
  </si>
  <si>
    <t>10-33</t>
  </si>
  <si>
    <t>10-34</t>
  </si>
  <si>
    <t>10-35</t>
  </si>
  <si>
    <t>11-01</t>
  </si>
  <si>
    <t>11-02</t>
  </si>
  <si>
    <t>11-03</t>
  </si>
  <si>
    <t>11-04</t>
  </si>
  <si>
    <t>11-05</t>
  </si>
  <si>
    <t>11-06</t>
  </si>
  <si>
    <t>11-07</t>
  </si>
  <si>
    <t>11-08</t>
  </si>
  <si>
    <t>11-09</t>
  </si>
  <si>
    <t>11-10</t>
  </si>
  <si>
    <t>11-11</t>
  </si>
  <si>
    <t>11-12</t>
  </si>
  <si>
    <t>11-13</t>
  </si>
  <si>
    <t>11-14</t>
  </si>
  <si>
    <t>11-15</t>
  </si>
  <si>
    <t>11-16</t>
  </si>
  <si>
    <t>11-17</t>
  </si>
  <si>
    <t>11-18</t>
  </si>
  <si>
    <t>11-19</t>
  </si>
  <si>
    <t>11-20</t>
  </si>
  <si>
    <t>11-21</t>
  </si>
  <si>
    <t>11-22</t>
  </si>
  <si>
    <t>11-23</t>
  </si>
  <si>
    <t>11-33</t>
  </si>
  <si>
    <t>11-24</t>
  </si>
  <si>
    <t>11-25</t>
  </si>
  <si>
    <t>11-26</t>
  </si>
  <si>
    <t>11-27</t>
  </si>
  <si>
    <t>11-28</t>
  </si>
  <si>
    <t>11-29</t>
  </si>
  <si>
    <t>11-30</t>
  </si>
  <si>
    <t>11-32</t>
  </si>
  <si>
    <t>11-31</t>
  </si>
  <si>
    <t>11-34</t>
  </si>
  <si>
    <t>11-35</t>
  </si>
  <si>
    <t>11-36</t>
  </si>
  <si>
    <t>11-37</t>
  </si>
  <si>
    <t>11-38</t>
  </si>
  <si>
    <t>11-39</t>
  </si>
  <si>
    <t>11-40</t>
  </si>
  <si>
    <t>11-41</t>
  </si>
  <si>
    <t>11-42</t>
  </si>
  <si>
    <t>11-43</t>
  </si>
  <si>
    <t>Протокол заседания жюри</t>
  </si>
  <si>
    <t xml:space="preserve">№ </t>
  </si>
  <si>
    <t>Шифр рассадки</t>
  </si>
  <si>
    <t>Номер задания</t>
  </si>
  <si>
    <t>Первичный балл</t>
  </si>
  <si>
    <t>Макс.балл</t>
  </si>
  <si>
    <t xml:space="preserve">Дата </t>
  </si>
  <si>
    <t>Количество заявленных участников:</t>
  </si>
  <si>
    <t>Количество не явившихся:</t>
  </si>
  <si>
    <t>Количество участников:</t>
  </si>
  <si>
    <t>11</t>
  </si>
  <si>
    <t>Предмет:Английский язык</t>
  </si>
  <si>
    <t>Дата проведения: 6,7  февраля 2023 г.</t>
  </si>
  <si>
    <t>Конкурс понимания устного и письменного текстов (L&amp;R)</t>
  </si>
  <si>
    <t>Лексико-рамматический тест (Use)</t>
  </si>
  <si>
    <t>Конкурс письменной речи (Writing)</t>
  </si>
  <si>
    <t>Устный тур</t>
  </si>
  <si>
    <t xml:space="preserve">Имя </t>
  </si>
  <si>
    <t>ОУ</t>
  </si>
  <si>
    <t>МО</t>
  </si>
  <si>
    <t>Статус</t>
  </si>
  <si>
    <t xml:space="preserve">Победитель </t>
  </si>
  <si>
    <t>Призёр</t>
  </si>
  <si>
    <t>Участник</t>
  </si>
  <si>
    <t>Победитель</t>
  </si>
  <si>
    <r>
      <t>Подпись председателя жюри: ______________________________</t>
    </r>
    <r>
      <rPr>
        <u/>
        <sz val="11"/>
        <rFont val="Times New Roman"/>
        <family val="1"/>
        <charset val="204"/>
      </rPr>
      <t xml:space="preserve">                                                      </t>
    </r>
  </si>
  <si>
    <r>
      <t>Подпись секретаря:__________________________</t>
    </r>
    <r>
      <rPr>
        <u/>
        <sz val="11"/>
        <rFont val="Times New Roman"/>
        <family val="1"/>
        <charset val="204"/>
      </rPr>
      <t xml:space="preserve">                                                    </t>
    </r>
  </si>
  <si>
    <t xml:space="preserve">Итоговый результат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</si>
</sst>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0"/>
      <color rgb="FF000000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b/>
      <sz val="12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name val="Arial"/>
      <family val="2"/>
      <charset val="204"/>
    </font>
    <font>
      <b/>
      <sz val="11"/>
      <name val="Arimo"/>
    </font>
    <font>
      <sz val="11"/>
      <name val="Arimo"/>
    </font>
    <font>
      <b/>
      <i/>
      <sz val="10"/>
      <name val="Arimo"/>
    </font>
    <font>
      <b/>
      <i/>
      <u/>
      <sz val="10"/>
      <name val="Arimo"/>
    </font>
    <font>
      <sz val="10"/>
      <name val="Arimo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b/>
      <i/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2" fillId="0" borderId="0"/>
    <xf numFmtId="0" fontId="3" fillId="0" borderId="0"/>
    <xf numFmtId="9" fontId="5" fillId="0" borderId="0" applyFont="0" applyFill="0" applyBorder="0" applyAlignment="0" applyProtection="0"/>
    <xf numFmtId="0" fontId="6" fillId="0" borderId="0"/>
  </cellStyleXfs>
  <cellXfs count="143">
    <xf numFmtId="0" fontId="0" fillId="0" borderId="0" xfId="0"/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wrapText="1"/>
    </xf>
    <xf numFmtId="0" fontId="1" fillId="2" borderId="1" xfId="1" applyFont="1" applyFill="1" applyBorder="1" applyAlignment="1">
      <alignment horizontal="left" vertical="top" wrapText="1"/>
    </xf>
    <xf numFmtId="0" fontId="0" fillId="0" borderId="0" xfId="0" applyAlignment="1">
      <alignment horizontal="center"/>
    </xf>
    <xf numFmtId="0" fontId="8" fillId="0" borderId="0" xfId="4" applyFont="1"/>
    <xf numFmtId="0" fontId="8" fillId="0" borderId="0" xfId="4" applyFont="1" applyAlignment="1">
      <alignment horizontal="center"/>
    </xf>
    <xf numFmtId="0" fontId="9" fillId="0" borderId="0" xfId="4" applyFont="1"/>
    <xf numFmtId="0" fontId="10" fillId="0" borderId="0" xfId="4" applyFont="1"/>
    <xf numFmtId="0" fontId="9" fillId="0" borderId="0" xfId="4" applyFont="1" applyAlignment="1">
      <alignment horizontal="center"/>
    </xf>
    <xf numFmtId="0" fontId="11" fillId="0" borderId="0" xfId="4" applyFont="1"/>
    <xf numFmtId="0" fontId="11" fillId="0" borderId="0" xfId="4" applyFont="1" applyAlignment="1">
      <alignment horizontal="center"/>
    </xf>
    <xf numFmtId="0" fontId="10" fillId="0" borderId="0" xfId="4" applyFont="1" applyAlignment="1">
      <alignment horizontal="left"/>
    </xf>
    <xf numFmtId="0" fontId="12" fillId="0" borderId="0" xfId="0" applyFont="1"/>
    <xf numFmtId="0" fontId="12" fillId="0" borderId="0" xfId="0" applyFont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1" fontId="15" fillId="0" borderId="1" xfId="3" applyNumberFormat="1" applyFont="1" applyBorder="1" applyAlignment="1">
      <alignment horizontal="center"/>
    </xf>
    <xf numFmtId="0" fontId="13" fillId="0" borderId="0" xfId="0" applyFont="1" applyBorder="1" applyAlignment="1">
      <alignment horizontal="left"/>
    </xf>
    <xf numFmtId="0" fontId="18" fillId="0" borderId="0" xfId="0" applyFont="1" applyBorder="1" applyAlignment="1"/>
    <xf numFmtId="0" fontId="18" fillId="0" borderId="0" xfId="0" applyFont="1" applyAlignment="1"/>
    <xf numFmtId="0" fontId="12" fillId="0" borderId="0" xfId="0" applyFont="1" applyAlignment="1">
      <alignment horizontal="right" wrapText="1"/>
    </xf>
    <xf numFmtId="14" fontId="12" fillId="0" borderId="0" xfId="0" applyNumberFormat="1" applyFont="1" applyAlignment="1">
      <alignment horizontal="left"/>
    </xf>
    <xf numFmtId="0" fontId="13" fillId="0" borderId="0" xfId="0" applyFont="1"/>
    <xf numFmtId="0" fontId="13" fillId="0" borderId="0" xfId="0" applyFont="1" applyAlignment="1">
      <alignment horizontal="center"/>
    </xf>
    <xf numFmtId="0" fontId="16" fillId="0" borderId="1" xfId="0" applyFont="1" applyBorder="1" applyAlignment="1">
      <alignment vertical="center" wrapText="1"/>
    </xf>
    <xf numFmtId="0" fontId="15" fillId="2" borderId="1" xfId="0" applyFont="1" applyFill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13" fillId="2" borderId="1" xfId="0" applyFont="1" applyFill="1" applyBorder="1" applyAlignment="1">
      <alignment vertical="center" wrapText="1"/>
    </xf>
    <xf numFmtId="0" fontId="17" fillId="0" borderId="1" xfId="0" applyFont="1" applyBorder="1" applyAlignment="1">
      <alignment vertical="center"/>
    </xf>
    <xf numFmtId="0" fontId="17" fillId="2" borderId="1" xfId="0" applyFont="1" applyFill="1" applyBorder="1" applyAlignment="1">
      <alignment vertical="center"/>
    </xf>
    <xf numFmtId="0" fontId="12" fillId="0" borderId="1" xfId="0" applyFont="1" applyBorder="1"/>
    <xf numFmtId="0" fontId="0" fillId="0" borderId="1" xfId="0" applyBorder="1" applyAlignment="1">
      <alignment vertical="center"/>
    </xf>
    <xf numFmtId="0" fontId="8" fillId="0" borderId="0" xfId="4" applyFont="1" applyFill="1"/>
    <xf numFmtId="0" fontId="9" fillId="0" borderId="0" xfId="4" applyFont="1" applyFill="1"/>
    <xf numFmtId="0" fontId="11" fillId="0" borderId="0" xfId="4" applyFont="1" applyFill="1"/>
    <xf numFmtId="0" fontId="12" fillId="0" borderId="0" xfId="0" applyFont="1" applyFill="1"/>
    <xf numFmtId="0" fontId="0" fillId="0" borderId="0" xfId="0" applyFill="1"/>
    <xf numFmtId="0" fontId="0" fillId="0" borderId="1" xfId="0" applyBorder="1"/>
    <xf numFmtId="0" fontId="13" fillId="0" borderId="1" xfId="0" applyFont="1" applyFill="1" applyBorder="1" applyAlignment="1">
      <alignment horizontal="left"/>
    </xf>
    <xf numFmtId="49" fontId="0" fillId="0" borderId="1" xfId="0" applyNumberFormat="1" applyFill="1" applyBorder="1"/>
    <xf numFmtId="0" fontId="13" fillId="0" borderId="1" xfId="0" applyFont="1" applyFill="1" applyBorder="1" applyAlignment="1">
      <alignment vertical="center" wrapText="1"/>
    </xf>
    <xf numFmtId="0" fontId="13" fillId="0" borderId="1" xfId="0" applyFont="1" applyBorder="1" applyAlignment="1">
      <alignment horizontal="left"/>
    </xf>
    <xf numFmtId="0" fontId="18" fillId="0" borderId="1" xfId="0" applyFont="1" applyBorder="1" applyAlignment="1">
      <alignment vertical="center"/>
    </xf>
    <xf numFmtId="0" fontId="0" fillId="0" borderId="0" xfId="0" applyFill="1" applyBorder="1"/>
    <xf numFmtId="0" fontId="9" fillId="0" borderId="0" xfId="4" applyFont="1" applyFill="1" applyAlignment="1">
      <alignment horizontal="center"/>
    </xf>
    <xf numFmtId="0" fontId="11" fillId="0" borderId="0" xfId="4" applyFont="1" applyFill="1" applyAlignment="1">
      <alignment horizontal="center"/>
    </xf>
    <xf numFmtId="0" fontId="12" fillId="0" borderId="0" xfId="0" applyFont="1" applyFill="1" applyAlignment="1">
      <alignment horizontal="center"/>
    </xf>
    <xf numFmtId="0" fontId="18" fillId="0" borderId="0" xfId="0" applyFont="1" applyFill="1" applyAlignment="1"/>
    <xf numFmtId="0" fontId="1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left" vertical="top" wrapText="1"/>
    </xf>
    <xf numFmtId="0" fontId="1" fillId="0" borderId="1" xfId="2" applyFont="1" applyFill="1" applyBorder="1" applyAlignment="1">
      <alignment horizontal="center" vertical="top" wrapText="1"/>
    </xf>
    <xf numFmtId="0" fontId="1" fillId="0" borderId="1" xfId="2" applyFont="1" applyFill="1" applyBorder="1" applyAlignment="1">
      <alignment horizontal="left" vertical="top" wrapText="1"/>
    </xf>
    <xf numFmtId="0" fontId="1" fillId="0" borderId="1" xfId="1" applyFont="1" applyFill="1" applyBorder="1" applyAlignment="1">
      <alignment horizontal="left" vertical="top" wrapText="1"/>
    </xf>
    <xf numFmtId="0" fontId="6" fillId="0" borderId="0" xfId="4" applyFont="1" applyAlignment="1"/>
    <xf numFmtId="0" fontId="6" fillId="0" borderId="0" xfId="4" applyFont="1" applyAlignment="1"/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top" wrapText="1"/>
    </xf>
    <xf numFmtId="0" fontId="15" fillId="0" borderId="1" xfId="0" applyFont="1" applyFill="1" applyBorder="1" applyAlignment="1">
      <alignment horizontal="center" vertical="top" wrapText="1"/>
    </xf>
    <xf numFmtId="0" fontId="16" fillId="0" borderId="1" xfId="0" applyFont="1" applyFill="1" applyBorder="1" applyAlignment="1">
      <alignment horizontal="left" vertical="top"/>
    </xf>
    <xf numFmtId="0" fontId="0" fillId="0" borderId="0" xfId="0" applyFill="1" applyAlignment="1">
      <alignment horizontal="left" vertical="top"/>
    </xf>
    <xf numFmtId="0" fontId="12" fillId="0" borderId="0" xfId="0" applyFont="1" applyFill="1" applyAlignment="1">
      <alignment horizontal="left" vertical="top"/>
    </xf>
    <xf numFmtId="0" fontId="4" fillId="0" borderId="1" xfId="0" applyFont="1" applyFill="1" applyBorder="1" applyAlignment="1">
      <alignment horizontal="left" vertical="top" wrapText="1"/>
    </xf>
    <xf numFmtId="0" fontId="4" fillId="3" borderId="1" xfId="0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left" vertical="top" wrapText="1"/>
    </xf>
    <xf numFmtId="0" fontId="1" fillId="3" borderId="1" xfId="0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horizontal="left" vertical="top" wrapText="1"/>
    </xf>
    <xf numFmtId="0" fontId="8" fillId="0" borderId="0" xfId="4" applyFont="1" applyFill="1" applyAlignment="1">
      <alignment horizontal="center"/>
    </xf>
    <xf numFmtId="0" fontId="10" fillId="0" borderId="0" xfId="4" applyFont="1" applyFill="1" applyAlignment="1">
      <alignment horizontal="center"/>
    </xf>
    <xf numFmtId="0" fontId="12" fillId="0" borderId="1" xfId="0" applyFont="1" applyFill="1" applyBorder="1" applyAlignment="1">
      <alignment horizontal="center"/>
    </xf>
    <xf numFmtId="0" fontId="16" fillId="0" borderId="1" xfId="0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 wrapText="1"/>
    </xf>
    <xf numFmtId="0" fontId="0" fillId="0" borderId="0" xfId="0" applyFill="1" applyAlignment="1">
      <alignment horizontal="center"/>
    </xf>
    <xf numFmtId="0" fontId="13" fillId="0" borderId="0" xfId="0" applyFont="1" applyBorder="1" applyAlignment="1">
      <alignment horizontal="center"/>
    </xf>
    <xf numFmtId="0" fontId="18" fillId="0" borderId="0" xfId="0" applyFont="1" applyAlignment="1">
      <alignment horizontal="center"/>
    </xf>
    <xf numFmtId="0" fontId="18" fillId="0" borderId="0" xfId="0" applyFont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1" fontId="4" fillId="3" borderId="1" xfId="3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1" fontId="4" fillId="0" borderId="1" xfId="3" applyNumberFormat="1" applyFont="1" applyFill="1" applyBorder="1" applyAlignment="1">
      <alignment horizontal="center"/>
    </xf>
    <xf numFmtId="1" fontId="4" fillId="0" borderId="1" xfId="3" applyNumberFormat="1" applyFont="1" applyBorder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20" fillId="3" borderId="1" xfId="0" applyFont="1" applyFill="1" applyBorder="1" applyAlignment="1">
      <alignment horizontal="center" vertical="center"/>
    </xf>
    <xf numFmtId="0" fontId="21" fillId="3" borderId="1" xfId="0" applyFont="1" applyFill="1" applyBorder="1" applyAlignment="1">
      <alignment horizontal="center"/>
    </xf>
    <xf numFmtId="0" fontId="20" fillId="0" borderId="1" xfId="0" applyFont="1" applyFill="1" applyBorder="1" applyAlignment="1">
      <alignment horizontal="center"/>
    </xf>
    <xf numFmtId="49" fontId="21" fillId="3" borderId="1" xfId="0" applyNumberFormat="1" applyFont="1" applyFill="1" applyBorder="1" applyAlignment="1">
      <alignment horizontal="center"/>
    </xf>
    <xf numFmtId="0" fontId="21" fillId="0" borderId="0" xfId="0" applyFont="1" applyFill="1"/>
    <xf numFmtId="0" fontId="20" fillId="3" borderId="1" xfId="0" applyFont="1" applyFill="1" applyBorder="1" applyAlignment="1">
      <alignment horizontal="center"/>
    </xf>
    <xf numFmtId="49" fontId="20" fillId="3" borderId="1" xfId="0" applyNumberFormat="1" applyFont="1" applyFill="1" applyBorder="1" applyAlignment="1">
      <alignment horizontal="center"/>
    </xf>
    <xf numFmtId="0" fontId="20" fillId="0" borderId="0" xfId="0" applyFont="1" applyFill="1"/>
    <xf numFmtId="49" fontId="20" fillId="0" borderId="1" xfId="0" applyNumberFormat="1" applyFont="1" applyFill="1" applyBorder="1" applyAlignment="1">
      <alignment horizontal="center"/>
    </xf>
    <xf numFmtId="0" fontId="21" fillId="3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/>
    </xf>
    <xf numFmtId="49" fontId="21" fillId="0" borderId="1" xfId="0" applyNumberFormat="1" applyFont="1" applyFill="1" applyBorder="1" applyAlignment="1">
      <alignment horizontal="center"/>
    </xf>
    <xf numFmtId="0" fontId="21" fillId="0" borderId="1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20" fillId="0" borderId="0" xfId="0" applyFont="1"/>
    <xf numFmtId="0" fontId="20" fillId="0" borderId="0" xfId="0" applyFont="1" applyAlignment="1">
      <alignment horizontal="center"/>
    </xf>
    <xf numFmtId="0" fontId="20" fillId="0" borderId="0" xfId="0" applyFont="1" applyFill="1" applyAlignment="1">
      <alignment horizontal="center"/>
    </xf>
    <xf numFmtId="0" fontId="20" fillId="0" borderId="0" xfId="0" applyFont="1" applyFill="1" applyBorder="1"/>
    <xf numFmtId="0" fontId="0" fillId="0" borderId="0" xfId="0" applyFill="1" applyAlignment="1">
      <alignment horizontal="left"/>
    </xf>
    <xf numFmtId="0" fontId="18" fillId="0" borderId="0" xfId="0" applyFont="1" applyAlignment="1">
      <alignment horizontal="left"/>
    </xf>
    <xf numFmtId="0" fontId="12" fillId="0" borderId="1" xfId="0" applyFont="1" applyBorder="1" applyAlignment="1">
      <alignment horizontal="center"/>
    </xf>
    <xf numFmtId="1" fontId="1" fillId="3" borderId="1" xfId="3" applyNumberFormat="1" applyFont="1" applyFill="1" applyBorder="1" applyAlignment="1">
      <alignment horizontal="center"/>
    </xf>
    <xf numFmtId="1" fontId="1" fillId="0" borderId="1" xfId="3" applyNumberFormat="1" applyFont="1" applyBorder="1" applyAlignment="1">
      <alignment horizontal="center"/>
    </xf>
    <xf numFmtId="0" fontId="9" fillId="0" borderId="0" xfId="4" applyFont="1" applyFill="1" applyAlignment="1">
      <alignment horizontal="left"/>
    </xf>
    <xf numFmtId="0" fontId="7" fillId="0" borderId="0" xfId="4" applyFont="1" applyAlignment="1">
      <alignment horizontal="center"/>
    </xf>
    <xf numFmtId="0" fontId="6" fillId="0" borderId="0" xfId="4" applyFont="1" applyAlignment="1"/>
    <xf numFmtId="49" fontId="10" fillId="0" borderId="0" xfId="4" applyNumberFormat="1" applyFont="1" applyAlignment="1">
      <alignment horizontal="left"/>
    </xf>
    <xf numFmtId="0" fontId="13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/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textRotation="90" wrapText="1"/>
    </xf>
    <xf numFmtId="0" fontId="12" fillId="0" borderId="1" xfId="0" applyFont="1" applyBorder="1"/>
    <xf numFmtId="0" fontId="13" fillId="0" borderId="1" xfId="0" applyFont="1" applyFill="1" applyBorder="1" applyAlignment="1">
      <alignment horizontal="center" vertical="center" textRotation="90" wrapText="1"/>
    </xf>
    <xf numFmtId="0" fontId="0" fillId="0" borderId="1" xfId="0" applyBorder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textRotation="90" wrapText="1"/>
    </xf>
    <xf numFmtId="0" fontId="13" fillId="0" borderId="4" xfId="0" applyFont="1" applyBorder="1" applyAlignment="1">
      <alignment horizontal="center" vertical="center" textRotation="90" wrapText="1"/>
    </xf>
    <xf numFmtId="0" fontId="13" fillId="0" borderId="3" xfId="0" applyFont="1" applyBorder="1" applyAlignment="1">
      <alignment horizontal="center" vertical="center" textRotation="90" wrapText="1"/>
    </xf>
    <xf numFmtId="49" fontId="10" fillId="0" borderId="0" xfId="4" applyNumberFormat="1" applyFont="1" applyFill="1" applyAlignment="1">
      <alignment horizontal="center"/>
    </xf>
    <xf numFmtId="0" fontId="6" fillId="0" borderId="0" xfId="4" applyFont="1" applyFill="1" applyAlignment="1">
      <alignment horizontal="center"/>
    </xf>
    <xf numFmtId="0" fontId="12" fillId="0" borderId="1" xfId="0" applyFont="1" applyFill="1" applyBorder="1" applyAlignment="1">
      <alignment horizontal="center"/>
    </xf>
    <xf numFmtId="0" fontId="14" fillId="0" borderId="1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textRotation="90" wrapText="1"/>
    </xf>
    <xf numFmtId="0" fontId="13" fillId="0" borderId="3" xfId="0" applyFont="1" applyFill="1" applyBorder="1" applyAlignment="1">
      <alignment horizontal="center" vertical="center" textRotation="90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top" wrapText="1"/>
    </xf>
    <xf numFmtId="0" fontId="13" fillId="0" borderId="4" xfId="0" applyFont="1" applyFill="1" applyBorder="1" applyAlignment="1">
      <alignment horizontal="center" vertical="center" textRotation="90" wrapText="1"/>
    </xf>
  </cellXfs>
  <cellStyles count="5">
    <cellStyle name="Обычный" xfId="0" builtinId="0"/>
    <cellStyle name="Обычный 10" xfId="2"/>
    <cellStyle name="Обычный 2" xfId="1"/>
    <cellStyle name="Обычный 4" xfId="4"/>
    <cellStyle name="Процентный" xfId="3" builtinId="5"/>
  </cellStyles>
  <dxfs count="5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65"/>
  <sheetViews>
    <sheetView topLeftCell="F34" zoomScale="55" zoomScaleNormal="55" workbookViewId="0">
      <selection activeCell="P88" sqref="P88"/>
    </sheetView>
  </sheetViews>
  <sheetFormatPr defaultRowHeight="15"/>
  <cols>
    <col min="1" max="1" width="8.7109375" customWidth="1"/>
    <col min="2" max="2" width="8.85546875" hidden="1" customWidth="1"/>
    <col min="9" max="9" width="11.28515625" customWidth="1"/>
    <col min="13" max="13" width="14.7109375" bestFit="1" customWidth="1"/>
    <col min="14" max="14" width="11.42578125" bestFit="1" customWidth="1"/>
    <col min="15" max="15" width="15.7109375" bestFit="1" customWidth="1"/>
    <col min="16" max="16" width="58.7109375" bestFit="1" customWidth="1"/>
    <col min="17" max="17" width="42" bestFit="1" customWidth="1"/>
  </cols>
  <sheetData>
    <row r="1" spans="1:17">
      <c r="A1" s="117" t="s">
        <v>435</v>
      </c>
      <c r="B1" s="117"/>
      <c r="C1" s="118"/>
      <c r="D1" s="118"/>
      <c r="E1" s="118"/>
      <c r="F1" s="118"/>
      <c r="G1" s="118"/>
      <c r="H1" s="118"/>
      <c r="I1" s="118"/>
      <c r="J1" s="118"/>
      <c r="K1" s="57"/>
    </row>
    <row r="2" spans="1:17">
      <c r="A2" s="5"/>
      <c r="B2" s="5"/>
      <c r="C2" s="36"/>
      <c r="D2" s="6"/>
      <c r="E2" s="6"/>
      <c r="F2" s="6"/>
      <c r="G2" s="6"/>
      <c r="H2" s="6"/>
      <c r="I2" s="6"/>
      <c r="J2" s="6"/>
      <c r="K2" s="6"/>
    </row>
    <row r="3" spans="1:17">
      <c r="A3" s="7"/>
      <c r="B3" s="7"/>
      <c r="C3" s="37" t="s">
        <v>247</v>
      </c>
      <c r="D3" s="119" t="s">
        <v>445</v>
      </c>
      <c r="E3" s="118"/>
      <c r="F3" s="7" t="s">
        <v>446</v>
      </c>
      <c r="G3" s="7"/>
      <c r="H3" s="7"/>
      <c r="I3" s="8"/>
      <c r="J3" s="9"/>
      <c r="K3" s="9"/>
    </row>
    <row r="4" spans="1:17">
      <c r="A4" s="10"/>
      <c r="B4" s="10"/>
      <c r="C4" s="38"/>
      <c r="D4" s="11"/>
      <c r="E4" s="11"/>
      <c r="F4" s="12" t="s">
        <v>447</v>
      </c>
      <c r="G4" s="11"/>
      <c r="H4" s="12"/>
      <c r="I4" s="11"/>
      <c r="J4" s="11"/>
      <c r="K4" s="11"/>
    </row>
    <row r="5" spans="1:17">
      <c r="A5" s="13"/>
      <c r="B5" s="13"/>
      <c r="C5" s="39"/>
      <c r="D5" s="13"/>
      <c r="E5" s="14"/>
      <c r="F5" s="14"/>
      <c r="G5" s="14"/>
      <c r="H5" s="14"/>
      <c r="I5" s="14"/>
      <c r="J5" s="14"/>
      <c r="K5" s="14"/>
      <c r="L5" s="14"/>
    </row>
    <row r="6" spans="1:17" ht="14.45" customHeight="1">
      <c r="A6" s="122" t="s">
        <v>436</v>
      </c>
      <c r="B6" s="15"/>
      <c r="C6" s="120" t="s">
        <v>248</v>
      </c>
      <c r="D6" s="122" t="s">
        <v>437</v>
      </c>
      <c r="E6" s="123" t="s">
        <v>438</v>
      </c>
      <c r="F6" s="123"/>
      <c r="G6" s="123"/>
      <c r="H6" s="123"/>
      <c r="I6" s="124" t="s">
        <v>439</v>
      </c>
      <c r="J6" s="126" t="s">
        <v>462</v>
      </c>
      <c r="K6" s="129" t="s">
        <v>455</v>
      </c>
      <c r="L6" s="124" t="s">
        <v>247</v>
      </c>
      <c r="M6" s="127" t="s">
        <v>0</v>
      </c>
      <c r="N6" s="127" t="s">
        <v>452</v>
      </c>
      <c r="O6" s="127" t="s">
        <v>1</v>
      </c>
      <c r="P6" s="127" t="s">
        <v>453</v>
      </c>
      <c r="Q6" s="127" t="s">
        <v>454</v>
      </c>
    </row>
    <row r="7" spans="1:17" ht="72">
      <c r="A7" s="122"/>
      <c r="B7" s="34"/>
      <c r="C7" s="121"/>
      <c r="D7" s="122"/>
      <c r="E7" s="15" t="s">
        <v>448</v>
      </c>
      <c r="F7" s="15" t="s">
        <v>449</v>
      </c>
      <c r="G7" s="15" t="s">
        <v>450</v>
      </c>
      <c r="H7" s="16" t="s">
        <v>451</v>
      </c>
      <c r="I7" s="125"/>
      <c r="J7" s="126"/>
      <c r="K7" s="130"/>
      <c r="L7" s="125"/>
      <c r="M7" s="127"/>
      <c r="N7" s="127"/>
      <c r="O7" s="127"/>
      <c r="P7" s="127"/>
      <c r="Q7" s="127"/>
    </row>
    <row r="8" spans="1:17">
      <c r="A8" s="122"/>
      <c r="B8" s="15"/>
      <c r="C8" s="128" t="s">
        <v>440</v>
      </c>
      <c r="D8" s="128"/>
      <c r="E8" s="28">
        <v>40</v>
      </c>
      <c r="F8" s="28">
        <v>20</v>
      </c>
      <c r="G8" s="28">
        <v>20</v>
      </c>
      <c r="H8" s="29">
        <v>20</v>
      </c>
      <c r="I8" s="17">
        <f>SUM(E8:H8)</f>
        <v>100</v>
      </c>
      <c r="J8" s="18">
        <v>100</v>
      </c>
      <c r="K8" s="131"/>
      <c r="L8" s="125"/>
      <c r="M8" s="127"/>
      <c r="N8" s="127"/>
      <c r="O8" s="127"/>
      <c r="P8" s="127"/>
      <c r="Q8" s="127"/>
    </row>
    <row r="9" spans="1:17" hidden="1">
      <c r="A9" s="15"/>
      <c r="B9" s="15"/>
      <c r="C9" s="17"/>
      <c r="D9" s="17"/>
      <c r="E9" s="28"/>
      <c r="F9" s="28"/>
      <c r="G9" s="28"/>
      <c r="H9" s="29"/>
      <c r="I9" s="17"/>
      <c r="J9" s="18"/>
      <c r="K9" s="18"/>
      <c r="L9" s="34"/>
      <c r="M9" s="41"/>
      <c r="N9" s="41"/>
      <c r="O9" s="41"/>
      <c r="P9" s="41"/>
      <c r="Q9" s="41"/>
    </row>
    <row r="10" spans="1:17" ht="19.899999999999999" customHeight="1">
      <c r="A10" s="41">
        <v>1</v>
      </c>
      <c r="B10" s="42">
        <v>1129</v>
      </c>
      <c r="C10" s="43" t="s">
        <v>421</v>
      </c>
      <c r="D10" s="2" t="s">
        <v>304</v>
      </c>
      <c r="E10" s="35">
        <v>39</v>
      </c>
      <c r="F10" s="35">
        <v>16</v>
      </c>
      <c r="G10" s="35">
        <v>18</v>
      </c>
      <c r="H10" s="35">
        <v>19</v>
      </c>
      <c r="I10" s="19">
        <f t="shared" ref="I10:I52" si="0">E10+F10+G10+H10</f>
        <v>92</v>
      </c>
      <c r="J10" s="20">
        <f t="shared" ref="J10:J52" si="1">I10</f>
        <v>92</v>
      </c>
      <c r="K10" s="20" t="s">
        <v>456</v>
      </c>
      <c r="L10" s="19">
        <v>11</v>
      </c>
      <c r="M10" s="1" t="s">
        <v>36</v>
      </c>
      <c r="N10" s="1" t="s">
        <v>37</v>
      </c>
      <c r="O10" s="1" t="s">
        <v>38</v>
      </c>
      <c r="P10" s="1" t="s">
        <v>39</v>
      </c>
      <c r="Q10" s="1" t="s">
        <v>6</v>
      </c>
    </row>
    <row r="11" spans="1:17" ht="19.899999999999999" customHeight="1">
      <c r="A11" s="41">
        <v>2</v>
      </c>
      <c r="B11" s="42">
        <v>1126</v>
      </c>
      <c r="C11" s="43" t="s">
        <v>418</v>
      </c>
      <c r="D11" s="2" t="s">
        <v>315</v>
      </c>
      <c r="E11" s="35">
        <v>38</v>
      </c>
      <c r="F11" s="35">
        <v>12</v>
      </c>
      <c r="G11" s="35">
        <v>19</v>
      </c>
      <c r="H11" s="35">
        <v>20</v>
      </c>
      <c r="I11" s="19">
        <f t="shared" si="0"/>
        <v>89</v>
      </c>
      <c r="J11" s="20">
        <f t="shared" si="1"/>
        <v>89</v>
      </c>
      <c r="K11" s="20" t="s">
        <v>457</v>
      </c>
      <c r="L11" s="19">
        <v>11</v>
      </c>
      <c r="M11" s="1" t="s">
        <v>18</v>
      </c>
      <c r="N11" s="1" t="s">
        <v>19</v>
      </c>
      <c r="O11" s="1" t="s">
        <v>20</v>
      </c>
      <c r="P11" s="1" t="s">
        <v>10</v>
      </c>
      <c r="Q11" s="1" t="s">
        <v>6</v>
      </c>
    </row>
    <row r="12" spans="1:17" ht="19.899999999999999" customHeight="1">
      <c r="A12" s="41">
        <v>3</v>
      </c>
      <c r="B12" s="42">
        <v>1112</v>
      </c>
      <c r="C12" s="43" t="s">
        <v>403</v>
      </c>
      <c r="D12" s="2" t="s">
        <v>333</v>
      </c>
      <c r="E12" s="35">
        <v>37</v>
      </c>
      <c r="F12" s="35">
        <v>14</v>
      </c>
      <c r="G12" s="35">
        <v>19</v>
      </c>
      <c r="H12" s="35">
        <v>19</v>
      </c>
      <c r="I12" s="19">
        <f t="shared" si="0"/>
        <v>89</v>
      </c>
      <c r="J12" s="20">
        <f t="shared" si="1"/>
        <v>89</v>
      </c>
      <c r="K12" s="20" t="s">
        <v>457</v>
      </c>
      <c r="L12" s="19">
        <v>11</v>
      </c>
      <c r="M12" s="1" t="s">
        <v>72</v>
      </c>
      <c r="N12" s="1" t="s">
        <v>73</v>
      </c>
      <c r="O12" s="1" t="s">
        <v>74</v>
      </c>
      <c r="P12" s="1" t="s">
        <v>5</v>
      </c>
      <c r="Q12" s="1" t="s">
        <v>6</v>
      </c>
    </row>
    <row r="13" spans="1:17" ht="19.899999999999999" customHeight="1">
      <c r="A13" s="41">
        <v>4</v>
      </c>
      <c r="B13" s="42">
        <v>1142</v>
      </c>
      <c r="C13" s="43" t="s">
        <v>433</v>
      </c>
      <c r="D13" s="2" t="s">
        <v>312</v>
      </c>
      <c r="E13" s="44">
        <v>37</v>
      </c>
      <c r="F13" s="44">
        <v>12</v>
      </c>
      <c r="G13" s="44">
        <v>19</v>
      </c>
      <c r="H13" s="35">
        <v>20</v>
      </c>
      <c r="I13" s="19">
        <f t="shared" si="0"/>
        <v>88</v>
      </c>
      <c r="J13" s="20">
        <f t="shared" si="1"/>
        <v>88</v>
      </c>
      <c r="K13" s="20" t="s">
        <v>457</v>
      </c>
      <c r="L13" s="19">
        <v>11</v>
      </c>
      <c r="M13" s="1" t="s">
        <v>2</v>
      </c>
      <c r="N13" s="1" t="s">
        <v>3</v>
      </c>
      <c r="O13" s="1" t="s">
        <v>4</v>
      </c>
      <c r="P13" s="1" t="s">
        <v>5</v>
      </c>
      <c r="Q13" s="1" t="s">
        <v>6</v>
      </c>
    </row>
    <row r="14" spans="1:17" ht="19.899999999999999" customHeight="1">
      <c r="A14" s="41">
        <v>5</v>
      </c>
      <c r="B14" s="42">
        <v>1101</v>
      </c>
      <c r="C14" s="43" t="s">
        <v>392</v>
      </c>
      <c r="D14" s="2" t="s">
        <v>331</v>
      </c>
      <c r="E14" s="35">
        <v>37</v>
      </c>
      <c r="F14" s="35">
        <v>14</v>
      </c>
      <c r="G14" s="35">
        <v>19</v>
      </c>
      <c r="H14" s="35">
        <v>18</v>
      </c>
      <c r="I14" s="19">
        <f t="shared" si="0"/>
        <v>88</v>
      </c>
      <c r="J14" s="20">
        <f t="shared" si="1"/>
        <v>88</v>
      </c>
      <c r="K14" s="20" t="s">
        <v>457</v>
      </c>
      <c r="L14" s="19">
        <v>11</v>
      </c>
      <c r="M14" s="1" t="s">
        <v>32</v>
      </c>
      <c r="N14" s="1" t="s">
        <v>33</v>
      </c>
      <c r="O14" s="1" t="s">
        <v>34</v>
      </c>
      <c r="P14" s="1" t="s">
        <v>35</v>
      </c>
      <c r="Q14" s="1" t="s">
        <v>6</v>
      </c>
    </row>
    <row r="15" spans="1:17" ht="19.899999999999999" customHeight="1">
      <c r="A15" s="41">
        <v>6</v>
      </c>
      <c r="B15" s="42">
        <v>1121</v>
      </c>
      <c r="C15" s="43" t="s">
        <v>412</v>
      </c>
      <c r="D15" s="2" t="s">
        <v>325</v>
      </c>
      <c r="E15" s="35">
        <v>37</v>
      </c>
      <c r="F15" s="35">
        <v>16</v>
      </c>
      <c r="G15" s="35">
        <v>15</v>
      </c>
      <c r="H15" s="35">
        <v>17</v>
      </c>
      <c r="I15" s="19">
        <f t="shared" si="0"/>
        <v>85</v>
      </c>
      <c r="J15" s="20">
        <f t="shared" si="1"/>
        <v>85</v>
      </c>
      <c r="K15" s="20" t="s">
        <v>457</v>
      </c>
      <c r="L15" s="19">
        <v>11</v>
      </c>
      <c r="M15" s="1" t="s">
        <v>40</v>
      </c>
      <c r="N15" s="1" t="s">
        <v>41</v>
      </c>
      <c r="O15" s="1" t="s">
        <v>9</v>
      </c>
      <c r="P15" s="1" t="s">
        <v>5</v>
      </c>
      <c r="Q15" s="1" t="s">
        <v>6</v>
      </c>
    </row>
    <row r="16" spans="1:17" ht="19.899999999999999" customHeight="1">
      <c r="A16" s="41">
        <v>7</v>
      </c>
      <c r="B16" s="45">
        <v>1130</v>
      </c>
      <c r="C16" s="43" t="s">
        <v>422</v>
      </c>
      <c r="D16" s="2" t="s">
        <v>306</v>
      </c>
      <c r="E16" s="30">
        <v>38</v>
      </c>
      <c r="F16" s="30">
        <v>10</v>
      </c>
      <c r="G16" s="30">
        <v>16</v>
      </c>
      <c r="H16" s="31">
        <v>20</v>
      </c>
      <c r="I16" s="19">
        <f t="shared" si="0"/>
        <v>84</v>
      </c>
      <c r="J16" s="20">
        <f t="shared" si="1"/>
        <v>84</v>
      </c>
      <c r="K16" s="20" t="s">
        <v>457</v>
      </c>
      <c r="L16" s="19">
        <v>11</v>
      </c>
      <c r="M16" s="1" t="s">
        <v>120</v>
      </c>
      <c r="N16" s="1" t="s">
        <v>121</v>
      </c>
      <c r="O16" s="1" t="s">
        <v>122</v>
      </c>
      <c r="P16" s="1" t="s">
        <v>31</v>
      </c>
      <c r="Q16" s="1" t="s">
        <v>6</v>
      </c>
    </row>
    <row r="17" spans="1:17" ht="19.899999999999999" customHeight="1">
      <c r="A17" s="41">
        <v>8</v>
      </c>
      <c r="B17" s="42">
        <v>1115</v>
      </c>
      <c r="C17" s="43" t="s">
        <v>406</v>
      </c>
      <c r="D17" s="2" t="s">
        <v>322</v>
      </c>
      <c r="E17" s="35">
        <v>36</v>
      </c>
      <c r="F17" s="35">
        <v>10</v>
      </c>
      <c r="G17" s="35">
        <v>18</v>
      </c>
      <c r="H17" s="35">
        <v>18</v>
      </c>
      <c r="I17" s="19">
        <f t="shared" si="0"/>
        <v>82</v>
      </c>
      <c r="J17" s="20">
        <f t="shared" si="1"/>
        <v>82</v>
      </c>
      <c r="K17" s="20" t="s">
        <v>457</v>
      </c>
      <c r="L17" s="19">
        <v>11</v>
      </c>
      <c r="M17" s="1" t="s">
        <v>60</v>
      </c>
      <c r="N17" s="1" t="s">
        <v>61</v>
      </c>
      <c r="O17" s="1" t="s">
        <v>62</v>
      </c>
      <c r="P17" s="1" t="s">
        <v>63</v>
      </c>
      <c r="Q17" s="1" t="s">
        <v>64</v>
      </c>
    </row>
    <row r="18" spans="1:17" ht="19.899999999999999" customHeight="1">
      <c r="A18" s="41">
        <v>9</v>
      </c>
      <c r="B18" s="45">
        <v>1132</v>
      </c>
      <c r="C18" s="43" t="s">
        <v>423</v>
      </c>
      <c r="D18" s="2" t="s">
        <v>308</v>
      </c>
      <c r="E18" s="30">
        <v>35</v>
      </c>
      <c r="F18" s="30">
        <v>8</v>
      </c>
      <c r="G18" s="30">
        <v>17</v>
      </c>
      <c r="H18" s="31">
        <v>20</v>
      </c>
      <c r="I18" s="19">
        <f t="shared" si="0"/>
        <v>80</v>
      </c>
      <c r="J18" s="20">
        <f t="shared" si="1"/>
        <v>80</v>
      </c>
      <c r="K18" s="20" t="s">
        <v>457</v>
      </c>
      <c r="L18" s="19">
        <v>11</v>
      </c>
      <c r="M18" s="1" t="s">
        <v>58</v>
      </c>
      <c r="N18" s="1" t="s">
        <v>33</v>
      </c>
      <c r="O18" s="1" t="s">
        <v>59</v>
      </c>
      <c r="P18" s="1" t="s">
        <v>10</v>
      </c>
      <c r="Q18" s="1" t="s">
        <v>6</v>
      </c>
    </row>
    <row r="19" spans="1:17" ht="19.899999999999999" customHeight="1">
      <c r="A19" s="41">
        <v>10</v>
      </c>
      <c r="B19" s="42">
        <v>1104</v>
      </c>
      <c r="C19" s="43" t="s">
        <v>395</v>
      </c>
      <c r="D19" s="2" t="s">
        <v>336</v>
      </c>
      <c r="E19" s="35">
        <v>33</v>
      </c>
      <c r="F19" s="35">
        <v>9</v>
      </c>
      <c r="G19" s="35">
        <v>18</v>
      </c>
      <c r="H19" s="35">
        <v>20</v>
      </c>
      <c r="I19" s="19">
        <f t="shared" si="0"/>
        <v>80</v>
      </c>
      <c r="J19" s="20">
        <f t="shared" si="1"/>
        <v>80</v>
      </c>
      <c r="K19" s="20" t="s">
        <v>457</v>
      </c>
      <c r="L19" s="19">
        <v>11</v>
      </c>
      <c r="M19" s="1" t="s">
        <v>240</v>
      </c>
      <c r="N19" s="1" t="s">
        <v>152</v>
      </c>
      <c r="O19" s="1" t="s">
        <v>241</v>
      </c>
      <c r="P19" s="1" t="s">
        <v>83</v>
      </c>
      <c r="Q19" s="1" t="s">
        <v>6</v>
      </c>
    </row>
    <row r="20" spans="1:17" ht="19.899999999999999" customHeight="1">
      <c r="A20" s="41">
        <v>11</v>
      </c>
      <c r="B20" s="42">
        <v>1124</v>
      </c>
      <c r="C20" s="43" t="s">
        <v>416</v>
      </c>
      <c r="D20" s="2" t="s">
        <v>319</v>
      </c>
      <c r="E20" s="35">
        <v>33</v>
      </c>
      <c r="F20" s="35">
        <v>8</v>
      </c>
      <c r="G20" s="35">
        <v>17</v>
      </c>
      <c r="H20" s="35">
        <v>20</v>
      </c>
      <c r="I20" s="19">
        <f t="shared" si="0"/>
        <v>78</v>
      </c>
      <c r="J20" s="20">
        <f t="shared" si="1"/>
        <v>78</v>
      </c>
      <c r="K20" s="20" t="s">
        <v>458</v>
      </c>
      <c r="L20" s="19">
        <v>11</v>
      </c>
      <c r="M20" s="1" t="s">
        <v>190</v>
      </c>
      <c r="N20" s="1" t="s">
        <v>70</v>
      </c>
      <c r="O20" s="1" t="s">
        <v>57</v>
      </c>
      <c r="P20" s="1" t="s">
        <v>10</v>
      </c>
      <c r="Q20" s="1" t="s">
        <v>6</v>
      </c>
    </row>
    <row r="21" spans="1:17" ht="19.899999999999999" customHeight="1">
      <c r="A21" s="41">
        <v>12</v>
      </c>
      <c r="B21" s="42">
        <v>1137</v>
      </c>
      <c r="C21" s="43" t="s">
        <v>428</v>
      </c>
      <c r="D21" s="2" t="s">
        <v>311</v>
      </c>
      <c r="E21" s="44">
        <v>38</v>
      </c>
      <c r="F21" s="44">
        <v>8</v>
      </c>
      <c r="G21" s="44">
        <v>14</v>
      </c>
      <c r="H21" s="35">
        <v>16</v>
      </c>
      <c r="I21" s="19">
        <f t="shared" si="0"/>
        <v>76</v>
      </c>
      <c r="J21" s="20">
        <f t="shared" si="1"/>
        <v>76</v>
      </c>
      <c r="K21" s="20" t="s">
        <v>458</v>
      </c>
      <c r="L21" s="19">
        <v>11</v>
      </c>
      <c r="M21" s="1" t="s">
        <v>105</v>
      </c>
      <c r="N21" s="1" t="s">
        <v>106</v>
      </c>
      <c r="O21" s="1" t="s">
        <v>107</v>
      </c>
      <c r="P21" s="1" t="s">
        <v>93</v>
      </c>
      <c r="Q21" s="1" t="s">
        <v>94</v>
      </c>
    </row>
    <row r="22" spans="1:17" ht="19.899999999999999" customHeight="1">
      <c r="A22" s="41">
        <v>13</v>
      </c>
      <c r="B22" s="42">
        <v>1117</v>
      </c>
      <c r="C22" s="43" t="s">
        <v>408</v>
      </c>
      <c r="D22" s="2" t="s">
        <v>321</v>
      </c>
      <c r="E22" s="35">
        <v>33</v>
      </c>
      <c r="F22" s="35">
        <v>9</v>
      </c>
      <c r="G22" s="35">
        <v>16</v>
      </c>
      <c r="H22" s="35">
        <v>18</v>
      </c>
      <c r="I22" s="19">
        <f t="shared" si="0"/>
        <v>76</v>
      </c>
      <c r="J22" s="20">
        <f t="shared" si="1"/>
        <v>76</v>
      </c>
      <c r="K22" s="20" t="s">
        <v>458</v>
      </c>
      <c r="L22" s="19">
        <v>11</v>
      </c>
      <c r="M22" s="1" t="s">
        <v>80</v>
      </c>
      <c r="N22" s="1" t="s">
        <v>81</v>
      </c>
      <c r="O22" s="1" t="s">
        <v>82</v>
      </c>
      <c r="P22" s="1" t="s">
        <v>83</v>
      </c>
      <c r="Q22" s="1" t="s">
        <v>6</v>
      </c>
    </row>
    <row r="23" spans="1:17" ht="19.899999999999999" customHeight="1">
      <c r="A23" s="41">
        <v>14</v>
      </c>
      <c r="B23" s="42">
        <v>1105</v>
      </c>
      <c r="C23" s="43" t="s">
        <v>396</v>
      </c>
      <c r="D23" s="2" t="s">
        <v>340</v>
      </c>
      <c r="E23" s="35">
        <v>37</v>
      </c>
      <c r="F23" s="35">
        <v>6</v>
      </c>
      <c r="G23" s="35">
        <v>13</v>
      </c>
      <c r="H23" s="35">
        <v>20</v>
      </c>
      <c r="I23" s="19">
        <f t="shared" si="0"/>
        <v>76</v>
      </c>
      <c r="J23" s="20">
        <f t="shared" si="1"/>
        <v>76</v>
      </c>
      <c r="K23" s="20" t="s">
        <v>458</v>
      </c>
      <c r="L23" s="19">
        <v>11</v>
      </c>
      <c r="M23" s="1" t="s">
        <v>54</v>
      </c>
      <c r="N23" s="1" t="s">
        <v>42</v>
      </c>
      <c r="O23" s="1" t="s">
        <v>55</v>
      </c>
      <c r="P23" s="1" t="s">
        <v>10</v>
      </c>
      <c r="Q23" s="1" t="s">
        <v>6</v>
      </c>
    </row>
    <row r="24" spans="1:17" ht="19.899999999999999" customHeight="1">
      <c r="A24" s="41">
        <v>15</v>
      </c>
      <c r="B24" s="42">
        <v>1125</v>
      </c>
      <c r="C24" s="43" t="s">
        <v>417</v>
      </c>
      <c r="D24" s="2" t="s">
        <v>316</v>
      </c>
      <c r="E24" s="35">
        <v>37</v>
      </c>
      <c r="F24" s="35">
        <v>7</v>
      </c>
      <c r="G24" s="35">
        <v>13</v>
      </c>
      <c r="H24" s="35">
        <v>18</v>
      </c>
      <c r="I24" s="19">
        <f t="shared" si="0"/>
        <v>75</v>
      </c>
      <c r="J24" s="20">
        <f t="shared" si="1"/>
        <v>75</v>
      </c>
      <c r="K24" s="20" t="s">
        <v>458</v>
      </c>
      <c r="L24" s="19">
        <v>11</v>
      </c>
      <c r="M24" s="1" t="s">
        <v>44</v>
      </c>
      <c r="N24" s="1" t="s">
        <v>45</v>
      </c>
      <c r="O24" s="1" t="s">
        <v>4</v>
      </c>
      <c r="P24" s="1" t="s">
        <v>17</v>
      </c>
      <c r="Q24" s="1" t="s">
        <v>6</v>
      </c>
    </row>
    <row r="25" spans="1:17" ht="19.899999999999999" customHeight="1">
      <c r="A25" s="41">
        <v>16</v>
      </c>
      <c r="B25" s="42">
        <v>1119</v>
      </c>
      <c r="C25" s="43" t="s">
        <v>410</v>
      </c>
      <c r="D25" s="2" t="s">
        <v>326</v>
      </c>
      <c r="E25" s="35">
        <v>34</v>
      </c>
      <c r="F25" s="35">
        <v>6</v>
      </c>
      <c r="G25" s="35">
        <v>18</v>
      </c>
      <c r="H25" s="35">
        <v>17</v>
      </c>
      <c r="I25" s="19">
        <f t="shared" si="0"/>
        <v>75</v>
      </c>
      <c r="J25" s="20">
        <f t="shared" si="1"/>
        <v>75</v>
      </c>
      <c r="K25" s="20" t="s">
        <v>458</v>
      </c>
      <c r="L25" s="19">
        <v>11</v>
      </c>
      <c r="M25" s="1" t="s">
        <v>235</v>
      </c>
      <c r="N25" s="1" t="s">
        <v>101</v>
      </c>
      <c r="O25" s="1" t="s">
        <v>4</v>
      </c>
      <c r="P25" s="1" t="s">
        <v>236</v>
      </c>
      <c r="Q25" s="1" t="s">
        <v>237</v>
      </c>
    </row>
    <row r="26" spans="1:17" ht="19.899999999999999" customHeight="1">
      <c r="A26" s="41">
        <v>17</v>
      </c>
      <c r="B26" s="42">
        <v>1138</v>
      </c>
      <c r="C26" s="43" t="s">
        <v>429</v>
      </c>
      <c r="D26" s="2" t="s">
        <v>300</v>
      </c>
      <c r="E26" s="44">
        <v>34</v>
      </c>
      <c r="F26" s="44">
        <v>4</v>
      </c>
      <c r="G26" s="44">
        <v>17</v>
      </c>
      <c r="H26" s="35">
        <v>19</v>
      </c>
      <c r="I26" s="19">
        <f t="shared" si="0"/>
        <v>74</v>
      </c>
      <c r="J26" s="20">
        <f t="shared" si="1"/>
        <v>74</v>
      </c>
      <c r="K26" s="20" t="s">
        <v>458</v>
      </c>
      <c r="L26" s="19">
        <v>11</v>
      </c>
      <c r="M26" s="1" t="s">
        <v>206</v>
      </c>
      <c r="N26" s="1" t="s">
        <v>3</v>
      </c>
      <c r="O26" s="1" t="s">
        <v>189</v>
      </c>
      <c r="P26" s="1" t="s">
        <v>17</v>
      </c>
      <c r="Q26" s="1" t="s">
        <v>6</v>
      </c>
    </row>
    <row r="27" spans="1:17" ht="19.899999999999999" customHeight="1">
      <c r="A27" s="41">
        <v>18</v>
      </c>
      <c r="B27" s="42">
        <v>1135</v>
      </c>
      <c r="C27" s="43" t="s">
        <v>426</v>
      </c>
      <c r="D27" s="2" t="s">
        <v>310</v>
      </c>
      <c r="E27" s="44">
        <v>39</v>
      </c>
      <c r="F27" s="44">
        <v>7</v>
      </c>
      <c r="G27" s="44">
        <v>11</v>
      </c>
      <c r="H27" s="35">
        <v>17</v>
      </c>
      <c r="I27" s="19">
        <f t="shared" si="0"/>
        <v>74</v>
      </c>
      <c r="J27" s="20">
        <f t="shared" si="1"/>
        <v>74</v>
      </c>
      <c r="K27" s="20" t="s">
        <v>458</v>
      </c>
      <c r="L27" s="19">
        <v>11</v>
      </c>
      <c r="M27" s="1" t="s">
        <v>233</v>
      </c>
      <c r="N27" s="1" t="s">
        <v>106</v>
      </c>
      <c r="O27" s="1" t="s">
        <v>38</v>
      </c>
      <c r="P27" s="1" t="s">
        <v>10</v>
      </c>
      <c r="Q27" s="1" t="s">
        <v>6</v>
      </c>
    </row>
    <row r="28" spans="1:17" ht="19.899999999999999" customHeight="1">
      <c r="A28" s="41">
        <v>19</v>
      </c>
      <c r="B28" s="42">
        <v>1118</v>
      </c>
      <c r="C28" s="43" t="s">
        <v>409</v>
      </c>
      <c r="D28" s="2" t="s">
        <v>320</v>
      </c>
      <c r="E28" s="35">
        <v>34</v>
      </c>
      <c r="F28" s="35">
        <v>9</v>
      </c>
      <c r="G28" s="35">
        <v>12</v>
      </c>
      <c r="H28" s="35">
        <v>19</v>
      </c>
      <c r="I28" s="19">
        <f t="shared" si="0"/>
        <v>74</v>
      </c>
      <c r="J28" s="20">
        <f t="shared" si="1"/>
        <v>74</v>
      </c>
      <c r="K28" s="20" t="s">
        <v>458</v>
      </c>
      <c r="L28" s="19">
        <v>11</v>
      </c>
      <c r="M28" s="1" t="s">
        <v>95</v>
      </c>
      <c r="N28" s="1" t="s">
        <v>66</v>
      </c>
      <c r="O28" s="1" t="s">
        <v>59</v>
      </c>
      <c r="P28" s="1" t="s">
        <v>31</v>
      </c>
      <c r="Q28" s="1" t="s">
        <v>6</v>
      </c>
    </row>
    <row r="29" spans="1:17" ht="19.899999999999999" customHeight="1">
      <c r="A29" s="41">
        <v>20</v>
      </c>
      <c r="B29" s="42">
        <v>1116</v>
      </c>
      <c r="C29" s="43" t="s">
        <v>407</v>
      </c>
      <c r="D29" s="2" t="s">
        <v>318</v>
      </c>
      <c r="E29" s="35">
        <v>31</v>
      </c>
      <c r="F29" s="35">
        <v>7</v>
      </c>
      <c r="G29" s="35">
        <v>19</v>
      </c>
      <c r="H29" s="35">
        <v>15</v>
      </c>
      <c r="I29" s="19">
        <f t="shared" si="0"/>
        <v>72</v>
      </c>
      <c r="J29" s="20">
        <f t="shared" si="1"/>
        <v>72</v>
      </c>
      <c r="K29" s="20" t="s">
        <v>458</v>
      </c>
      <c r="L29" s="19">
        <v>11</v>
      </c>
      <c r="M29" s="1" t="s">
        <v>118</v>
      </c>
      <c r="N29" s="1" t="s">
        <v>45</v>
      </c>
      <c r="O29" s="1" t="s">
        <v>119</v>
      </c>
      <c r="P29" s="1" t="s">
        <v>10</v>
      </c>
      <c r="Q29" s="1" t="s">
        <v>6</v>
      </c>
    </row>
    <row r="30" spans="1:17" ht="19.899999999999999" customHeight="1">
      <c r="A30" s="41">
        <v>21</v>
      </c>
      <c r="B30" s="42">
        <v>1103</v>
      </c>
      <c r="C30" s="43" t="s">
        <v>394</v>
      </c>
      <c r="D30" s="2" t="s">
        <v>334</v>
      </c>
      <c r="E30" s="35">
        <v>35</v>
      </c>
      <c r="F30" s="35">
        <v>6</v>
      </c>
      <c r="G30" s="35">
        <v>16</v>
      </c>
      <c r="H30" s="35">
        <v>15</v>
      </c>
      <c r="I30" s="19">
        <f t="shared" si="0"/>
        <v>72</v>
      </c>
      <c r="J30" s="20">
        <f t="shared" si="1"/>
        <v>72</v>
      </c>
      <c r="K30" s="20" t="s">
        <v>458</v>
      </c>
      <c r="L30" s="19">
        <v>11</v>
      </c>
      <c r="M30" s="1" t="s">
        <v>139</v>
      </c>
      <c r="N30" s="1" t="s">
        <v>140</v>
      </c>
      <c r="O30" s="1" t="s">
        <v>141</v>
      </c>
      <c r="P30" s="1" t="s">
        <v>39</v>
      </c>
      <c r="Q30" s="1" t="s">
        <v>6</v>
      </c>
    </row>
    <row r="31" spans="1:17" ht="19.899999999999999" customHeight="1">
      <c r="A31" s="41">
        <v>22</v>
      </c>
      <c r="B31" s="42">
        <v>1102</v>
      </c>
      <c r="C31" s="43" t="s">
        <v>393</v>
      </c>
      <c r="D31" s="2" t="s">
        <v>338</v>
      </c>
      <c r="E31" s="35">
        <v>33</v>
      </c>
      <c r="F31" s="35">
        <v>6</v>
      </c>
      <c r="G31" s="35">
        <v>14</v>
      </c>
      <c r="H31" s="35">
        <v>19</v>
      </c>
      <c r="I31" s="19">
        <f t="shared" si="0"/>
        <v>72</v>
      </c>
      <c r="J31" s="20">
        <f t="shared" si="1"/>
        <v>72</v>
      </c>
      <c r="K31" s="20" t="s">
        <v>458</v>
      </c>
      <c r="L31" s="19">
        <v>11</v>
      </c>
      <c r="M31" s="1" t="s">
        <v>200</v>
      </c>
      <c r="N31" s="1" t="s">
        <v>201</v>
      </c>
      <c r="O31" s="1" t="s">
        <v>202</v>
      </c>
      <c r="P31" s="1" t="s">
        <v>17</v>
      </c>
      <c r="Q31" s="1" t="s">
        <v>6</v>
      </c>
    </row>
    <row r="32" spans="1:17" ht="19.899999999999999" customHeight="1">
      <c r="A32" s="41">
        <v>23</v>
      </c>
      <c r="B32" s="45">
        <v>1133</v>
      </c>
      <c r="C32" s="43" t="s">
        <v>415</v>
      </c>
      <c r="D32" s="2" t="s">
        <v>302</v>
      </c>
      <c r="E32" s="32">
        <v>37</v>
      </c>
      <c r="F32" s="32">
        <v>10</v>
      </c>
      <c r="G32" s="32">
        <v>10</v>
      </c>
      <c r="H32" s="33">
        <v>14</v>
      </c>
      <c r="I32" s="19">
        <f t="shared" si="0"/>
        <v>71</v>
      </c>
      <c r="J32" s="20">
        <f t="shared" si="1"/>
        <v>71</v>
      </c>
      <c r="K32" s="20" t="s">
        <v>458</v>
      </c>
      <c r="L32" s="19">
        <v>11</v>
      </c>
      <c r="M32" s="1" t="s">
        <v>56</v>
      </c>
      <c r="N32" s="1" t="s">
        <v>3</v>
      </c>
      <c r="O32" s="1" t="s">
        <v>57</v>
      </c>
      <c r="P32" s="1" t="s">
        <v>5</v>
      </c>
      <c r="Q32" s="1" t="s">
        <v>6</v>
      </c>
    </row>
    <row r="33" spans="1:17" ht="19.899999999999999" customHeight="1">
      <c r="A33" s="41">
        <v>24</v>
      </c>
      <c r="B33" s="45">
        <v>1134</v>
      </c>
      <c r="C33" s="43" t="s">
        <v>425</v>
      </c>
      <c r="D33" s="2" t="s">
        <v>303</v>
      </c>
      <c r="E33" s="46">
        <v>33</v>
      </c>
      <c r="F33" s="46">
        <v>4</v>
      </c>
      <c r="G33" s="46">
        <v>14</v>
      </c>
      <c r="H33" s="46">
        <v>20</v>
      </c>
      <c r="I33" s="19">
        <f t="shared" si="0"/>
        <v>71</v>
      </c>
      <c r="J33" s="20">
        <f t="shared" si="1"/>
        <v>71</v>
      </c>
      <c r="K33" s="20" t="s">
        <v>458</v>
      </c>
      <c r="L33" s="19">
        <v>11</v>
      </c>
      <c r="M33" s="1" t="s">
        <v>100</v>
      </c>
      <c r="N33" s="1" t="s">
        <v>101</v>
      </c>
      <c r="O33" s="1" t="s">
        <v>102</v>
      </c>
      <c r="P33" s="1" t="s">
        <v>103</v>
      </c>
      <c r="Q33" s="1" t="s">
        <v>6</v>
      </c>
    </row>
    <row r="34" spans="1:17" ht="19.899999999999999" customHeight="1">
      <c r="A34" s="41">
        <v>25</v>
      </c>
      <c r="B34" s="42">
        <v>1141</v>
      </c>
      <c r="C34" s="43" t="s">
        <v>432</v>
      </c>
      <c r="D34" s="2" t="s">
        <v>307</v>
      </c>
      <c r="E34" s="44">
        <v>34</v>
      </c>
      <c r="F34" s="44">
        <v>7</v>
      </c>
      <c r="G34" s="44">
        <v>11</v>
      </c>
      <c r="H34" s="35">
        <v>19</v>
      </c>
      <c r="I34" s="19">
        <f t="shared" si="0"/>
        <v>71</v>
      </c>
      <c r="J34" s="20">
        <f t="shared" si="1"/>
        <v>71</v>
      </c>
      <c r="K34" s="20" t="s">
        <v>458</v>
      </c>
      <c r="L34" s="19">
        <v>11</v>
      </c>
      <c r="M34" s="1" t="s">
        <v>115</v>
      </c>
      <c r="N34" s="1" t="s">
        <v>116</v>
      </c>
      <c r="O34" s="1" t="s">
        <v>62</v>
      </c>
      <c r="P34" s="3" t="s">
        <v>117</v>
      </c>
      <c r="Q34" s="1" t="s">
        <v>94</v>
      </c>
    </row>
    <row r="35" spans="1:17" ht="19.899999999999999" customHeight="1">
      <c r="A35" s="41">
        <v>26</v>
      </c>
      <c r="B35" s="42">
        <v>1113</v>
      </c>
      <c r="C35" s="43" t="s">
        <v>404</v>
      </c>
      <c r="D35" s="2" t="s">
        <v>328</v>
      </c>
      <c r="E35" s="35">
        <v>33</v>
      </c>
      <c r="F35" s="35">
        <v>7</v>
      </c>
      <c r="G35" s="35">
        <v>14</v>
      </c>
      <c r="H35" s="35">
        <v>17</v>
      </c>
      <c r="I35" s="19">
        <f t="shared" si="0"/>
        <v>71</v>
      </c>
      <c r="J35" s="20">
        <f t="shared" si="1"/>
        <v>71</v>
      </c>
      <c r="K35" s="20" t="s">
        <v>458</v>
      </c>
      <c r="L35" s="19">
        <v>11</v>
      </c>
      <c r="M35" s="1" t="s">
        <v>153</v>
      </c>
      <c r="N35" s="1" t="s">
        <v>154</v>
      </c>
      <c r="O35" s="1" t="s">
        <v>43</v>
      </c>
      <c r="P35" s="1" t="s">
        <v>53</v>
      </c>
      <c r="Q35" s="1" t="s">
        <v>6</v>
      </c>
    </row>
    <row r="36" spans="1:17" ht="19.899999999999999" customHeight="1">
      <c r="A36" s="41">
        <v>27</v>
      </c>
      <c r="B36" s="42">
        <v>1109</v>
      </c>
      <c r="C36" s="43" t="s">
        <v>400</v>
      </c>
      <c r="D36" s="2" t="s">
        <v>337</v>
      </c>
      <c r="E36" s="35">
        <v>34</v>
      </c>
      <c r="F36" s="35">
        <v>4</v>
      </c>
      <c r="G36" s="35">
        <v>16</v>
      </c>
      <c r="H36" s="35">
        <v>17</v>
      </c>
      <c r="I36" s="19">
        <f t="shared" si="0"/>
        <v>71</v>
      </c>
      <c r="J36" s="20">
        <f t="shared" si="1"/>
        <v>71</v>
      </c>
      <c r="K36" s="20" t="s">
        <v>458</v>
      </c>
      <c r="L36" s="19">
        <v>11</v>
      </c>
      <c r="M36" s="1" t="s">
        <v>142</v>
      </c>
      <c r="N36" s="1" t="s">
        <v>143</v>
      </c>
      <c r="O36" s="1" t="s">
        <v>4</v>
      </c>
      <c r="P36" s="1" t="s">
        <v>31</v>
      </c>
      <c r="Q36" s="1" t="s">
        <v>6</v>
      </c>
    </row>
    <row r="37" spans="1:17" ht="19.899999999999999" customHeight="1">
      <c r="A37" s="41">
        <v>28</v>
      </c>
      <c r="B37" s="42">
        <v>1107</v>
      </c>
      <c r="C37" s="43" t="s">
        <v>398</v>
      </c>
      <c r="D37" s="2" t="s">
        <v>339</v>
      </c>
      <c r="E37" s="35">
        <v>38</v>
      </c>
      <c r="F37" s="35">
        <v>2</v>
      </c>
      <c r="G37" s="35">
        <v>11</v>
      </c>
      <c r="H37" s="35">
        <v>19</v>
      </c>
      <c r="I37" s="19">
        <f t="shared" si="0"/>
        <v>70</v>
      </c>
      <c r="J37" s="20">
        <f t="shared" si="1"/>
        <v>70</v>
      </c>
      <c r="K37" s="20" t="s">
        <v>458</v>
      </c>
      <c r="L37" s="19">
        <v>11</v>
      </c>
      <c r="M37" s="1" t="s">
        <v>246</v>
      </c>
      <c r="N37" s="1" t="s">
        <v>66</v>
      </c>
      <c r="O37" s="1" t="s">
        <v>141</v>
      </c>
      <c r="P37" s="1" t="s">
        <v>17</v>
      </c>
      <c r="Q37" s="1" t="s">
        <v>6</v>
      </c>
    </row>
    <row r="38" spans="1:17" ht="19.899999999999999" customHeight="1">
      <c r="A38" s="41">
        <v>29</v>
      </c>
      <c r="B38" s="42">
        <v>1127</v>
      </c>
      <c r="C38" s="43" t="s">
        <v>419</v>
      </c>
      <c r="D38" s="2" t="s">
        <v>313</v>
      </c>
      <c r="E38" s="35">
        <v>39</v>
      </c>
      <c r="F38" s="35">
        <v>5</v>
      </c>
      <c r="G38" s="35">
        <v>12</v>
      </c>
      <c r="H38" s="35">
        <v>13</v>
      </c>
      <c r="I38" s="19">
        <f t="shared" si="0"/>
        <v>69</v>
      </c>
      <c r="J38" s="20">
        <f t="shared" si="1"/>
        <v>69</v>
      </c>
      <c r="K38" s="20" t="s">
        <v>458</v>
      </c>
      <c r="L38" s="19">
        <v>11</v>
      </c>
      <c r="M38" s="1" t="s">
        <v>90</v>
      </c>
      <c r="N38" s="1" t="s">
        <v>91</v>
      </c>
      <c r="O38" s="1" t="s">
        <v>92</v>
      </c>
      <c r="P38" s="1" t="s">
        <v>93</v>
      </c>
      <c r="Q38" s="1" t="s">
        <v>94</v>
      </c>
    </row>
    <row r="39" spans="1:17" ht="19.899999999999999" customHeight="1">
      <c r="A39" s="41">
        <v>30</v>
      </c>
      <c r="B39" s="42">
        <v>1123</v>
      </c>
      <c r="C39" s="43" t="s">
        <v>414</v>
      </c>
      <c r="D39" s="2" t="s">
        <v>317</v>
      </c>
      <c r="E39" s="35">
        <v>37</v>
      </c>
      <c r="F39" s="35">
        <v>5</v>
      </c>
      <c r="G39" s="35">
        <v>17</v>
      </c>
      <c r="H39" s="35">
        <v>10</v>
      </c>
      <c r="I39" s="19">
        <f t="shared" si="0"/>
        <v>69</v>
      </c>
      <c r="J39" s="20">
        <f t="shared" si="1"/>
        <v>69</v>
      </c>
      <c r="K39" s="20" t="s">
        <v>458</v>
      </c>
      <c r="L39" s="19">
        <v>11</v>
      </c>
      <c r="M39" s="1" t="s">
        <v>215</v>
      </c>
      <c r="N39" s="1" t="s">
        <v>121</v>
      </c>
      <c r="O39" s="1" t="s">
        <v>102</v>
      </c>
      <c r="P39" s="1" t="s">
        <v>216</v>
      </c>
      <c r="Q39" s="1" t="s">
        <v>6</v>
      </c>
    </row>
    <row r="40" spans="1:17" ht="19.899999999999999" customHeight="1">
      <c r="A40" s="41">
        <v>31</v>
      </c>
      <c r="B40" s="45">
        <v>1131</v>
      </c>
      <c r="C40" s="43" t="s">
        <v>424</v>
      </c>
      <c r="D40" s="2" t="s">
        <v>301</v>
      </c>
      <c r="E40" s="30">
        <v>36</v>
      </c>
      <c r="F40" s="30">
        <v>2</v>
      </c>
      <c r="G40" s="30">
        <v>14</v>
      </c>
      <c r="H40" s="31">
        <v>16</v>
      </c>
      <c r="I40" s="19">
        <f t="shared" si="0"/>
        <v>68</v>
      </c>
      <c r="J40" s="20">
        <f t="shared" si="1"/>
        <v>68</v>
      </c>
      <c r="K40" s="20" t="s">
        <v>458</v>
      </c>
      <c r="L40" s="19">
        <v>11</v>
      </c>
      <c r="M40" s="1" t="s">
        <v>112</v>
      </c>
      <c r="N40" s="1" t="s">
        <v>113</v>
      </c>
      <c r="O40" s="1" t="s">
        <v>114</v>
      </c>
      <c r="P40" s="1" t="s">
        <v>17</v>
      </c>
      <c r="Q40" s="1" t="s">
        <v>6</v>
      </c>
    </row>
    <row r="41" spans="1:17" ht="19.899999999999999" customHeight="1">
      <c r="A41" s="41">
        <v>32</v>
      </c>
      <c r="B41" s="42">
        <v>1140</v>
      </c>
      <c r="C41" s="43" t="s">
        <v>431</v>
      </c>
      <c r="D41" s="2" t="s">
        <v>305</v>
      </c>
      <c r="E41" s="44">
        <v>33</v>
      </c>
      <c r="F41" s="44">
        <v>4</v>
      </c>
      <c r="G41" s="44">
        <v>12</v>
      </c>
      <c r="H41" s="35">
        <v>19</v>
      </c>
      <c r="I41" s="19">
        <f t="shared" si="0"/>
        <v>68</v>
      </c>
      <c r="J41" s="20">
        <f t="shared" si="1"/>
        <v>68</v>
      </c>
      <c r="K41" s="20" t="s">
        <v>458</v>
      </c>
      <c r="L41" s="19">
        <v>11</v>
      </c>
      <c r="M41" s="1" t="s">
        <v>158</v>
      </c>
      <c r="N41" s="1" t="s">
        <v>8</v>
      </c>
      <c r="O41" s="1" t="s">
        <v>145</v>
      </c>
      <c r="P41" s="1" t="s">
        <v>159</v>
      </c>
      <c r="Q41" s="1" t="s">
        <v>6</v>
      </c>
    </row>
    <row r="42" spans="1:17" ht="19.899999999999999" customHeight="1">
      <c r="A42" s="41">
        <v>33</v>
      </c>
      <c r="B42" s="42">
        <v>1143</v>
      </c>
      <c r="C42" s="43" t="s">
        <v>434</v>
      </c>
      <c r="D42" s="2" t="s">
        <v>330</v>
      </c>
      <c r="E42" s="44">
        <v>30</v>
      </c>
      <c r="F42" s="44">
        <v>2</v>
      </c>
      <c r="G42" s="44">
        <v>18</v>
      </c>
      <c r="H42" s="35">
        <v>18</v>
      </c>
      <c r="I42" s="19">
        <f t="shared" si="0"/>
        <v>68</v>
      </c>
      <c r="J42" s="20">
        <f t="shared" si="1"/>
        <v>68</v>
      </c>
      <c r="K42" s="20" t="s">
        <v>458</v>
      </c>
      <c r="L42" s="19">
        <v>11</v>
      </c>
      <c r="M42" s="1" t="s">
        <v>197</v>
      </c>
      <c r="N42" s="1" t="s">
        <v>196</v>
      </c>
      <c r="O42" s="1" t="s">
        <v>62</v>
      </c>
      <c r="P42" s="1" t="s">
        <v>83</v>
      </c>
      <c r="Q42" s="1" t="s">
        <v>6</v>
      </c>
    </row>
    <row r="43" spans="1:17" ht="19.899999999999999" customHeight="1">
      <c r="A43" s="41">
        <v>34</v>
      </c>
      <c r="B43" s="42">
        <v>1122</v>
      </c>
      <c r="C43" s="43" t="s">
        <v>413</v>
      </c>
      <c r="D43" s="2" t="s">
        <v>324</v>
      </c>
      <c r="E43" s="35">
        <v>37</v>
      </c>
      <c r="F43" s="35">
        <v>3</v>
      </c>
      <c r="G43" s="35">
        <v>12</v>
      </c>
      <c r="H43" s="35">
        <v>9</v>
      </c>
      <c r="I43" s="19">
        <f t="shared" si="0"/>
        <v>61</v>
      </c>
      <c r="J43" s="20">
        <f t="shared" si="1"/>
        <v>61</v>
      </c>
      <c r="K43" s="20" t="s">
        <v>458</v>
      </c>
      <c r="L43" s="19">
        <v>11</v>
      </c>
      <c r="M43" s="1" t="s">
        <v>125</v>
      </c>
      <c r="N43" s="1" t="s">
        <v>126</v>
      </c>
      <c r="O43" s="1" t="s">
        <v>127</v>
      </c>
      <c r="P43" s="1" t="s">
        <v>83</v>
      </c>
      <c r="Q43" s="1" t="s">
        <v>6</v>
      </c>
    </row>
    <row r="44" spans="1:17" ht="19.899999999999999" customHeight="1">
      <c r="A44" s="41">
        <v>35</v>
      </c>
      <c r="B44" s="42">
        <v>1106</v>
      </c>
      <c r="C44" s="43" t="s">
        <v>397</v>
      </c>
      <c r="D44" s="2" t="s">
        <v>332</v>
      </c>
      <c r="E44" s="35">
        <v>25</v>
      </c>
      <c r="F44" s="35">
        <v>2</v>
      </c>
      <c r="G44" s="35">
        <v>16</v>
      </c>
      <c r="H44" s="35">
        <v>18</v>
      </c>
      <c r="I44" s="19">
        <f t="shared" si="0"/>
        <v>61</v>
      </c>
      <c r="J44" s="20">
        <f t="shared" si="1"/>
        <v>61</v>
      </c>
      <c r="K44" s="20" t="s">
        <v>458</v>
      </c>
      <c r="L44" s="19">
        <v>11</v>
      </c>
      <c r="M44" s="1" t="s">
        <v>224</v>
      </c>
      <c r="N44" s="1" t="s">
        <v>225</v>
      </c>
      <c r="O44" s="1" t="s">
        <v>162</v>
      </c>
      <c r="P44" s="1" t="s">
        <v>17</v>
      </c>
      <c r="Q44" s="1" t="s">
        <v>6</v>
      </c>
    </row>
    <row r="45" spans="1:17" ht="19.899999999999999" customHeight="1">
      <c r="A45" s="41">
        <v>36</v>
      </c>
      <c r="B45" s="42">
        <v>1114</v>
      </c>
      <c r="C45" s="43" t="s">
        <v>405</v>
      </c>
      <c r="D45" s="2" t="s">
        <v>323</v>
      </c>
      <c r="E45" s="35">
        <v>31</v>
      </c>
      <c r="F45" s="35">
        <v>4</v>
      </c>
      <c r="G45" s="35">
        <v>16</v>
      </c>
      <c r="H45" s="35">
        <v>9</v>
      </c>
      <c r="I45" s="19">
        <f t="shared" si="0"/>
        <v>60</v>
      </c>
      <c r="J45" s="20">
        <f t="shared" si="1"/>
        <v>60</v>
      </c>
      <c r="K45" s="20" t="s">
        <v>458</v>
      </c>
      <c r="L45" s="19">
        <v>11</v>
      </c>
      <c r="M45" s="1" t="s">
        <v>191</v>
      </c>
      <c r="N45" s="1" t="s">
        <v>81</v>
      </c>
      <c r="O45" s="1" t="s">
        <v>192</v>
      </c>
      <c r="P45" s="1" t="s">
        <v>193</v>
      </c>
      <c r="Q45" s="1" t="s">
        <v>6</v>
      </c>
    </row>
    <row r="46" spans="1:17" ht="19.899999999999999" customHeight="1">
      <c r="A46" s="41">
        <v>37</v>
      </c>
      <c r="B46" s="42">
        <v>1120</v>
      </c>
      <c r="C46" s="43" t="s">
        <v>411</v>
      </c>
      <c r="D46" s="2" t="s">
        <v>327</v>
      </c>
      <c r="E46" s="35">
        <v>30</v>
      </c>
      <c r="F46" s="35">
        <v>8</v>
      </c>
      <c r="G46" s="35">
        <v>11</v>
      </c>
      <c r="H46" s="35">
        <v>10</v>
      </c>
      <c r="I46" s="19">
        <f t="shared" si="0"/>
        <v>59</v>
      </c>
      <c r="J46" s="20">
        <f t="shared" si="1"/>
        <v>59</v>
      </c>
      <c r="K46" s="20" t="s">
        <v>458</v>
      </c>
      <c r="L46" s="19">
        <v>11</v>
      </c>
      <c r="M46" s="1" t="s">
        <v>167</v>
      </c>
      <c r="N46" s="1" t="s">
        <v>8</v>
      </c>
      <c r="O46" s="1" t="s">
        <v>9</v>
      </c>
      <c r="P46" s="1" t="s">
        <v>168</v>
      </c>
      <c r="Q46" s="1" t="s">
        <v>6</v>
      </c>
    </row>
    <row r="47" spans="1:17" ht="19.899999999999999" customHeight="1">
      <c r="A47" s="41">
        <v>38</v>
      </c>
      <c r="B47" s="42">
        <v>1111</v>
      </c>
      <c r="C47" s="43" t="s">
        <v>402</v>
      </c>
      <c r="D47" s="2" t="s">
        <v>335</v>
      </c>
      <c r="E47" s="35">
        <v>31</v>
      </c>
      <c r="F47" s="35">
        <v>9</v>
      </c>
      <c r="G47" s="35">
        <v>0</v>
      </c>
      <c r="H47" s="35">
        <v>17</v>
      </c>
      <c r="I47" s="19">
        <f t="shared" si="0"/>
        <v>57</v>
      </c>
      <c r="J47" s="20">
        <f t="shared" si="1"/>
        <v>57</v>
      </c>
      <c r="K47" s="20" t="s">
        <v>458</v>
      </c>
      <c r="L47" s="19">
        <v>11</v>
      </c>
      <c r="M47" s="1" t="s">
        <v>226</v>
      </c>
      <c r="N47" s="1" t="s">
        <v>227</v>
      </c>
      <c r="O47" s="1" t="s">
        <v>228</v>
      </c>
      <c r="P47" s="1" t="s">
        <v>229</v>
      </c>
      <c r="Q47" s="1" t="s">
        <v>6</v>
      </c>
    </row>
    <row r="48" spans="1:17" ht="19.899999999999999" customHeight="1">
      <c r="A48" s="41">
        <v>39</v>
      </c>
      <c r="B48" s="42">
        <v>1139</v>
      </c>
      <c r="C48" s="43" t="s">
        <v>430</v>
      </c>
      <c r="D48" s="2" t="s">
        <v>309</v>
      </c>
      <c r="E48" s="44">
        <v>35</v>
      </c>
      <c r="F48" s="44">
        <v>5</v>
      </c>
      <c r="G48" s="44">
        <v>0</v>
      </c>
      <c r="H48" s="35">
        <v>14</v>
      </c>
      <c r="I48" s="19">
        <f t="shared" si="0"/>
        <v>54</v>
      </c>
      <c r="J48" s="20">
        <f t="shared" si="1"/>
        <v>54</v>
      </c>
      <c r="K48" s="20" t="s">
        <v>458</v>
      </c>
      <c r="L48" s="19">
        <v>11</v>
      </c>
      <c r="M48" s="1" t="s">
        <v>87</v>
      </c>
      <c r="N48" s="1" t="s">
        <v>29</v>
      </c>
      <c r="O48" s="1" t="s">
        <v>88</v>
      </c>
      <c r="P48" s="1" t="s">
        <v>89</v>
      </c>
      <c r="Q48" s="1" t="s">
        <v>64</v>
      </c>
    </row>
    <row r="49" spans="1:17" ht="19.899999999999999" customHeight="1">
      <c r="A49" s="41">
        <v>40</v>
      </c>
      <c r="B49" s="42">
        <v>1128</v>
      </c>
      <c r="C49" s="43" t="s">
        <v>420</v>
      </c>
      <c r="D49" s="2" t="s">
        <v>314</v>
      </c>
      <c r="E49" s="35">
        <v>32</v>
      </c>
      <c r="F49" s="35">
        <v>5</v>
      </c>
      <c r="G49" s="35">
        <v>0</v>
      </c>
      <c r="H49" s="35">
        <v>13</v>
      </c>
      <c r="I49" s="19">
        <f t="shared" si="0"/>
        <v>50</v>
      </c>
      <c r="J49" s="20">
        <f t="shared" si="1"/>
        <v>50</v>
      </c>
      <c r="K49" s="20" t="s">
        <v>458</v>
      </c>
      <c r="L49" s="19">
        <v>11</v>
      </c>
      <c r="M49" s="1" t="s">
        <v>136</v>
      </c>
      <c r="N49" s="1" t="s">
        <v>66</v>
      </c>
      <c r="O49" s="1" t="s">
        <v>137</v>
      </c>
      <c r="P49" s="1" t="s">
        <v>138</v>
      </c>
      <c r="Q49" s="1" t="s">
        <v>6</v>
      </c>
    </row>
    <row r="50" spans="1:17" ht="19.899999999999999" customHeight="1">
      <c r="A50" s="41">
        <v>41</v>
      </c>
      <c r="B50" s="42">
        <v>1136</v>
      </c>
      <c r="C50" s="43" t="s">
        <v>427</v>
      </c>
      <c r="D50" s="2" t="s">
        <v>299</v>
      </c>
      <c r="E50" s="44">
        <v>20</v>
      </c>
      <c r="F50" s="44">
        <v>2</v>
      </c>
      <c r="G50" s="44">
        <v>15</v>
      </c>
      <c r="H50" s="35">
        <v>12</v>
      </c>
      <c r="I50" s="19">
        <f t="shared" si="0"/>
        <v>49</v>
      </c>
      <c r="J50" s="20">
        <f t="shared" si="1"/>
        <v>49</v>
      </c>
      <c r="K50" s="20" t="s">
        <v>458</v>
      </c>
      <c r="L50" s="19">
        <v>11</v>
      </c>
      <c r="M50" s="1" t="s">
        <v>75</v>
      </c>
      <c r="N50" s="1" t="s">
        <v>76</v>
      </c>
      <c r="O50" s="1" t="s">
        <v>77</v>
      </c>
      <c r="P50" s="1" t="s">
        <v>78</v>
      </c>
      <c r="Q50" s="1" t="s">
        <v>79</v>
      </c>
    </row>
    <row r="51" spans="1:17" ht="19.899999999999999" customHeight="1">
      <c r="A51" s="41">
        <v>42</v>
      </c>
      <c r="B51" s="42">
        <v>1110</v>
      </c>
      <c r="C51" s="43" t="s">
        <v>401</v>
      </c>
      <c r="D51" s="2" t="s">
        <v>341</v>
      </c>
      <c r="E51" s="35">
        <v>32</v>
      </c>
      <c r="F51" s="35">
        <v>1</v>
      </c>
      <c r="G51" s="35">
        <v>0</v>
      </c>
      <c r="H51" s="35">
        <v>15</v>
      </c>
      <c r="I51" s="19">
        <f t="shared" si="0"/>
        <v>48</v>
      </c>
      <c r="J51" s="20">
        <f t="shared" si="1"/>
        <v>48</v>
      </c>
      <c r="K51" s="20" t="s">
        <v>458</v>
      </c>
      <c r="L51" s="19">
        <v>11</v>
      </c>
      <c r="M51" s="1" t="s">
        <v>203</v>
      </c>
      <c r="N51" s="1" t="s">
        <v>204</v>
      </c>
      <c r="O51" s="1" t="s">
        <v>205</v>
      </c>
      <c r="P51" s="1" t="s">
        <v>39</v>
      </c>
      <c r="Q51" s="1" t="s">
        <v>6</v>
      </c>
    </row>
    <row r="52" spans="1:17" ht="19.899999999999999" customHeight="1">
      <c r="A52" s="41">
        <v>43</v>
      </c>
      <c r="B52" s="42">
        <v>1108</v>
      </c>
      <c r="C52" s="43" t="s">
        <v>399</v>
      </c>
      <c r="D52" s="2" t="s">
        <v>329</v>
      </c>
      <c r="E52" s="35">
        <v>27</v>
      </c>
      <c r="F52" s="35">
        <v>1</v>
      </c>
      <c r="G52" s="35">
        <v>10</v>
      </c>
      <c r="H52" s="35">
        <v>9</v>
      </c>
      <c r="I52" s="19">
        <f t="shared" si="0"/>
        <v>47</v>
      </c>
      <c r="J52" s="20">
        <f t="shared" si="1"/>
        <v>47</v>
      </c>
      <c r="K52" s="20" t="s">
        <v>458</v>
      </c>
      <c r="L52" s="19">
        <v>11</v>
      </c>
      <c r="M52" s="1" t="s">
        <v>221</v>
      </c>
      <c r="N52" s="1" t="s">
        <v>170</v>
      </c>
      <c r="O52" s="1" t="s">
        <v>222</v>
      </c>
      <c r="P52" s="1" t="s">
        <v>223</v>
      </c>
      <c r="Q52" s="1" t="s">
        <v>79</v>
      </c>
    </row>
    <row r="55" spans="1:17">
      <c r="A55" s="21"/>
      <c r="B55" s="23"/>
      <c r="C55" s="23"/>
      <c r="D55" s="23"/>
      <c r="E55" s="23"/>
      <c r="F55" s="23"/>
      <c r="G55" s="23"/>
      <c r="H55" s="24" t="s">
        <v>441</v>
      </c>
      <c r="I55" s="25">
        <v>44972</v>
      </c>
    </row>
    <row r="56" spans="1:17">
      <c r="A56" s="26" t="s">
        <v>442</v>
      </c>
      <c r="B56" s="13"/>
      <c r="C56" s="13"/>
      <c r="D56" s="14"/>
      <c r="E56" s="27">
        <v>47</v>
      </c>
      <c r="F56" s="14"/>
      <c r="G56" s="14"/>
      <c r="H56" s="14"/>
      <c r="I56" s="14"/>
    </row>
    <row r="57" spans="1:17">
      <c r="A57" s="26" t="s">
        <v>443</v>
      </c>
      <c r="B57" s="13"/>
      <c r="C57" s="13"/>
      <c r="D57" s="14"/>
      <c r="E57" s="27">
        <v>4</v>
      </c>
      <c r="F57" s="14"/>
      <c r="G57" s="14"/>
      <c r="H57" s="14"/>
      <c r="I57" s="14"/>
    </row>
    <row r="58" spans="1:17">
      <c r="A58" s="26" t="s">
        <v>444</v>
      </c>
      <c r="B58" s="13"/>
      <c r="C58" s="13"/>
      <c r="D58" s="14"/>
      <c r="E58" s="27">
        <f>E56-E57</f>
        <v>43</v>
      </c>
      <c r="F58" s="14"/>
      <c r="G58" s="14"/>
      <c r="H58" s="14"/>
      <c r="I58" s="14"/>
    </row>
    <row r="59" spans="1:17">
      <c r="A59" s="22"/>
      <c r="B59" s="23"/>
      <c r="C59" s="23"/>
      <c r="D59" s="23"/>
      <c r="E59" s="23"/>
      <c r="F59" s="23"/>
      <c r="G59" s="23"/>
      <c r="H59" s="23"/>
      <c r="I59" s="23"/>
    </row>
    <row r="61" spans="1:17">
      <c r="C61" s="40"/>
    </row>
    <row r="62" spans="1:17">
      <c r="A62" s="13" t="s">
        <v>460</v>
      </c>
      <c r="B62" s="23"/>
      <c r="C62" s="23"/>
      <c r="D62" s="23"/>
      <c r="E62" s="23"/>
      <c r="F62" s="14"/>
      <c r="G62" s="50"/>
    </row>
    <row r="63" spans="1:17">
      <c r="A63" s="13"/>
      <c r="B63" s="13"/>
      <c r="C63" s="14"/>
      <c r="D63" s="14"/>
      <c r="E63" s="14"/>
      <c r="F63" s="14"/>
      <c r="G63" s="50"/>
    </row>
    <row r="64" spans="1:17">
      <c r="A64" s="13" t="s">
        <v>461</v>
      </c>
      <c r="B64" s="23"/>
      <c r="C64" s="23"/>
      <c r="D64" s="14"/>
      <c r="E64" s="14"/>
      <c r="F64" s="14"/>
      <c r="G64" s="50"/>
    </row>
    <row r="65" spans="1:7">
      <c r="A65" s="13"/>
      <c r="B65" s="13"/>
      <c r="C65" s="14"/>
      <c r="D65" s="14"/>
      <c r="E65" s="14"/>
      <c r="F65" s="14"/>
      <c r="G65" s="50"/>
    </row>
  </sheetData>
  <autoFilter ref="A9:Q52">
    <sortState ref="A10:P52">
      <sortCondition descending="1" ref="J9:J52"/>
    </sortState>
  </autoFilter>
  <mergeCells count="16">
    <mergeCell ref="P6:P8"/>
    <mergeCell ref="Q6:Q8"/>
    <mergeCell ref="L6:L8"/>
    <mergeCell ref="C8:D8"/>
    <mergeCell ref="A6:A8"/>
    <mergeCell ref="M6:M8"/>
    <mergeCell ref="N6:N8"/>
    <mergeCell ref="O6:O8"/>
    <mergeCell ref="K6:K8"/>
    <mergeCell ref="A1:J1"/>
    <mergeCell ref="D3:E3"/>
    <mergeCell ref="C6:C7"/>
    <mergeCell ref="D6:D7"/>
    <mergeCell ref="E6:H6"/>
    <mergeCell ref="I6:I7"/>
    <mergeCell ref="J6:J7"/>
  </mergeCells>
  <conditionalFormatting sqref="E8:G9">
    <cfRule type="containsBlanks" dxfId="4" priority="1" stopIfTrue="1">
      <formula>LEN(TRIM(E8))=0</formula>
    </cfRule>
  </conditionalFormatting>
  <dataValidations count="1">
    <dataValidation allowBlank="1" showInputMessage="1" showErrorMessage="1" sqref="Q14 Q20 Q24 P52"/>
  </dataValidations>
  <pageMargins left="0.7" right="0.7" top="0.75" bottom="0.75" header="0.3" footer="0.3"/>
  <pageSetup paperSize="9" scale="5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108"/>
  <sheetViews>
    <sheetView tabSelected="1" zoomScale="70" zoomScaleNormal="70" workbookViewId="0">
      <selection activeCell="H9" sqref="H9"/>
    </sheetView>
  </sheetViews>
  <sheetFormatPr defaultRowHeight="15"/>
  <cols>
    <col min="1" max="1" width="5.5703125" style="4" customWidth="1"/>
    <col min="2" max="2" width="8.85546875" style="4" hidden="1" customWidth="1"/>
    <col min="3" max="3" width="8.85546875" style="78"/>
    <col min="4" max="4" width="8.85546875" style="4"/>
    <col min="5" max="5" width="11.42578125" style="4" customWidth="1"/>
    <col min="6" max="6" width="13.7109375" style="4" customWidth="1"/>
    <col min="7" max="7" width="10.7109375" style="4" customWidth="1"/>
    <col min="8" max="8" width="8.85546875" style="4"/>
    <col min="9" max="9" width="10.42578125" style="4" customWidth="1"/>
    <col min="10" max="10" width="10.140625" bestFit="1" customWidth="1"/>
    <col min="11" max="11" width="14.140625" customWidth="1"/>
    <col min="13" max="13" width="15.7109375" customWidth="1"/>
    <col min="14" max="14" width="13.140625" customWidth="1"/>
    <col min="15" max="15" width="16.85546875" bestFit="1" customWidth="1"/>
    <col min="16" max="16" width="51.28515625" customWidth="1"/>
    <col min="17" max="17" width="42.140625" customWidth="1"/>
    <col min="18" max="18" width="42" bestFit="1" customWidth="1"/>
  </cols>
  <sheetData>
    <row r="1" spans="1:36" ht="16.149999999999999" customHeight="1">
      <c r="A1" s="117" t="s">
        <v>435</v>
      </c>
      <c r="B1" s="117"/>
      <c r="C1" s="118"/>
      <c r="D1" s="118"/>
      <c r="E1" s="118"/>
      <c r="F1" s="118"/>
      <c r="G1" s="118"/>
      <c r="H1" s="118"/>
      <c r="I1" s="118"/>
      <c r="J1" s="118"/>
      <c r="K1" s="58"/>
    </row>
    <row r="2" spans="1:36">
      <c r="A2" s="6"/>
      <c r="B2" s="6"/>
      <c r="C2" s="70"/>
      <c r="D2" s="6"/>
      <c r="E2" s="6"/>
      <c r="F2" s="6"/>
      <c r="G2" s="6"/>
      <c r="H2" s="6"/>
      <c r="I2" s="6"/>
      <c r="J2" s="6"/>
      <c r="K2" s="6"/>
    </row>
    <row r="3" spans="1:36" s="40" customFormat="1">
      <c r="A3" s="48"/>
      <c r="B3" s="48"/>
      <c r="C3" s="48" t="s">
        <v>247</v>
      </c>
      <c r="D3" s="132" t="s">
        <v>354</v>
      </c>
      <c r="E3" s="133"/>
      <c r="F3" s="116" t="s">
        <v>446</v>
      </c>
      <c r="G3" s="48"/>
      <c r="H3" s="48"/>
      <c r="I3" s="71"/>
      <c r="J3" s="48"/>
      <c r="K3" s="48"/>
    </row>
    <row r="4" spans="1:36" s="40" customFormat="1">
      <c r="A4" s="49"/>
      <c r="B4" s="49"/>
      <c r="C4" s="49"/>
      <c r="D4" s="49"/>
      <c r="E4" s="49"/>
      <c r="F4" s="71" t="s">
        <v>447</v>
      </c>
      <c r="G4" s="49"/>
      <c r="H4" s="71"/>
      <c r="I4" s="49"/>
      <c r="J4" s="49"/>
      <c r="K4" s="49"/>
    </row>
    <row r="5" spans="1:36" s="40" customFormat="1">
      <c r="A5" s="50"/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</row>
    <row r="6" spans="1:36" s="40" customFormat="1" ht="14.45" customHeight="1">
      <c r="A6" s="138" t="s">
        <v>436</v>
      </c>
      <c r="B6" s="59"/>
      <c r="C6" s="120" t="s">
        <v>248</v>
      </c>
      <c r="D6" s="120" t="s">
        <v>437</v>
      </c>
      <c r="E6" s="135" t="s">
        <v>438</v>
      </c>
      <c r="F6" s="135"/>
      <c r="G6" s="135"/>
      <c r="H6" s="135"/>
      <c r="I6" s="136" t="s">
        <v>439</v>
      </c>
      <c r="J6" s="126" t="s">
        <v>462</v>
      </c>
      <c r="K6" s="136" t="s">
        <v>455</v>
      </c>
      <c r="L6" s="126" t="s">
        <v>247</v>
      </c>
      <c r="M6" s="127" t="s">
        <v>0</v>
      </c>
      <c r="N6" s="127" t="s">
        <v>452</v>
      </c>
      <c r="O6" s="127" t="s">
        <v>1</v>
      </c>
      <c r="P6" s="127" t="s">
        <v>453</v>
      </c>
      <c r="Q6" s="127" t="s">
        <v>454</v>
      </c>
      <c r="AB6" s="51"/>
      <c r="AC6" s="51"/>
      <c r="AD6" s="51"/>
      <c r="AE6" s="51"/>
      <c r="AF6" s="51"/>
      <c r="AG6" s="51"/>
      <c r="AH6" s="51"/>
      <c r="AI6" s="51"/>
      <c r="AJ6" s="51"/>
    </row>
    <row r="7" spans="1:36" s="40" customFormat="1" ht="72">
      <c r="A7" s="139"/>
      <c r="B7" s="72"/>
      <c r="C7" s="134"/>
      <c r="D7" s="120"/>
      <c r="E7" s="59" t="s">
        <v>448</v>
      </c>
      <c r="F7" s="59" t="s">
        <v>449</v>
      </c>
      <c r="G7" s="59" t="s">
        <v>450</v>
      </c>
      <c r="H7" s="59" t="s">
        <v>451</v>
      </c>
      <c r="I7" s="137"/>
      <c r="J7" s="126"/>
      <c r="K7" s="142"/>
      <c r="L7" s="121"/>
      <c r="M7" s="127"/>
      <c r="N7" s="127"/>
      <c r="O7" s="127"/>
      <c r="P7" s="127"/>
      <c r="Q7" s="127"/>
      <c r="AB7" s="39"/>
      <c r="AC7" s="51"/>
      <c r="AD7" s="51"/>
      <c r="AE7" s="51"/>
      <c r="AF7" s="51"/>
      <c r="AG7" s="51"/>
      <c r="AH7" s="51"/>
      <c r="AI7" s="50"/>
      <c r="AJ7" s="50"/>
    </row>
    <row r="8" spans="1:36" s="63" customFormat="1" ht="23.45" customHeight="1">
      <c r="A8" s="140"/>
      <c r="B8" s="60"/>
      <c r="C8" s="141" t="s">
        <v>440</v>
      </c>
      <c r="D8" s="141"/>
      <c r="E8" s="73">
        <v>40</v>
      </c>
      <c r="F8" s="73">
        <v>20</v>
      </c>
      <c r="G8" s="73">
        <v>20</v>
      </c>
      <c r="H8" s="61">
        <v>20</v>
      </c>
      <c r="I8" s="61">
        <f>SUM(E8:H8)</f>
        <v>100</v>
      </c>
      <c r="J8" s="62">
        <v>100</v>
      </c>
      <c r="K8" s="137"/>
      <c r="L8" s="121"/>
      <c r="M8" s="127"/>
      <c r="N8" s="127"/>
      <c r="O8" s="127"/>
      <c r="P8" s="127"/>
      <c r="Q8" s="127"/>
      <c r="AB8" s="64"/>
      <c r="AC8" s="64"/>
      <c r="AD8" s="64"/>
      <c r="AE8" s="64"/>
      <c r="AF8" s="64"/>
      <c r="AG8" s="64"/>
      <c r="AH8" s="64"/>
      <c r="AI8" s="64"/>
      <c r="AJ8" s="64"/>
    </row>
    <row r="9" spans="1:36" s="97" customFormat="1" ht="16.350000000000001" customHeight="1">
      <c r="A9" s="94">
        <v>1</v>
      </c>
      <c r="B9" s="95">
        <v>911</v>
      </c>
      <c r="C9" s="96" t="s">
        <v>354</v>
      </c>
      <c r="D9" s="74" t="s">
        <v>262</v>
      </c>
      <c r="E9" s="94">
        <v>39</v>
      </c>
      <c r="F9" s="94">
        <v>9</v>
      </c>
      <c r="G9" s="94">
        <v>19</v>
      </c>
      <c r="H9" s="94">
        <v>20</v>
      </c>
      <c r="I9" s="82">
        <f t="shared" ref="I9:I23" si="0">E9+F9+G9+H9</f>
        <v>87</v>
      </c>
      <c r="J9" s="83">
        <f t="shared" ref="J9:J23" si="1">I9</f>
        <v>87</v>
      </c>
      <c r="K9" s="83" t="s">
        <v>459</v>
      </c>
      <c r="L9" s="66">
        <v>9</v>
      </c>
      <c r="M9" s="67" t="s">
        <v>128</v>
      </c>
      <c r="N9" s="67" t="s">
        <v>42</v>
      </c>
      <c r="O9" s="67" t="s">
        <v>71</v>
      </c>
      <c r="P9" s="67" t="s">
        <v>39</v>
      </c>
      <c r="Q9" s="67" t="s">
        <v>6</v>
      </c>
    </row>
    <row r="10" spans="1:36" s="97" customFormat="1" ht="16.350000000000001" customHeight="1">
      <c r="A10" s="94">
        <v>2</v>
      </c>
      <c r="B10" s="95">
        <v>902</v>
      </c>
      <c r="C10" s="96" t="s">
        <v>343</v>
      </c>
      <c r="D10" s="74" t="s">
        <v>250</v>
      </c>
      <c r="E10" s="94">
        <v>39</v>
      </c>
      <c r="F10" s="94">
        <v>8</v>
      </c>
      <c r="G10" s="94">
        <v>18</v>
      </c>
      <c r="H10" s="94">
        <v>16</v>
      </c>
      <c r="I10" s="82">
        <f t="shared" si="0"/>
        <v>81</v>
      </c>
      <c r="J10" s="83">
        <f t="shared" si="1"/>
        <v>81</v>
      </c>
      <c r="K10" s="83" t="s">
        <v>457</v>
      </c>
      <c r="L10" s="66">
        <v>9</v>
      </c>
      <c r="M10" s="67" t="s">
        <v>133</v>
      </c>
      <c r="N10" s="67" t="s">
        <v>134</v>
      </c>
      <c r="O10" s="67" t="s">
        <v>135</v>
      </c>
      <c r="P10" s="67" t="s">
        <v>83</v>
      </c>
      <c r="Q10" s="67" t="s">
        <v>6</v>
      </c>
    </row>
    <row r="11" spans="1:36" s="97" customFormat="1" ht="16.350000000000001" customHeight="1">
      <c r="A11" s="94">
        <v>3</v>
      </c>
      <c r="B11" s="95">
        <v>901</v>
      </c>
      <c r="C11" s="96" t="s">
        <v>342</v>
      </c>
      <c r="D11" s="74" t="s">
        <v>249</v>
      </c>
      <c r="E11" s="94">
        <v>36</v>
      </c>
      <c r="F11" s="94">
        <v>10</v>
      </c>
      <c r="G11" s="94">
        <v>14</v>
      </c>
      <c r="H11" s="94">
        <v>20</v>
      </c>
      <c r="I11" s="82">
        <f t="shared" si="0"/>
        <v>80</v>
      </c>
      <c r="J11" s="83">
        <f t="shared" si="1"/>
        <v>80</v>
      </c>
      <c r="K11" s="83" t="s">
        <v>457</v>
      </c>
      <c r="L11" s="66">
        <v>9</v>
      </c>
      <c r="M11" s="67" t="s">
        <v>231</v>
      </c>
      <c r="N11" s="67" t="s">
        <v>232</v>
      </c>
      <c r="O11" s="67" t="s">
        <v>119</v>
      </c>
      <c r="P11" s="67" t="s">
        <v>99</v>
      </c>
      <c r="Q11" s="67" t="s">
        <v>6</v>
      </c>
    </row>
    <row r="12" spans="1:36" s="97" customFormat="1" ht="16.350000000000001" customHeight="1">
      <c r="A12" s="94">
        <v>4</v>
      </c>
      <c r="B12" s="95">
        <v>908</v>
      </c>
      <c r="C12" s="96" t="s">
        <v>349</v>
      </c>
      <c r="D12" s="74" t="s">
        <v>257</v>
      </c>
      <c r="E12" s="94">
        <v>34</v>
      </c>
      <c r="F12" s="94">
        <v>10</v>
      </c>
      <c r="G12" s="94">
        <v>16</v>
      </c>
      <c r="H12" s="94">
        <v>20</v>
      </c>
      <c r="I12" s="82">
        <f t="shared" si="0"/>
        <v>80</v>
      </c>
      <c r="J12" s="83">
        <f t="shared" si="1"/>
        <v>80</v>
      </c>
      <c r="K12" s="83" t="s">
        <v>457</v>
      </c>
      <c r="L12" s="66">
        <v>9</v>
      </c>
      <c r="M12" s="67" t="s">
        <v>96</v>
      </c>
      <c r="N12" s="67" t="s">
        <v>97</v>
      </c>
      <c r="O12" s="67" t="s">
        <v>9</v>
      </c>
      <c r="P12" s="67" t="s">
        <v>31</v>
      </c>
      <c r="Q12" s="67" t="s">
        <v>6</v>
      </c>
    </row>
    <row r="13" spans="1:36" s="100" customFormat="1" ht="16.350000000000001" customHeight="1">
      <c r="A13" s="98">
        <v>5</v>
      </c>
      <c r="B13" s="95">
        <v>915</v>
      </c>
      <c r="C13" s="99" t="s">
        <v>358</v>
      </c>
      <c r="D13" s="75" t="s">
        <v>260</v>
      </c>
      <c r="E13" s="98">
        <v>33</v>
      </c>
      <c r="F13" s="98">
        <v>9</v>
      </c>
      <c r="G13" s="98">
        <v>18</v>
      </c>
      <c r="H13" s="98">
        <v>18</v>
      </c>
      <c r="I13" s="84">
        <f t="shared" si="0"/>
        <v>78</v>
      </c>
      <c r="J13" s="83">
        <f t="shared" si="1"/>
        <v>78</v>
      </c>
      <c r="K13" s="114" t="s">
        <v>458</v>
      </c>
      <c r="L13" s="68">
        <v>9</v>
      </c>
      <c r="M13" s="69" t="s">
        <v>238</v>
      </c>
      <c r="N13" s="69" t="s">
        <v>239</v>
      </c>
      <c r="O13" s="69" t="s">
        <v>189</v>
      </c>
      <c r="P13" s="69" t="s">
        <v>10</v>
      </c>
      <c r="Q13" s="69" t="s">
        <v>6</v>
      </c>
    </row>
    <row r="14" spans="1:36" s="100" customFormat="1" ht="16.350000000000001" customHeight="1">
      <c r="A14" s="98">
        <v>6</v>
      </c>
      <c r="B14" s="95">
        <v>904</v>
      </c>
      <c r="C14" s="99" t="s">
        <v>345</v>
      </c>
      <c r="D14" s="75" t="s">
        <v>263</v>
      </c>
      <c r="E14" s="98">
        <v>36</v>
      </c>
      <c r="F14" s="98">
        <v>9</v>
      </c>
      <c r="G14" s="98">
        <v>12</v>
      </c>
      <c r="H14" s="98">
        <v>20</v>
      </c>
      <c r="I14" s="84">
        <f t="shared" si="0"/>
        <v>77</v>
      </c>
      <c r="J14" s="83">
        <f t="shared" si="1"/>
        <v>77</v>
      </c>
      <c r="K14" s="114" t="s">
        <v>458</v>
      </c>
      <c r="L14" s="68">
        <v>9</v>
      </c>
      <c r="M14" s="69" t="s">
        <v>176</v>
      </c>
      <c r="N14" s="69" t="s">
        <v>42</v>
      </c>
      <c r="O14" s="69" t="s">
        <v>177</v>
      </c>
      <c r="P14" s="69" t="s">
        <v>178</v>
      </c>
      <c r="Q14" s="69" t="s">
        <v>6</v>
      </c>
    </row>
    <row r="15" spans="1:36" s="100" customFormat="1" ht="16.350000000000001" customHeight="1">
      <c r="A15" s="98">
        <v>7</v>
      </c>
      <c r="B15" s="95">
        <v>907</v>
      </c>
      <c r="C15" s="99" t="s">
        <v>348</v>
      </c>
      <c r="D15" s="75" t="s">
        <v>253</v>
      </c>
      <c r="E15" s="98">
        <v>37</v>
      </c>
      <c r="F15" s="98">
        <v>9</v>
      </c>
      <c r="G15" s="98">
        <v>14</v>
      </c>
      <c r="H15" s="98">
        <v>17</v>
      </c>
      <c r="I15" s="84">
        <f t="shared" si="0"/>
        <v>77</v>
      </c>
      <c r="J15" s="83">
        <f t="shared" si="1"/>
        <v>77</v>
      </c>
      <c r="K15" s="114" t="s">
        <v>458</v>
      </c>
      <c r="L15" s="68">
        <v>9</v>
      </c>
      <c r="M15" s="69" t="s">
        <v>69</v>
      </c>
      <c r="N15" s="69" t="s">
        <v>70</v>
      </c>
      <c r="O15" s="69" t="s">
        <v>71</v>
      </c>
      <c r="P15" s="69" t="s">
        <v>5</v>
      </c>
      <c r="Q15" s="69" t="s">
        <v>6</v>
      </c>
    </row>
    <row r="16" spans="1:36" s="100" customFormat="1" ht="16.350000000000001" customHeight="1">
      <c r="A16" s="98">
        <v>8</v>
      </c>
      <c r="B16" s="95">
        <v>913</v>
      </c>
      <c r="C16" s="99" t="s">
        <v>356</v>
      </c>
      <c r="D16" s="75" t="s">
        <v>252</v>
      </c>
      <c r="E16" s="98">
        <v>37</v>
      </c>
      <c r="F16" s="98">
        <v>7</v>
      </c>
      <c r="G16" s="98">
        <v>17</v>
      </c>
      <c r="H16" s="98">
        <v>15</v>
      </c>
      <c r="I16" s="84">
        <f t="shared" si="0"/>
        <v>76</v>
      </c>
      <c r="J16" s="83">
        <f t="shared" si="1"/>
        <v>76</v>
      </c>
      <c r="K16" s="114" t="s">
        <v>458</v>
      </c>
      <c r="L16" s="68">
        <v>9</v>
      </c>
      <c r="M16" s="69" t="s">
        <v>165</v>
      </c>
      <c r="N16" s="69" t="s">
        <v>106</v>
      </c>
      <c r="O16" s="69" t="s">
        <v>148</v>
      </c>
      <c r="P16" s="69" t="s">
        <v>166</v>
      </c>
      <c r="Q16" s="69" t="s">
        <v>6</v>
      </c>
    </row>
    <row r="17" spans="1:17" s="100" customFormat="1" ht="16.350000000000001" customHeight="1">
      <c r="A17" s="98">
        <v>9</v>
      </c>
      <c r="B17" s="95">
        <v>912</v>
      </c>
      <c r="C17" s="99" t="s">
        <v>355</v>
      </c>
      <c r="D17" s="75" t="s">
        <v>254</v>
      </c>
      <c r="E17" s="98">
        <v>36</v>
      </c>
      <c r="F17" s="98">
        <v>5</v>
      </c>
      <c r="G17" s="98">
        <v>13</v>
      </c>
      <c r="H17" s="98">
        <v>17</v>
      </c>
      <c r="I17" s="84">
        <f t="shared" si="0"/>
        <v>71</v>
      </c>
      <c r="J17" s="83">
        <f t="shared" si="1"/>
        <v>71</v>
      </c>
      <c r="K17" s="114" t="s">
        <v>458</v>
      </c>
      <c r="L17" s="68">
        <v>9</v>
      </c>
      <c r="M17" s="69" t="s">
        <v>234</v>
      </c>
      <c r="N17" s="69" t="s">
        <v>8</v>
      </c>
      <c r="O17" s="69" t="s">
        <v>107</v>
      </c>
      <c r="P17" s="69" t="s">
        <v>17</v>
      </c>
      <c r="Q17" s="69" t="s">
        <v>6</v>
      </c>
    </row>
    <row r="18" spans="1:17" s="100" customFormat="1" ht="16.350000000000001" customHeight="1">
      <c r="A18" s="98">
        <v>10</v>
      </c>
      <c r="B18" s="95">
        <v>914</v>
      </c>
      <c r="C18" s="99" t="s">
        <v>357</v>
      </c>
      <c r="D18" s="75" t="s">
        <v>261</v>
      </c>
      <c r="E18" s="98">
        <v>36</v>
      </c>
      <c r="F18" s="98">
        <v>4</v>
      </c>
      <c r="G18" s="98">
        <v>15</v>
      </c>
      <c r="H18" s="98">
        <v>15</v>
      </c>
      <c r="I18" s="84">
        <f t="shared" si="0"/>
        <v>70</v>
      </c>
      <c r="J18" s="83">
        <f t="shared" si="1"/>
        <v>70</v>
      </c>
      <c r="K18" s="114" t="s">
        <v>458</v>
      </c>
      <c r="L18" s="68">
        <v>9</v>
      </c>
      <c r="M18" s="69" t="s">
        <v>198</v>
      </c>
      <c r="N18" s="69" t="s">
        <v>199</v>
      </c>
      <c r="O18" s="69" t="s">
        <v>148</v>
      </c>
      <c r="P18" s="69" t="s">
        <v>10</v>
      </c>
      <c r="Q18" s="69" t="s">
        <v>6</v>
      </c>
    </row>
    <row r="19" spans="1:17" s="100" customFormat="1" ht="16.350000000000001" customHeight="1">
      <c r="A19" s="98">
        <v>11</v>
      </c>
      <c r="B19" s="95">
        <v>905</v>
      </c>
      <c r="C19" s="99" t="s">
        <v>346</v>
      </c>
      <c r="D19" s="75" t="s">
        <v>255</v>
      </c>
      <c r="E19" s="98">
        <v>37</v>
      </c>
      <c r="F19" s="98">
        <v>7</v>
      </c>
      <c r="G19" s="98">
        <v>10</v>
      </c>
      <c r="H19" s="98">
        <v>16</v>
      </c>
      <c r="I19" s="84">
        <f t="shared" si="0"/>
        <v>70</v>
      </c>
      <c r="J19" s="83">
        <f t="shared" si="1"/>
        <v>70</v>
      </c>
      <c r="K19" s="114" t="s">
        <v>458</v>
      </c>
      <c r="L19" s="68">
        <v>9</v>
      </c>
      <c r="M19" s="69" t="s">
        <v>151</v>
      </c>
      <c r="N19" s="69" t="s">
        <v>152</v>
      </c>
      <c r="O19" s="69" t="s">
        <v>88</v>
      </c>
      <c r="P19" s="69" t="s">
        <v>39</v>
      </c>
      <c r="Q19" s="69" t="s">
        <v>6</v>
      </c>
    </row>
    <row r="20" spans="1:17" s="100" customFormat="1" ht="16.350000000000001" customHeight="1">
      <c r="A20" s="98">
        <v>12</v>
      </c>
      <c r="B20" s="95">
        <v>909</v>
      </c>
      <c r="C20" s="99" t="s">
        <v>350</v>
      </c>
      <c r="D20" s="75" t="s">
        <v>259</v>
      </c>
      <c r="E20" s="98">
        <v>33</v>
      </c>
      <c r="F20" s="98">
        <v>6</v>
      </c>
      <c r="G20" s="98">
        <v>11</v>
      </c>
      <c r="H20" s="98">
        <v>19</v>
      </c>
      <c r="I20" s="84">
        <f t="shared" si="0"/>
        <v>69</v>
      </c>
      <c r="J20" s="83">
        <f t="shared" si="1"/>
        <v>69</v>
      </c>
      <c r="K20" s="114" t="s">
        <v>458</v>
      </c>
      <c r="L20" s="68">
        <v>9</v>
      </c>
      <c r="M20" s="69" t="s">
        <v>219</v>
      </c>
      <c r="N20" s="69" t="s">
        <v>220</v>
      </c>
      <c r="O20" s="69" t="s">
        <v>48</v>
      </c>
      <c r="P20" s="69" t="s">
        <v>103</v>
      </c>
      <c r="Q20" s="69" t="s">
        <v>6</v>
      </c>
    </row>
    <row r="21" spans="1:17" s="100" customFormat="1" ht="16.350000000000001" customHeight="1">
      <c r="A21" s="98">
        <v>13</v>
      </c>
      <c r="B21" s="95">
        <v>903</v>
      </c>
      <c r="C21" s="99" t="s">
        <v>344</v>
      </c>
      <c r="D21" s="75" t="s">
        <v>258</v>
      </c>
      <c r="E21" s="98">
        <v>37</v>
      </c>
      <c r="F21" s="98">
        <v>7</v>
      </c>
      <c r="G21" s="98">
        <v>0</v>
      </c>
      <c r="H21" s="98">
        <v>18</v>
      </c>
      <c r="I21" s="84">
        <f t="shared" si="0"/>
        <v>62</v>
      </c>
      <c r="J21" s="83">
        <f t="shared" si="1"/>
        <v>62</v>
      </c>
      <c r="K21" s="114" t="s">
        <v>458</v>
      </c>
      <c r="L21" s="68">
        <v>9</v>
      </c>
      <c r="M21" s="69" t="s">
        <v>163</v>
      </c>
      <c r="N21" s="69" t="s">
        <v>164</v>
      </c>
      <c r="O21" s="69" t="s">
        <v>48</v>
      </c>
      <c r="P21" s="69" t="s">
        <v>13</v>
      </c>
      <c r="Q21" s="69" t="s">
        <v>6</v>
      </c>
    </row>
    <row r="22" spans="1:17" s="100" customFormat="1" ht="16.350000000000001" customHeight="1">
      <c r="A22" s="98">
        <v>14</v>
      </c>
      <c r="B22" s="95">
        <v>910</v>
      </c>
      <c r="C22" s="99" t="s">
        <v>353</v>
      </c>
      <c r="D22" s="75" t="s">
        <v>251</v>
      </c>
      <c r="E22" s="98">
        <v>25</v>
      </c>
      <c r="F22" s="98">
        <v>5</v>
      </c>
      <c r="G22" s="98">
        <v>14</v>
      </c>
      <c r="H22" s="98">
        <v>16</v>
      </c>
      <c r="I22" s="84">
        <f t="shared" si="0"/>
        <v>60</v>
      </c>
      <c r="J22" s="83">
        <f t="shared" si="1"/>
        <v>60</v>
      </c>
      <c r="K22" s="114" t="s">
        <v>458</v>
      </c>
      <c r="L22" s="68">
        <v>9</v>
      </c>
      <c r="M22" s="69" t="s">
        <v>187</v>
      </c>
      <c r="N22" s="69" t="s">
        <v>188</v>
      </c>
      <c r="O22" s="69" t="s">
        <v>189</v>
      </c>
      <c r="P22" s="69" t="s">
        <v>178</v>
      </c>
      <c r="Q22" s="69" t="s">
        <v>6</v>
      </c>
    </row>
    <row r="23" spans="1:17" s="100" customFormat="1" ht="16.350000000000001" customHeight="1">
      <c r="A23" s="95">
        <v>15</v>
      </c>
      <c r="B23" s="95">
        <v>906</v>
      </c>
      <c r="C23" s="101" t="s">
        <v>347</v>
      </c>
      <c r="D23" s="76" t="s">
        <v>256</v>
      </c>
      <c r="E23" s="95">
        <v>33</v>
      </c>
      <c r="F23" s="95">
        <v>5</v>
      </c>
      <c r="G23" s="95">
        <v>0</v>
      </c>
      <c r="H23" s="95">
        <v>14</v>
      </c>
      <c r="I23" s="85">
        <f t="shared" si="0"/>
        <v>52</v>
      </c>
      <c r="J23" s="86">
        <f t="shared" si="1"/>
        <v>52</v>
      </c>
      <c r="K23" s="115" t="s">
        <v>458</v>
      </c>
      <c r="L23" s="52">
        <v>9</v>
      </c>
      <c r="M23" s="53" t="s">
        <v>194</v>
      </c>
      <c r="N23" s="53" t="s">
        <v>3</v>
      </c>
      <c r="O23" s="53" t="s">
        <v>162</v>
      </c>
      <c r="P23" s="53" t="s">
        <v>89</v>
      </c>
      <c r="Q23" s="53" t="s">
        <v>64</v>
      </c>
    </row>
    <row r="24" spans="1:17" s="97" customFormat="1" ht="16.350000000000001" customHeight="1">
      <c r="A24" s="94">
        <v>1</v>
      </c>
      <c r="B24" s="95">
        <v>1013</v>
      </c>
      <c r="C24" s="96" t="s">
        <v>369</v>
      </c>
      <c r="D24" s="74" t="s">
        <v>296</v>
      </c>
      <c r="E24" s="94">
        <v>39</v>
      </c>
      <c r="F24" s="94">
        <v>14</v>
      </c>
      <c r="G24" s="94">
        <v>18</v>
      </c>
      <c r="H24" s="94">
        <v>20</v>
      </c>
      <c r="I24" s="82">
        <f t="shared" ref="I24:I58" si="2">E24+F24+G24+H24</f>
        <v>91</v>
      </c>
      <c r="J24" s="83">
        <f t="shared" ref="J24:J58" si="3">I24</f>
        <v>91</v>
      </c>
      <c r="K24" s="83" t="s">
        <v>459</v>
      </c>
      <c r="L24" s="66">
        <v>10</v>
      </c>
      <c r="M24" s="67" t="s">
        <v>84</v>
      </c>
      <c r="N24" s="67" t="s">
        <v>85</v>
      </c>
      <c r="O24" s="67" t="s">
        <v>86</v>
      </c>
      <c r="P24" s="67" t="s">
        <v>39</v>
      </c>
      <c r="Q24" s="67" t="s">
        <v>6</v>
      </c>
    </row>
    <row r="25" spans="1:17" s="97" customFormat="1" ht="16.350000000000001" customHeight="1">
      <c r="A25" s="94">
        <v>2</v>
      </c>
      <c r="B25" s="95">
        <v>1016</v>
      </c>
      <c r="C25" s="96" t="s">
        <v>372</v>
      </c>
      <c r="D25" s="74" t="s">
        <v>291</v>
      </c>
      <c r="E25" s="94">
        <v>35</v>
      </c>
      <c r="F25" s="94">
        <v>14</v>
      </c>
      <c r="G25" s="94">
        <v>19</v>
      </c>
      <c r="H25" s="94">
        <v>18</v>
      </c>
      <c r="I25" s="82">
        <f t="shared" si="2"/>
        <v>86</v>
      </c>
      <c r="J25" s="83">
        <f t="shared" si="3"/>
        <v>86</v>
      </c>
      <c r="K25" s="83" t="s">
        <v>457</v>
      </c>
      <c r="L25" s="66">
        <v>10</v>
      </c>
      <c r="M25" s="67" t="s">
        <v>98</v>
      </c>
      <c r="N25" s="67" t="s">
        <v>19</v>
      </c>
      <c r="O25" s="67" t="s">
        <v>9</v>
      </c>
      <c r="P25" s="67" t="s">
        <v>99</v>
      </c>
      <c r="Q25" s="67" t="s">
        <v>6</v>
      </c>
    </row>
    <row r="26" spans="1:17" s="97" customFormat="1" ht="16.350000000000001" customHeight="1">
      <c r="A26" s="94">
        <v>3</v>
      </c>
      <c r="B26" s="95">
        <v>1017</v>
      </c>
      <c r="C26" s="96" t="s">
        <v>373</v>
      </c>
      <c r="D26" s="74" t="s">
        <v>272</v>
      </c>
      <c r="E26" s="94">
        <v>39</v>
      </c>
      <c r="F26" s="94">
        <v>10</v>
      </c>
      <c r="G26" s="94">
        <v>16</v>
      </c>
      <c r="H26" s="94">
        <v>19</v>
      </c>
      <c r="I26" s="82">
        <f t="shared" si="2"/>
        <v>84</v>
      </c>
      <c r="J26" s="83">
        <f t="shared" si="3"/>
        <v>84</v>
      </c>
      <c r="K26" s="83" t="s">
        <v>457</v>
      </c>
      <c r="L26" s="66">
        <v>10</v>
      </c>
      <c r="M26" s="67" t="s">
        <v>104</v>
      </c>
      <c r="N26" s="67" t="s">
        <v>70</v>
      </c>
      <c r="O26" s="67" t="s">
        <v>30</v>
      </c>
      <c r="P26" s="67" t="s">
        <v>17</v>
      </c>
      <c r="Q26" s="67" t="s">
        <v>6</v>
      </c>
    </row>
    <row r="27" spans="1:17" s="97" customFormat="1" ht="16.350000000000001" customHeight="1">
      <c r="A27" s="94">
        <v>4</v>
      </c>
      <c r="B27" s="95">
        <v>1004</v>
      </c>
      <c r="C27" s="96" t="s">
        <v>362</v>
      </c>
      <c r="D27" s="74" t="s">
        <v>276</v>
      </c>
      <c r="E27" s="94">
        <v>35</v>
      </c>
      <c r="F27" s="94">
        <v>15</v>
      </c>
      <c r="G27" s="94">
        <v>16</v>
      </c>
      <c r="H27" s="94">
        <v>18</v>
      </c>
      <c r="I27" s="82">
        <f t="shared" si="2"/>
        <v>84</v>
      </c>
      <c r="J27" s="83">
        <f t="shared" si="3"/>
        <v>84</v>
      </c>
      <c r="K27" s="83" t="s">
        <v>457</v>
      </c>
      <c r="L27" s="66">
        <v>10</v>
      </c>
      <c r="M27" s="67" t="s">
        <v>46</v>
      </c>
      <c r="N27" s="67" t="s">
        <v>47</v>
      </c>
      <c r="O27" s="67" t="s">
        <v>48</v>
      </c>
      <c r="P27" s="67" t="s">
        <v>49</v>
      </c>
      <c r="Q27" s="67" t="s">
        <v>6</v>
      </c>
    </row>
    <row r="28" spans="1:17" s="97" customFormat="1" ht="16.350000000000001" customHeight="1">
      <c r="A28" s="94">
        <v>5</v>
      </c>
      <c r="B28" s="95">
        <v>1033</v>
      </c>
      <c r="C28" s="96" t="s">
        <v>389</v>
      </c>
      <c r="D28" s="74" t="s">
        <v>284</v>
      </c>
      <c r="E28" s="94">
        <v>34</v>
      </c>
      <c r="F28" s="94">
        <v>14</v>
      </c>
      <c r="G28" s="94">
        <v>16</v>
      </c>
      <c r="H28" s="94">
        <v>20</v>
      </c>
      <c r="I28" s="82">
        <f t="shared" si="2"/>
        <v>84</v>
      </c>
      <c r="J28" s="83">
        <f t="shared" si="3"/>
        <v>84</v>
      </c>
      <c r="K28" s="83" t="s">
        <v>457</v>
      </c>
      <c r="L28" s="66">
        <v>10</v>
      </c>
      <c r="M28" s="67" t="s">
        <v>7</v>
      </c>
      <c r="N28" s="67" t="s">
        <v>8</v>
      </c>
      <c r="O28" s="67" t="s">
        <v>9</v>
      </c>
      <c r="P28" s="67" t="s">
        <v>10</v>
      </c>
      <c r="Q28" s="67" t="s">
        <v>6</v>
      </c>
    </row>
    <row r="29" spans="1:17" s="97" customFormat="1" ht="16.350000000000001" customHeight="1">
      <c r="A29" s="94">
        <v>6</v>
      </c>
      <c r="B29" s="95">
        <v>1005</v>
      </c>
      <c r="C29" s="96" t="s">
        <v>351</v>
      </c>
      <c r="D29" s="74" t="s">
        <v>277</v>
      </c>
      <c r="E29" s="94">
        <v>38</v>
      </c>
      <c r="F29" s="94">
        <v>11</v>
      </c>
      <c r="G29" s="94">
        <v>17</v>
      </c>
      <c r="H29" s="94">
        <v>17</v>
      </c>
      <c r="I29" s="82">
        <f t="shared" si="2"/>
        <v>83</v>
      </c>
      <c r="J29" s="83">
        <f t="shared" si="3"/>
        <v>83</v>
      </c>
      <c r="K29" s="83" t="s">
        <v>457</v>
      </c>
      <c r="L29" s="66">
        <v>10</v>
      </c>
      <c r="M29" s="67" t="s">
        <v>28</v>
      </c>
      <c r="N29" s="67" t="s">
        <v>29</v>
      </c>
      <c r="O29" s="67" t="s">
        <v>30</v>
      </c>
      <c r="P29" s="67" t="s">
        <v>31</v>
      </c>
      <c r="Q29" s="67" t="s">
        <v>6</v>
      </c>
    </row>
    <row r="30" spans="1:17" s="97" customFormat="1" ht="16.350000000000001" customHeight="1">
      <c r="A30" s="94">
        <v>7</v>
      </c>
      <c r="B30" s="95">
        <v>1007</v>
      </c>
      <c r="C30" s="96" t="s">
        <v>363</v>
      </c>
      <c r="D30" s="74" t="s">
        <v>294</v>
      </c>
      <c r="E30" s="94">
        <v>34</v>
      </c>
      <c r="F30" s="94">
        <v>15</v>
      </c>
      <c r="G30" s="94">
        <v>14</v>
      </c>
      <c r="H30" s="94">
        <v>20</v>
      </c>
      <c r="I30" s="82">
        <f t="shared" si="2"/>
        <v>83</v>
      </c>
      <c r="J30" s="83">
        <f t="shared" si="3"/>
        <v>83</v>
      </c>
      <c r="K30" s="83" t="s">
        <v>457</v>
      </c>
      <c r="L30" s="66">
        <v>10</v>
      </c>
      <c r="M30" s="67" t="s">
        <v>173</v>
      </c>
      <c r="N30" s="67" t="s">
        <v>174</v>
      </c>
      <c r="O30" s="67" t="s">
        <v>175</v>
      </c>
      <c r="P30" s="67" t="s">
        <v>5</v>
      </c>
      <c r="Q30" s="67" t="s">
        <v>6</v>
      </c>
    </row>
    <row r="31" spans="1:17" s="97" customFormat="1" ht="16.350000000000001" customHeight="1">
      <c r="A31" s="94">
        <v>8</v>
      </c>
      <c r="B31" s="95">
        <v>1001</v>
      </c>
      <c r="C31" s="96" t="s">
        <v>359</v>
      </c>
      <c r="D31" s="74" t="s">
        <v>280</v>
      </c>
      <c r="E31" s="94">
        <v>34</v>
      </c>
      <c r="F31" s="94">
        <v>9</v>
      </c>
      <c r="G31" s="94">
        <v>19</v>
      </c>
      <c r="H31" s="94">
        <v>19</v>
      </c>
      <c r="I31" s="82">
        <f t="shared" si="2"/>
        <v>81</v>
      </c>
      <c r="J31" s="83">
        <f t="shared" si="3"/>
        <v>81</v>
      </c>
      <c r="K31" s="83" t="s">
        <v>457</v>
      </c>
      <c r="L31" s="66">
        <v>10</v>
      </c>
      <c r="M31" s="67" t="s">
        <v>160</v>
      </c>
      <c r="N31" s="67" t="s">
        <v>161</v>
      </c>
      <c r="O31" s="67" t="s">
        <v>162</v>
      </c>
      <c r="P31" s="67" t="s">
        <v>31</v>
      </c>
      <c r="Q31" s="67" t="s">
        <v>6</v>
      </c>
    </row>
    <row r="32" spans="1:17" s="97" customFormat="1" ht="16.350000000000001" customHeight="1">
      <c r="A32" s="94">
        <v>9</v>
      </c>
      <c r="B32" s="95">
        <v>1010</v>
      </c>
      <c r="C32" s="96" t="s">
        <v>366</v>
      </c>
      <c r="D32" s="74" t="s">
        <v>288</v>
      </c>
      <c r="E32" s="94">
        <v>35</v>
      </c>
      <c r="F32" s="94">
        <v>11</v>
      </c>
      <c r="G32" s="94">
        <v>15</v>
      </c>
      <c r="H32" s="94">
        <v>20</v>
      </c>
      <c r="I32" s="82">
        <f t="shared" si="2"/>
        <v>81</v>
      </c>
      <c r="J32" s="83">
        <f t="shared" si="3"/>
        <v>81</v>
      </c>
      <c r="K32" s="83" t="s">
        <v>457</v>
      </c>
      <c r="L32" s="66">
        <v>10</v>
      </c>
      <c r="M32" s="67" t="s">
        <v>195</v>
      </c>
      <c r="N32" s="67" t="s">
        <v>196</v>
      </c>
      <c r="O32" s="67" t="s">
        <v>92</v>
      </c>
      <c r="P32" s="67" t="s">
        <v>178</v>
      </c>
      <c r="Q32" s="67" t="s">
        <v>6</v>
      </c>
    </row>
    <row r="33" spans="1:17" s="97" customFormat="1" ht="16.350000000000001" customHeight="1">
      <c r="A33" s="94">
        <v>10</v>
      </c>
      <c r="B33" s="95">
        <v>1026</v>
      </c>
      <c r="C33" s="96" t="s">
        <v>384</v>
      </c>
      <c r="D33" s="74" t="s">
        <v>266</v>
      </c>
      <c r="E33" s="94">
        <v>35</v>
      </c>
      <c r="F33" s="94">
        <v>11</v>
      </c>
      <c r="G33" s="94">
        <v>15</v>
      </c>
      <c r="H33" s="94">
        <v>19</v>
      </c>
      <c r="I33" s="82">
        <f t="shared" si="2"/>
        <v>80</v>
      </c>
      <c r="J33" s="83">
        <f t="shared" si="3"/>
        <v>80</v>
      </c>
      <c r="K33" s="83" t="s">
        <v>457</v>
      </c>
      <c r="L33" s="66">
        <v>10</v>
      </c>
      <c r="M33" s="67" t="s">
        <v>25</v>
      </c>
      <c r="N33" s="67" t="s">
        <v>26</v>
      </c>
      <c r="O33" s="67" t="s">
        <v>27</v>
      </c>
      <c r="P33" s="67" t="s">
        <v>5</v>
      </c>
      <c r="Q33" s="67" t="s">
        <v>6</v>
      </c>
    </row>
    <row r="34" spans="1:17" s="97" customFormat="1" ht="16.350000000000001" customHeight="1">
      <c r="A34" s="94">
        <v>11</v>
      </c>
      <c r="B34" s="95">
        <v>1020</v>
      </c>
      <c r="C34" s="96" t="s">
        <v>376</v>
      </c>
      <c r="D34" s="74" t="s">
        <v>270</v>
      </c>
      <c r="E34" s="94">
        <v>33</v>
      </c>
      <c r="F34" s="94">
        <v>11</v>
      </c>
      <c r="G34" s="94">
        <v>17</v>
      </c>
      <c r="H34" s="94">
        <v>19</v>
      </c>
      <c r="I34" s="82">
        <f t="shared" si="2"/>
        <v>80</v>
      </c>
      <c r="J34" s="83">
        <f t="shared" si="3"/>
        <v>80</v>
      </c>
      <c r="K34" s="83" t="s">
        <v>457</v>
      </c>
      <c r="L34" s="66">
        <v>10</v>
      </c>
      <c r="M34" s="67" t="s">
        <v>211</v>
      </c>
      <c r="N34" s="67" t="s">
        <v>106</v>
      </c>
      <c r="O34" s="67" t="s">
        <v>212</v>
      </c>
      <c r="P34" s="67" t="s">
        <v>178</v>
      </c>
      <c r="Q34" s="67" t="s">
        <v>6</v>
      </c>
    </row>
    <row r="35" spans="1:17" s="97" customFormat="1" ht="16.350000000000001" customHeight="1">
      <c r="A35" s="94">
        <v>12</v>
      </c>
      <c r="B35" s="95">
        <v>1018</v>
      </c>
      <c r="C35" s="96" t="s">
        <v>374</v>
      </c>
      <c r="D35" s="74" t="s">
        <v>273</v>
      </c>
      <c r="E35" s="94">
        <v>38</v>
      </c>
      <c r="F35" s="94">
        <v>14</v>
      </c>
      <c r="G35" s="94">
        <v>9</v>
      </c>
      <c r="H35" s="94">
        <v>19</v>
      </c>
      <c r="I35" s="82">
        <f t="shared" si="2"/>
        <v>80</v>
      </c>
      <c r="J35" s="83">
        <f t="shared" si="3"/>
        <v>80</v>
      </c>
      <c r="K35" s="83" t="s">
        <v>457</v>
      </c>
      <c r="L35" s="66">
        <v>10</v>
      </c>
      <c r="M35" s="67" t="s">
        <v>14</v>
      </c>
      <c r="N35" s="67" t="s">
        <v>15</v>
      </c>
      <c r="O35" s="67" t="s">
        <v>16</v>
      </c>
      <c r="P35" s="67" t="s">
        <v>17</v>
      </c>
      <c r="Q35" s="67" t="s">
        <v>6</v>
      </c>
    </row>
    <row r="36" spans="1:17" s="97" customFormat="1" ht="16.350000000000001" customHeight="1">
      <c r="A36" s="94">
        <v>13</v>
      </c>
      <c r="B36" s="95">
        <v>1030</v>
      </c>
      <c r="C36" s="96" t="s">
        <v>377</v>
      </c>
      <c r="D36" s="74" t="s">
        <v>283</v>
      </c>
      <c r="E36" s="94">
        <v>36</v>
      </c>
      <c r="F36" s="94">
        <v>15</v>
      </c>
      <c r="G36" s="94">
        <v>12</v>
      </c>
      <c r="H36" s="94">
        <v>17</v>
      </c>
      <c r="I36" s="82">
        <f t="shared" si="2"/>
        <v>80</v>
      </c>
      <c r="J36" s="83">
        <f t="shared" si="3"/>
        <v>80</v>
      </c>
      <c r="K36" s="83" t="s">
        <v>457</v>
      </c>
      <c r="L36" s="66">
        <v>10</v>
      </c>
      <c r="M36" s="67" t="s">
        <v>214</v>
      </c>
      <c r="N36" s="67" t="s">
        <v>109</v>
      </c>
      <c r="O36" s="67" t="s">
        <v>9</v>
      </c>
      <c r="P36" s="67" t="s">
        <v>193</v>
      </c>
      <c r="Q36" s="67" t="s">
        <v>6</v>
      </c>
    </row>
    <row r="37" spans="1:17" s="100" customFormat="1" ht="16.350000000000001" customHeight="1">
      <c r="A37" s="98">
        <v>14</v>
      </c>
      <c r="B37" s="95">
        <v>1024</v>
      </c>
      <c r="C37" s="99" t="s">
        <v>382</v>
      </c>
      <c r="D37" s="75" t="s">
        <v>268</v>
      </c>
      <c r="E37" s="98">
        <v>38</v>
      </c>
      <c r="F37" s="98">
        <v>12</v>
      </c>
      <c r="G37" s="98">
        <v>9</v>
      </c>
      <c r="H37" s="98">
        <v>20</v>
      </c>
      <c r="I37" s="84">
        <f t="shared" si="2"/>
        <v>79</v>
      </c>
      <c r="J37" s="83">
        <f t="shared" si="3"/>
        <v>79</v>
      </c>
      <c r="K37" s="114" t="s">
        <v>458</v>
      </c>
      <c r="L37" s="68">
        <v>10</v>
      </c>
      <c r="M37" s="69" t="s">
        <v>144</v>
      </c>
      <c r="N37" s="69" t="s">
        <v>41</v>
      </c>
      <c r="O37" s="69" t="s">
        <v>145</v>
      </c>
      <c r="P37" s="69" t="s">
        <v>138</v>
      </c>
      <c r="Q37" s="69" t="s">
        <v>6</v>
      </c>
    </row>
    <row r="38" spans="1:17" s="100" customFormat="1" ht="16.350000000000001" customHeight="1">
      <c r="A38" s="98">
        <v>15</v>
      </c>
      <c r="B38" s="95">
        <v>1029</v>
      </c>
      <c r="C38" s="99" t="s">
        <v>387</v>
      </c>
      <c r="D38" s="75" t="s">
        <v>287</v>
      </c>
      <c r="E38" s="98">
        <v>36</v>
      </c>
      <c r="F38" s="98">
        <v>9</v>
      </c>
      <c r="G38" s="98">
        <v>17</v>
      </c>
      <c r="H38" s="98">
        <v>17</v>
      </c>
      <c r="I38" s="84">
        <f t="shared" si="2"/>
        <v>79</v>
      </c>
      <c r="J38" s="83">
        <f t="shared" si="3"/>
        <v>79</v>
      </c>
      <c r="K38" s="114" t="s">
        <v>458</v>
      </c>
      <c r="L38" s="68">
        <v>10</v>
      </c>
      <c r="M38" s="69" t="s">
        <v>111</v>
      </c>
      <c r="N38" s="69" t="s">
        <v>15</v>
      </c>
      <c r="O38" s="69" t="s">
        <v>62</v>
      </c>
      <c r="P38" s="69" t="s">
        <v>17</v>
      </c>
      <c r="Q38" s="69" t="s">
        <v>6</v>
      </c>
    </row>
    <row r="39" spans="1:17" s="100" customFormat="1" ht="16.350000000000001" customHeight="1">
      <c r="A39" s="95">
        <v>16</v>
      </c>
      <c r="B39" s="95">
        <v>1011</v>
      </c>
      <c r="C39" s="101" t="s">
        <v>367</v>
      </c>
      <c r="D39" s="76" t="s">
        <v>297</v>
      </c>
      <c r="E39" s="95">
        <v>35</v>
      </c>
      <c r="F39" s="95">
        <v>12</v>
      </c>
      <c r="G39" s="95">
        <v>14</v>
      </c>
      <c r="H39" s="95">
        <v>18</v>
      </c>
      <c r="I39" s="85">
        <f t="shared" si="2"/>
        <v>79</v>
      </c>
      <c r="J39" s="86">
        <f t="shared" si="3"/>
        <v>79</v>
      </c>
      <c r="K39" s="115" t="s">
        <v>458</v>
      </c>
      <c r="L39" s="52">
        <v>10</v>
      </c>
      <c r="M39" s="53" t="s">
        <v>21</v>
      </c>
      <c r="N39" s="53" t="s">
        <v>8</v>
      </c>
      <c r="O39" s="53" t="s">
        <v>22</v>
      </c>
      <c r="P39" s="53" t="s">
        <v>23</v>
      </c>
      <c r="Q39" s="53" t="s">
        <v>24</v>
      </c>
    </row>
    <row r="40" spans="1:17" s="100" customFormat="1" ht="16.350000000000001" customHeight="1">
      <c r="A40" s="98">
        <v>17</v>
      </c>
      <c r="B40" s="95">
        <v>1028</v>
      </c>
      <c r="C40" s="99" t="s">
        <v>386</v>
      </c>
      <c r="D40" s="75" t="s">
        <v>264</v>
      </c>
      <c r="E40" s="98">
        <v>36</v>
      </c>
      <c r="F40" s="98">
        <v>10</v>
      </c>
      <c r="G40" s="98">
        <v>13</v>
      </c>
      <c r="H40" s="98">
        <v>19</v>
      </c>
      <c r="I40" s="84">
        <f t="shared" si="2"/>
        <v>78</v>
      </c>
      <c r="J40" s="83">
        <f t="shared" si="3"/>
        <v>78</v>
      </c>
      <c r="K40" s="114" t="s">
        <v>458</v>
      </c>
      <c r="L40" s="68">
        <v>10</v>
      </c>
      <c r="M40" s="69" t="s">
        <v>179</v>
      </c>
      <c r="N40" s="69" t="s">
        <v>180</v>
      </c>
      <c r="O40" s="69" t="s">
        <v>145</v>
      </c>
      <c r="P40" s="69" t="s">
        <v>10</v>
      </c>
      <c r="Q40" s="69" t="s">
        <v>6</v>
      </c>
    </row>
    <row r="41" spans="1:17" s="100" customFormat="1" ht="16.350000000000001" customHeight="1">
      <c r="A41" s="98">
        <v>18</v>
      </c>
      <c r="B41" s="95">
        <v>1021</v>
      </c>
      <c r="C41" s="99" t="s">
        <v>378</v>
      </c>
      <c r="D41" s="75" t="s">
        <v>271</v>
      </c>
      <c r="E41" s="98">
        <v>36</v>
      </c>
      <c r="F41" s="98">
        <v>9</v>
      </c>
      <c r="G41" s="98">
        <v>16</v>
      </c>
      <c r="H41" s="98">
        <v>17</v>
      </c>
      <c r="I41" s="84">
        <f t="shared" si="2"/>
        <v>78</v>
      </c>
      <c r="J41" s="83">
        <f t="shared" si="3"/>
        <v>78</v>
      </c>
      <c r="K41" s="114" t="s">
        <v>458</v>
      </c>
      <c r="L41" s="68">
        <v>10</v>
      </c>
      <c r="M41" s="69" t="s">
        <v>129</v>
      </c>
      <c r="N41" s="69" t="s">
        <v>130</v>
      </c>
      <c r="O41" s="69" t="s">
        <v>131</v>
      </c>
      <c r="P41" s="69" t="s">
        <v>132</v>
      </c>
      <c r="Q41" s="69" t="s">
        <v>6</v>
      </c>
    </row>
    <row r="42" spans="1:17" s="100" customFormat="1" ht="16.350000000000001" customHeight="1">
      <c r="A42" s="98">
        <v>19</v>
      </c>
      <c r="B42" s="95">
        <v>1034</v>
      </c>
      <c r="C42" s="99" t="s">
        <v>390</v>
      </c>
      <c r="D42" s="75" t="s">
        <v>282</v>
      </c>
      <c r="E42" s="98">
        <v>35</v>
      </c>
      <c r="F42" s="98">
        <v>11</v>
      </c>
      <c r="G42" s="98">
        <v>15</v>
      </c>
      <c r="H42" s="98">
        <v>17</v>
      </c>
      <c r="I42" s="84">
        <f t="shared" si="2"/>
        <v>78</v>
      </c>
      <c r="J42" s="83">
        <f t="shared" si="3"/>
        <v>78</v>
      </c>
      <c r="K42" s="114" t="s">
        <v>458</v>
      </c>
      <c r="L42" s="68">
        <v>10</v>
      </c>
      <c r="M42" s="69" t="s">
        <v>213</v>
      </c>
      <c r="N42" s="69" t="s">
        <v>113</v>
      </c>
      <c r="O42" s="69" t="s">
        <v>202</v>
      </c>
      <c r="P42" s="69" t="s">
        <v>39</v>
      </c>
      <c r="Q42" s="69" t="s">
        <v>6</v>
      </c>
    </row>
    <row r="43" spans="1:17" s="100" customFormat="1" ht="16.350000000000001" customHeight="1">
      <c r="A43" s="95">
        <v>20</v>
      </c>
      <c r="B43" s="95">
        <v>1008</v>
      </c>
      <c r="C43" s="101" t="s">
        <v>364</v>
      </c>
      <c r="D43" s="76" t="s">
        <v>290</v>
      </c>
      <c r="E43" s="95">
        <v>34</v>
      </c>
      <c r="F43" s="95">
        <v>9</v>
      </c>
      <c r="G43" s="95">
        <v>15</v>
      </c>
      <c r="H43" s="95">
        <v>20</v>
      </c>
      <c r="I43" s="85">
        <f t="shared" si="2"/>
        <v>78</v>
      </c>
      <c r="J43" s="86">
        <f t="shared" si="3"/>
        <v>78</v>
      </c>
      <c r="K43" s="115" t="s">
        <v>458</v>
      </c>
      <c r="L43" s="52">
        <v>10</v>
      </c>
      <c r="M43" s="53" t="s">
        <v>65</v>
      </c>
      <c r="N43" s="53" t="s">
        <v>66</v>
      </c>
      <c r="O43" s="53" t="s">
        <v>4</v>
      </c>
      <c r="P43" s="53" t="s">
        <v>67</v>
      </c>
      <c r="Q43" s="53" t="s">
        <v>68</v>
      </c>
    </row>
    <row r="44" spans="1:17" s="100" customFormat="1" ht="16.350000000000001" customHeight="1">
      <c r="A44" s="98">
        <v>21</v>
      </c>
      <c r="B44" s="95">
        <v>1012</v>
      </c>
      <c r="C44" s="99" t="s">
        <v>368</v>
      </c>
      <c r="D44" s="75" t="s">
        <v>298</v>
      </c>
      <c r="E44" s="98">
        <v>33</v>
      </c>
      <c r="F44" s="98">
        <v>13</v>
      </c>
      <c r="G44" s="98">
        <v>16</v>
      </c>
      <c r="H44" s="98">
        <v>14</v>
      </c>
      <c r="I44" s="84">
        <f t="shared" si="2"/>
        <v>76</v>
      </c>
      <c r="J44" s="83">
        <f t="shared" si="3"/>
        <v>76</v>
      </c>
      <c r="K44" s="114" t="s">
        <v>458</v>
      </c>
      <c r="L44" s="68">
        <v>10</v>
      </c>
      <c r="M44" s="69" t="s">
        <v>245</v>
      </c>
      <c r="N44" s="69" t="s">
        <v>42</v>
      </c>
      <c r="O44" s="69" t="s">
        <v>4</v>
      </c>
      <c r="P44" s="69" t="s">
        <v>5</v>
      </c>
      <c r="Q44" s="69" t="s">
        <v>6</v>
      </c>
    </row>
    <row r="45" spans="1:17" s="100" customFormat="1" ht="16.350000000000001" customHeight="1">
      <c r="A45" s="98">
        <v>22</v>
      </c>
      <c r="B45" s="95">
        <v>1003</v>
      </c>
      <c r="C45" s="99" t="s">
        <v>361</v>
      </c>
      <c r="D45" s="75" t="s">
        <v>278</v>
      </c>
      <c r="E45" s="98">
        <v>36</v>
      </c>
      <c r="F45" s="98">
        <v>9</v>
      </c>
      <c r="G45" s="98">
        <v>11</v>
      </c>
      <c r="H45" s="98">
        <v>19</v>
      </c>
      <c r="I45" s="84">
        <f t="shared" si="2"/>
        <v>75</v>
      </c>
      <c r="J45" s="83">
        <f t="shared" si="3"/>
        <v>75</v>
      </c>
      <c r="K45" s="114" t="s">
        <v>458</v>
      </c>
      <c r="L45" s="68">
        <v>10</v>
      </c>
      <c r="M45" s="69" t="s">
        <v>50</v>
      </c>
      <c r="N45" s="69" t="s">
        <v>51</v>
      </c>
      <c r="O45" s="69" t="s">
        <v>52</v>
      </c>
      <c r="P45" s="69" t="s">
        <v>53</v>
      </c>
      <c r="Q45" s="69" t="s">
        <v>6</v>
      </c>
    </row>
    <row r="46" spans="1:17" s="100" customFormat="1" ht="16.350000000000001" customHeight="1">
      <c r="A46" s="95">
        <v>23</v>
      </c>
      <c r="B46" s="95">
        <v>1027</v>
      </c>
      <c r="C46" s="101" t="s">
        <v>385</v>
      </c>
      <c r="D46" s="76" t="s">
        <v>265</v>
      </c>
      <c r="E46" s="95">
        <v>36</v>
      </c>
      <c r="F46" s="95">
        <v>7</v>
      </c>
      <c r="G46" s="95">
        <v>16</v>
      </c>
      <c r="H46" s="95">
        <v>15</v>
      </c>
      <c r="I46" s="85">
        <f t="shared" si="2"/>
        <v>74</v>
      </c>
      <c r="J46" s="86">
        <f t="shared" si="3"/>
        <v>74</v>
      </c>
      <c r="K46" s="115" t="s">
        <v>458</v>
      </c>
      <c r="L46" s="52">
        <v>10</v>
      </c>
      <c r="M46" s="53" t="s">
        <v>155</v>
      </c>
      <c r="N46" s="53" t="s">
        <v>33</v>
      </c>
      <c r="O46" s="53" t="s">
        <v>119</v>
      </c>
      <c r="P46" s="53" t="s">
        <v>156</v>
      </c>
      <c r="Q46" s="53" t="s">
        <v>157</v>
      </c>
    </row>
    <row r="47" spans="1:17" s="100" customFormat="1" ht="16.350000000000001" customHeight="1">
      <c r="A47" s="98">
        <v>24</v>
      </c>
      <c r="B47" s="95">
        <v>1022</v>
      </c>
      <c r="C47" s="99" t="s">
        <v>380</v>
      </c>
      <c r="D47" s="75" t="s">
        <v>274</v>
      </c>
      <c r="E47" s="98">
        <v>37</v>
      </c>
      <c r="F47" s="98">
        <v>11</v>
      </c>
      <c r="G47" s="98">
        <v>13</v>
      </c>
      <c r="H47" s="98">
        <v>12</v>
      </c>
      <c r="I47" s="84">
        <f t="shared" si="2"/>
        <v>73</v>
      </c>
      <c r="J47" s="83">
        <f t="shared" si="3"/>
        <v>73</v>
      </c>
      <c r="K47" s="114" t="s">
        <v>458</v>
      </c>
      <c r="L47" s="68">
        <v>10</v>
      </c>
      <c r="M47" s="69" t="s">
        <v>181</v>
      </c>
      <c r="N47" s="69" t="s">
        <v>182</v>
      </c>
      <c r="O47" s="69" t="s">
        <v>92</v>
      </c>
      <c r="P47" s="69" t="s">
        <v>99</v>
      </c>
      <c r="Q47" s="69" t="s">
        <v>6</v>
      </c>
    </row>
    <row r="48" spans="1:17" s="100" customFormat="1" ht="16.350000000000001" customHeight="1">
      <c r="A48" s="95">
        <v>25</v>
      </c>
      <c r="B48" s="95">
        <v>1023</v>
      </c>
      <c r="C48" s="101" t="s">
        <v>381</v>
      </c>
      <c r="D48" s="76" t="s">
        <v>269</v>
      </c>
      <c r="E48" s="95">
        <v>34</v>
      </c>
      <c r="F48" s="95">
        <v>8</v>
      </c>
      <c r="G48" s="95">
        <v>11</v>
      </c>
      <c r="H48" s="95">
        <v>18</v>
      </c>
      <c r="I48" s="85">
        <f t="shared" si="2"/>
        <v>71</v>
      </c>
      <c r="J48" s="86">
        <f t="shared" si="3"/>
        <v>71</v>
      </c>
      <c r="K48" s="115" t="s">
        <v>458</v>
      </c>
      <c r="L48" s="52">
        <v>10</v>
      </c>
      <c r="M48" s="53" t="s">
        <v>146</v>
      </c>
      <c r="N48" s="53" t="s">
        <v>147</v>
      </c>
      <c r="O48" s="53" t="s">
        <v>148</v>
      </c>
      <c r="P48" s="53" t="s">
        <v>149</v>
      </c>
      <c r="Q48" s="53" t="s">
        <v>150</v>
      </c>
    </row>
    <row r="49" spans="1:17" s="100" customFormat="1" ht="16.350000000000001" customHeight="1">
      <c r="A49" s="95">
        <v>26</v>
      </c>
      <c r="B49" s="95">
        <v>1009</v>
      </c>
      <c r="C49" s="101" t="s">
        <v>365</v>
      </c>
      <c r="D49" s="76" t="s">
        <v>289</v>
      </c>
      <c r="E49" s="95">
        <v>31</v>
      </c>
      <c r="F49" s="95">
        <v>12</v>
      </c>
      <c r="G49" s="95">
        <v>13</v>
      </c>
      <c r="H49" s="95">
        <v>15</v>
      </c>
      <c r="I49" s="85">
        <f t="shared" si="2"/>
        <v>71</v>
      </c>
      <c r="J49" s="86">
        <f t="shared" si="3"/>
        <v>71</v>
      </c>
      <c r="K49" s="115" t="s">
        <v>458</v>
      </c>
      <c r="L49" s="54">
        <v>10</v>
      </c>
      <c r="M49" s="55" t="s">
        <v>169</v>
      </c>
      <c r="N49" s="55" t="s">
        <v>170</v>
      </c>
      <c r="O49" s="55" t="s">
        <v>148</v>
      </c>
      <c r="P49" s="53" t="s">
        <v>171</v>
      </c>
      <c r="Q49" s="53" t="s">
        <v>172</v>
      </c>
    </row>
    <row r="50" spans="1:17" s="100" customFormat="1" ht="16.350000000000001" customHeight="1">
      <c r="A50" s="98">
        <v>27</v>
      </c>
      <c r="B50" s="95">
        <v>1015</v>
      </c>
      <c r="C50" s="99" t="s">
        <v>371</v>
      </c>
      <c r="D50" s="75" t="s">
        <v>293</v>
      </c>
      <c r="E50" s="98">
        <v>33</v>
      </c>
      <c r="F50" s="98">
        <v>8</v>
      </c>
      <c r="G50" s="98">
        <v>17</v>
      </c>
      <c r="H50" s="98">
        <v>13</v>
      </c>
      <c r="I50" s="84">
        <f t="shared" si="2"/>
        <v>71</v>
      </c>
      <c r="J50" s="83">
        <f t="shared" si="3"/>
        <v>71</v>
      </c>
      <c r="K50" s="114" t="s">
        <v>458</v>
      </c>
      <c r="L50" s="68">
        <v>10</v>
      </c>
      <c r="M50" s="69" t="s">
        <v>242</v>
      </c>
      <c r="N50" s="69" t="s">
        <v>12</v>
      </c>
      <c r="O50" s="69" t="s">
        <v>243</v>
      </c>
      <c r="P50" s="69" t="s">
        <v>39</v>
      </c>
      <c r="Q50" s="69" t="s">
        <v>6</v>
      </c>
    </row>
    <row r="51" spans="1:17" s="100" customFormat="1" ht="16.350000000000001" customHeight="1">
      <c r="A51" s="98">
        <v>28</v>
      </c>
      <c r="B51" s="95">
        <v>1002</v>
      </c>
      <c r="C51" s="99" t="s">
        <v>360</v>
      </c>
      <c r="D51" s="75" t="s">
        <v>279</v>
      </c>
      <c r="E51" s="98">
        <v>36</v>
      </c>
      <c r="F51" s="98">
        <v>14</v>
      </c>
      <c r="G51" s="98">
        <v>0</v>
      </c>
      <c r="H51" s="98">
        <v>19</v>
      </c>
      <c r="I51" s="84">
        <f t="shared" si="2"/>
        <v>69</v>
      </c>
      <c r="J51" s="83">
        <f t="shared" si="3"/>
        <v>69</v>
      </c>
      <c r="K51" s="114" t="s">
        <v>458</v>
      </c>
      <c r="L51" s="68">
        <v>10</v>
      </c>
      <c r="M51" s="69" t="s">
        <v>11</v>
      </c>
      <c r="N51" s="69" t="s">
        <v>12</v>
      </c>
      <c r="O51" s="69" t="s">
        <v>9</v>
      </c>
      <c r="P51" s="69" t="s">
        <v>13</v>
      </c>
      <c r="Q51" s="69" t="s">
        <v>6</v>
      </c>
    </row>
    <row r="52" spans="1:17" s="100" customFormat="1" ht="16.350000000000001" customHeight="1">
      <c r="A52" s="98">
        <v>29</v>
      </c>
      <c r="B52" s="95">
        <v>1006</v>
      </c>
      <c r="C52" s="99" t="s">
        <v>352</v>
      </c>
      <c r="D52" s="75" t="s">
        <v>295</v>
      </c>
      <c r="E52" s="98">
        <v>36</v>
      </c>
      <c r="F52" s="98">
        <v>9</v>
      </c>
      <c r="G52" s="98">
        <v>11</v>
      </c>
      <c r="H52" s="98">
        <v>10</v>
      </c>
      <c r="I52" s="84">
        <f t="shared" si="2"/>
        <v>66</v>
      </c>
      <c r="J52" s="83">
        <f t="shared" si="3"/>
        <v>66</v>
      </c>
      <c r="K52" s="114" t="s">
        <v>458</v>
      </c>
      <c r="L52" s="68">
        <v>10</v>
      </c>
      <c r="M52" s="69" t="s">
        <v>244</v>
      </c>
      <c r="N52" s="69" t="s">
        <v>164</v>
      </c>
      <c r="O52" s="69" t="s">
        <v>107</v>
      </c>
      <c r="P52" s="69" t="s">
        <v>138</v>
      </c>
      <c r="Q52" s="69" t="s">
        <v>6</v>
      </c>
    </row>
    <row r="53" spans="1:17" s="100" customFormat="1" ht="16.350000000000001" customHeight="1">
      <c r="A53" s="98">
        <v>30</v>
      </c>
      <c r="B53" s="95">
        <v>1014</v>
      </c>
      <c r="C53" s="99" t="s">
        <v>370</v>
      </c>
      <c r="D53" s="75" t="s">
        <v>292</v>
      </c>
      <c r="E53" s="98">
        <v>31</v>
      </c>
      <c r="F53" s="98">
        <v>8</v>
      </c>
      <c r="G53" s="98">
        <v>11</v>
      </c>
      <c r="H53" s="98">
        <v>14</v>
      </c>
      <c r="I53" s="84">
        <f t="shared" si="2"/>
        <v>64</v>
      </c>
      <c r="J53" s="83">
        <f t="shared" si="3"/>
        <v>64</v>
      </c>
      <c r="K53" s="114" t="s">
        <v>458</v>
      </c>
      <c r="L53" s="68">
        <v>10</v>
      </c>
      <c r="M53" s="69" t="s">
        <v>230</v>
      </c>
      <c r="N53" s="69" t="s">
        <v>42</v>
      </c>
      <c r="O53" s="69" t="s">
        <v>57</v>
      </c>
      <c r="P53" s="69" t="s">
        <v>10</v>
      </c>
      <c r="Q53" s="69" t="s">
        <v>6</v>
      </c>
    </row>
    <row r="54" spans="1:17" s="100" customFormat="1" ht="16.350000000000001" customHeight="1">
      <c r="A54" s="98">
        <v>31</v>
      </c>
      <c r="B54" s="95">
        <v>1019</v>
      </c>
      <c r="C54" s="99" t="s">
        <v>375</v>
      </c>
      <c r="D54" s="75" t="s">
        <v>275</v>
      </c>
      <c r="E54" s="98">
        <v>33</v>
      </c>
      <c r="F54" s="98">
        <v>3</v>
      </c>
      <c r="G54" s="98">
        <v>13</v>
      </c>
      <c r="H54" s="98">
        <v>10</v>
      </c>
      <c r="I54" s="84">
        <f t="shared" si="2"/>
        <v>59</v>
      </c>
      <c r="J54" s="83">
        <f t="shared" si="3"/>
        <v>59</v>
      </c>
      <c r="K54" s="114" t="s">
        <v>458</v>
      </c>
      <c r="L54" s="68">
        <v>10</v>
      </c>
      <c r="M54" s="69" t="s">
        <v>183</v>
      </c>
      <c r="N54" s="69" t="s">
        <v>184</v>
      </c>
      <c r="O54" s="69" t="s">
        <v>185</v>
      </c>
      <c r="P54" s="69" t="s">
        <v>186</v>
      </c>
      <c r="Q54" s="69" t="s">
        <v>6</v>
      </c>
    </row>
    <row r="55" spans="1:17" s="100" customFormat="1" ht="16.350000000000001" customHeight="1">
      <c r="A55" s="95">
        <v>32</v>
      </c>
      <c r="B55" s="95">
        <v>1032</v>
      </c>
      <c r="C55" s="101" t="s">
        <v>388</v>
      </c>
      <c r="D55" s="76" t="s">
        <v>286</v>
      </c>
      <c r="E55" s="95">
        <v>30</v>
      </c>
      <c r="F55" s="95">
        <v>14</v>
      </c>
      <c r="G55" s="95">
        <v>0</v>
      </c>
      <c r="H55" s="95">
        <v>12</v>
      </c>
      <c r="I55" s="85">
        <f t="shared" si="2"/>
        <v>56</v>
      </c>
      <c r="J55" s="86">
        <f t="shared" si="3"/>
        <v>56</v>
      </c>
      <c r="K55" s="115" t="s">
        <v>458</v>
      </c>
      <c r="L55" s="52">
        <v>10</v>
      </c>
      <c r="M55" s="53" t="s">
        <v>108</v>
      </c>
      <c r="N55" s="53" t="s">
        <v>109</v>
      </c>
      <c r="O55" s="53" t="s">
        <v>38</v>
      </c>
      <c r="P55" s="53" t="s">
        <v>110</v>
      </c>
      <c r="Q55" s="53" t="s">
        <v>24</v>
      </c>
    </row>
    <row r="56" spans="1:17" s="100" customFormat="1" ht="16.350000000000001" customHeight="1">
      <c r="A56" s="95">
        <v>33</v>
      </c>
      <c r="B56" s="95">
        <v>1035</v>
      </c>
      <c r="C56" s="101" t="s">
        <v>391</v>
      </c>
      <c r="D56" s="76" t="s">
        <v>281</v>
      </c>
      <c r="E56" s="95">
        <v>30</v>
      </c>
      <c r="F56" s="95">
        <v>8</v>
      </c>
      <c r="G56" s="95">
        <v>0</v>
      </c>
      <c r="H56" s="95">
        <v>15</v>
      </c>
      <c r="I56" s="85">
        <f t="shared" si="2"/>
        <v>53</v>
      </c>
      <c r="J56" s="86">
        <f t="shared" si="3"/>
        <v>53</v>
      </c>
      <c r="K56" s="115" t="s">
        <v>458</v>
      </c>
      <c r="L56" s="52">
        <v>10</v>
      </c>
      <c r="M56" s="53" t="s">
        <v>123</v>
      </c>
      <c r="N56" s="53" t="s">
        <v>124</v>
      </c>
      <c r="O56" s="53" t="s">
        <v>107</v>
      </c>
      <c r="P56" s="53" t="s">
        <v>89</v>
      </c>
      <c r="Q56" s="53" t="s">
        <v>64</v>
      </c>
    </row>
    <row r="57" spans="1:17" s="100" customFormat="1" ht="16.350000000000001" customHeight="1">
      <c r="A57" s="95">
        <v>34</v>
      </c>
      <c r="B57" s="95">
        <v>1031</v>
      </c>
      <c r="C57" s="101" t="s">
        <v>379</v>
      </c>
      <c r="D57" s="76" t="s">
        <v>285</v>
      </c>
      <c r="E57" s="95">
        <v>34</v>
      </c>
      <c r="F57" s="95">
        <v>3</v>
      </c>
      <c r="G57" s="95">
        <v>7</v>
      </c>
      <c r="H57" s="95">
        <v>9</v>
      </c>
      <c r="I57" s="85">
        <f t="shared" si="2"/>
        <v>53</v>
      </c>
      <c r="J57" s="86">
        <f t="shared" si="3"/>
        <v>53</v>
      </c>
      <c r="K57" s="115" t="s">
        <v>458</v>
      </c>
      <c r="L57" s="52">
        <v>10</v>
      </c>
      <c r="M57" s="53" t="s">
        <v>217</v>
      </c>
      <c r="N57" s="53" t="s">
        <v>42</v>
      </c>
      <c r="O57" s="53" t="s">
        <v>218</v>
      </c>
      <c r="P57" s="53" t="s">
        <v>209</v>
      </c>
      <c r="Q57" s="53" t="s">
        <v>210</v>
      </c>
    </row>
    <row r="58" spans="1:17" s="100" customFormat="1" ht="16.350000000000001" customHeight="1">
      <c r="A58" s="95">
        <v>35</v>
      </c>
      <c r="B58" s="95">
        <v>1025</v>
      </c>
      <c r="C58" s="101" t="s">
        <v>383</v>
      </c>
      <c r="D58" s="76" t="s">
        <v>267</v>
      </c>
      <c r="E58" s="95">
        <v>10</v>
      </c>
      <c r="F58" s="95">
        <v>1</v>
      </c>
      <c r="G58" s="95">
        <v>0</v>
      </c>
      <c r="H58" s="95">
        <v>2</v>
      </c>
      <c r="I58" s="85">
        <f t="shared" si="2"/>
        <v>13</v>
      </c>
      <c r="J58" s="86">
        <f t="shared" si="3"/>
        <v>13</v>
      </c>
      <c r="K58" s="115" t="s">
        <v>458</v>
      </c>
      <c r="L58" s="52">
        <v>10</v>
      </c>
      <c r="M58" s="53" t="s">
        <v>207</v>
      </c>
      <c r="N58" s="53" t="s">
        <v>208</v>
      </c>
      <c r="O58" s="53" t="s">
        <v>127</v>
      </c>
      <c r="P58" s="53" t="s">
        <v>209</v>
      </c>
      <c r="Q58" s="53" t="s">
        <v>210</v>
      </c>
    </row>
    <row r="59" spans="1:17" s="97" customFormat="1" ht="16.350000000000001" customHeight="1">
      <c r="A59" s="94">
        <v>1</v>
      </c>
      <c r="B59" s="85">
        <v>1129</v>
      </c>
      <c r="C59" s="96" t="s">
        <v>421</v>
      </c>
      <c r="D59" s="74" t="s">
        <v>304</v>
      </c>
      <c r="E59" s="102">
        <v>39</v>
      </c>
      <c r="F59" s="102">
        <v>16</v>
      </c>
      <c r="G59" s="102">
        <v>18</v>
      </c>
      <c r="H59" s="102">
        <v>19</v>
      </c>
      <c r="I59" s="82">
        <f t="shared" ref="I59:I101" si="4">E59+F59+G59+H59</f>
        <v>92</v>
      </c>
      <c r="J59" s="83">
        <f t="shared" ref="J59:J101" si="5">I59</f>
        <v>92</v>
      </c>
      <c r="K59" s="83" t="s">
        <v>456</v>
      </c>
      <c r="L59" s="82">
        <v>11</v>
      </c>
      <c r="M59" s="67" t="s">
        <v>36</v>
      </c>
      <c r="N59" s="67" t="s">
        <v>37</v>
      </c>
      <c r="O59" s="67" t="s">
        <v>38</v>
      </c>
      <c r="P59" s="67" t="s">
        <v>39</v>
      </c>
      <c r="Q59" s="67" t="s">
        <v>6</v>
      </c>
    </row>
    <row r="60" spans="1:17" s="97" customFormat="1" ht="16.350000000000001" customHeight="1">
      <c r="A60" s="94">
        <v>2</v>
      </c>
      <c r="B60" s="85">
        <v>1126</v>
      </c>
      <c r="C60" s="96" t="s">
        <v>418</v>
      </c>
      <c r="D60" s="74" t="s">
        <v>315</v>
      </c>
      <c r="E60" s="102">
        <v>38</v>
      </c>
      <c r="F60" s="102">
        <v>12</v>
      </c>
      <c r="G60" s="102">
        <v>19</v>
      </c>
      <c r="H60" s="102">
        <v>20</v>
      </c>
      <c r="I60" s="82">
        <f t="shared" si="4"/>
        <v>89</v>
      </c>
      <c r="J60" s="83">
        <f t="shared" si="5"/>
        <v>89</v>
      </c>
      <c r="K60" s="83" t="s">
        <v>457</v>
      </c>
      <c r="L60" s="82">
        <v>11</v>
      </c>
      <c r="M60" s="67" t="s">
        <v>18</v>
      </c>
      <c r="N60" s="67" t="s">
        <v>19</v>
      </c>
      <c r="O60" s="67" t="s">
        <v>20</v>
      </c>
      <c r="P60" s="67" t="s">
        <v>10</v>
      </c>
      <c r="Q60" s="67" t="s">
        <v>6</v>
      </c>
    </row>
    <row r="61" spans="1:17" s="97" customFormat="1" ht="16.350000000000001" customHeight="1">
      <c r="A61" s="94">
        <v>3</v>
      </c>
      <c r="B61" s="85">
        <v>1112</v>
      </c>
      <c r="C61" s="96" t="s">
        <v>403</v>
      </c>
      <c r="D61" s="74" t="s">
        <v>333</v>
      </c>
      <c r="E61" s="102">
        <v>37</v>
      </c>
      <c r="F61" s="102">
        <v>14</v>
      </c>
      <c r="G61" s="102">
        <v>19</v>
      </c>
      <c r="H61" s="102">
        <v>19</v>
      </c>
      <c r="I61" s="82">
        <f t="shared" si="4"/>
        <v>89</v>
      </c>
      <c r="J61" s="83">
        <f t="shared" si="5"/>
        <v>89</v>
      </c>
      <c r="K61" s="83" t="s">
        <v>457</v>
      </c>
      <c r="L61" s="82">
        <v>11</v>
      </c>
      <c r="M61" s="67" t="s">
        <v>72</v>
      </c>
      <c r="N61" s="67" t="s">
        <v>73</v>
      </c>
      <c r="O61" s="67" t="s">
        <v>74</v>
      </c>
      <c r="P61" s="67" t="s">
        <v>5</v>
      </c>
      <c r="Q61" s="67" t="s">
        <v>6</v>
      </c>
    </row>
    <row r="62" spans="1:17" s="97" customFormat="1" ht="16.350000000000001" customHeight="1">
      <c r="A62" s="94">
        <v>4</v>
      </c>
      <c r="B62" s="85">
        <v>1142</v>
      </c>
      <c r="C62" s="96" t="s">
        <v>433</v>
      </c>
      <c r="D62" s="74" t="s">
        <v>312</v>
      </c>
      <c r="E62" s="88">
        <v>37</v>
      </c>
      <c r="F62" s="88">
        <v>12</v>
      </c>
      <c r="G62" s="88">
        <v>19</v>
      </c>
      <c r="H62" s="102">
        <v>20</v>
      </c>
      <c r="I62" s="82">
        <f t="shared" si="4"/>
        <v>88</v>
      </c>
      <c r="J62" s="83">
        <f t="shared" si="5"/>
        <v>88</v>
      </c>
      <c r="K62" s="83" t="s">
        <v>457</v>
      </c>
      <c r="L62" s="82">
        <v>11</v>
      </c>
      <c r="M62" s="67" t="s">
        <v>2</v>
      </c>
      <c r="N62" s="67" t="s">
        <v>3</v>
      </c>
      <c r="O62" s="67" t="s">
        <v>4</v>
      </c>
      <c r="P62" s="67" t="s">
        <v>5</v>
      </c>
      <c r="Q62" s="67" t="s">
        <v>6</v>
      </c>
    </row>
    <row r="63" spans="1:17" s="97" customFormat="1" ht="16.350000000000001" customHeight="1">
      <c r="A63" s="94">
        <v>5</v>
      </c>
      <c r="B63" s="85">
        <v>1101</v>
      </c>
      <c r="C63" s="96" t="s">
        <v>392</v>
      </c>
      <c r="D63" s="74" t="s">
        <v>331</v>
      </c>
      <c r="E63" s="102">
        <v>37</v>
      </c>
      <c r="F63" s="102">
        <v>14</v>
      </c>
      <c r="G63" s="102">
        <v>19</v>
      </c>
      <c r="H63" s="102">
        <v>18</v>
      </c>
      <c r="I63" s="82">
        <f t="shared" si="4"/>
        <v>88</v>
      </c>
      <c r="J63" s="83">
        <f t="shared" si="5"/>
        <v>88</v>
      </c>
      <c r="K63" s="83" t="s">
        <v>457</v>
      </c>
      <c r="L63" s="82">
        <v>11</v>
      </c>
      <c r="M63" s="67" t="s">
        <v>32</v>
      </c>
      <c r="N63" s="67" t="s">
        <v>33</v>
      </c>
      <c r="O63" s="67" t="s">
        <v>34</v>
      </c>
      <c r="P63" s="67" t="s">
        <v>35</v>
      </c>
      <c r="Q63" s="67" t="s">
        <v>6</v>
      </c>
    </row>
    <row r="64" spans="1:17" s="97" customFormat="1" ht="16.350000000000001" customHeight="1">
      <c r="A64" s="94">
        <v>6</v>
      </c>
      <c r="B64" s="85">
        <v>1121</v>
      </c>
      <c r="C64" s="96" t="s">
        <v>412</v>
      </c>
      <c r="D64" s="74" t="s">
        <v>325</v>
      </c>
      <c r="E64" s="102">
        <v>37</v>
      </c>
      <c r="F64" s="102">
        <v>16</v>
      </c>
      <c r="G64" s="102">
        <v>15</v>
      </c>
      <c r="H64" s="102">
        <v>17</v>
      </c>
      <c r="I64" s="82">
        <f t="shared" si="4"/>
        <v>85</v>
      </c>
      <c r="J64" s="83">
        <f t="shared" si="5"/>
        <v>85</v>
      </c>
      <c r="K64" s="83" t="s">
        <v>457</v>
      </c>
      <c r="L64" s="82">
        <v>11</v>
      </c>
      <c r="M64" s="67" t="s">
        <v>40</v>
      </c>
      <c r="N64" s="67" t="s">
        <v>41</v>
      </c>
      <c r="O64" s="67" t="s">
        <v>9</v>
      </c>
      <c r="P64" s="67" t="s">
        <v>5</v>
      </c>
      <c r="Q64" s="67" t="s">
        <v>6</v>
      </c>
    </row>
    <row r="65" spans="1:17" s="97" customFormat="1" ht="16.350000000000001" customHeight="1">
      <c r="A65" s="94">
        <v>7</v>
      </c>
      <c r="B65" s="85">
        <v>1130</v>
      </c>
      <c r="C65" s="96" t="s">
        <v>422</v>
      </c>
      <c r="D65" s="74" t="s">
        <v>306</v>
      </c>
      <c r="E65" s="88">
        <v>38</v>
      </c>
      <c r="F65" s="88">
        <v>10</v>
      </c>
      <c r="G65" s="88">
        <v>16</v>
      </c>
      <c r="H65" s="88">
        <v>20</v>
      </c>
      <c r="I65" s="82">
        <f t="shared" si="4"/>
        <v>84</v>
      </c>
      <c r="J65" s="83">
        <f t="shared" si="5"/>
        <v>84</v>
      </c>
      <c r="K65" s="83" t="s">
        <v>457</v>
      </c>
      <c r="L65" s="82">
        <v>11</v>
      </c>
      <c r="M65" s="67" t="s">
        <v>120</v>
      </c>
      <c r="N65" s="67" t="s">
        <v>121</v>
      </c>
      <c r="O65" s="67" t="s">
        <v>122</v>
      </c>
      <c r="P65" s="67" t="s">
        <v>31</v>
      </c>
      <c r="Q65" s="67" t="s">
        <v>6</v>
      </c>
    </row>
    <row r="66" spans="1:17" s="97" customFormat="1" ht="16.350000000000001" customHeight="1">
      <c r="A66" s="103">
        <v>8</v>
      </c>
      <c r="B66" s="85">
        <v>1115</v>
      </c>
      <c r="C66" s="104" t="s">
        <v>406</v>
      </c>
      <c r="D66" s="77" t="s">
        <v>322</v>
      </c>
      <c r="E66" s="105">
        <v>36</v>
      </c>
      <c r="F66" s="105">
        <v>10</v>
      </c>
      <c r="G66" s="105">
        <v>18</v>
      </c>
      <c r="H66" s="105">
        <v>18</v>
      </c>
      <c r="I66" s="89">
        <f t="shared" si="4"/>
        <v>82</v>
      </c>
      <c r="J66" s="86">
        <f t="shared" si="5"/>
        <v>82</v>
      </c>
      <c r="K66" s="87" t="s">
        <v>457</v>
      </c>
      <c r="L66" s="89">
        <v>11</v>
      </c>
      <c r="M66" s="65" t="s">
        <v>60</v>
      </c>
      <c r="N66" s="65" t="s">
        <v>61</v>
      </c>
      <c r="O66" s="65" t="s">
        <v>62</v>
      </c>
      <c r="P66" s="65" t="s">
        <v>63</v>
      </c>
      <c r="Q66" s="65" t="s">
        <v>64</v>
      </c>
    </row>
    <row r="67" spans="1:17" s="97" customFormat="1" ht="16.350000000000001" customHeight="1">
      <c r="A67" s="94">
        <v>9</v>
      </c>
      <c r="B67" s="85">
        <v>1132</v>
      </c>
      <c r="C67" s="96" t="s">
        <v>423</v>
      </c>
      <c r="D67" s="74" t="s">
        <v>308</v>
      </c>
      <c r="E67" s="88">
        <v>35</v>
      </c>
      <c r="F67" s="88">
        <v>8</v>
      </c>
      <c r="G67" s="88">
        <v>17</v>
      </c>
      <c r="H67" s="88">
        <v>20</v>
      </c>
      <c r="I67" s="82">
        <f t="shared" si="4"/>
        <v>80</v>
      </c>
      <c r="J67" s="83">
        <f t="shared" si="5"/>
        <v>80</v>
      </c>
      <c r="K67" s="83" t="s">
        <v>457</v>
      </c>
      <c r="L67" s="82">
        <v>11</v>
      </c>
      <c r="M67" s="67" t="s">
        <v>58</v>
      </c>
      <c r="N67" s="67" t="s">
        <v>33</v>
      </c>
      <c r="O67" s="67" t="s">
        <v>59</v>
      </c>
      <c r="P67" s="67" t="s">
        <v>10</v>
      </c>
      <c r="Q67" s="67" t="s">
        <v>6</v>
      </c>
    </row>
    <row r="68" spans="1:17" s="97" customFormat="1" ht="16.350000000000001" customHeight="1">
      <c r="A68" s="94">
        <v>10</v>
      </c>
      <c r="B68" s="85">
        <v>1104</v>
      </c>
      <c r="C68" s="96" t="s">
        <v>395</v>
      </c>
      <c r="D68" s="74" t="s">
        <v>336</v>
      </c>
      <c r="E68" s="102">
        <v>33</v>
      </c>
      <c r="F68" s="102">
        <v>9</v>
      </c>
      <c r="G68" s="102">
        <v>18</v>
      </c>
      <c r="H68" s="102">
        <v>20</v>
      </c>
      <c r="I68" s="82">
        <f t="shared" si="4"/>
        <v>80</v>
      </c>
      <c r="J68" s="83">
        <f t="shared" si="5"/>
        <v>80</v>
      </c>
      <c r="K68" s="83" t="s">
        <v>457</v>
      </c>
      <c r="L68" s="82">
        <v>11</v>
      </c>
      <c r="M68" s="67" t="s">
        <v>240</v>
      </c>
      <c r="N68" s="67" t="s">
        <v>152</v>
      </c>
      <c r="O68" s="67" t="s">
        <v>241</v>
      </c>
      <c r="P68" s="67" t="s">
        <v>83</v>
      </c>
      <c r="Q68" s="67" t="s">
        <v>6</v>
      </c>
    </row>
    <row r="69" spans="1:17" s="100" customFormat="1" ht="16.350000000000001" customHeight="1">
      <c r="A69" s="98">
        <v>11</v>
      </c>
      <c r="B69" s="85">
        <v>1124</v>
      </c>
      <c r="C69" s="99" t="s">
        <v>416</v>
      </c>
      <c r="D69" s="75" t="s">
        <v>319</v>
      </c>
      <c r="E69" s="93">
        <v>33</v>
      </c>
      <c r="F69" s="93">
        <v>8</v>
      </c>
      <c r="G69" s="93">
        <v>17</v>
      </c>
      <c r="H69" s="93">
        <v>20</v>
      </c>
      <c r="I69" s="84">
        <f t="shared" si="4"/>
        <v>78</v>
      </c>
      <c r="J69" s="83">
        <f t="shared" si="5"/>
        <v>78</v>
      </c>
      <c r="K69" s="114" t="s">
        <v>458</v>
      </c>
      <c r="L69" s="84">
        <v>11</v>
      </c>
      <c r="M69" s="69" t="s">
        <v>190</v>
      </c>
      <c r="N69" s="69" t="s">
        <v>70</v>
      </c>
      <c r="O69" s="69" t="s">
        <v>57</v>
      </c>
      <c r="P69" s="69" t="s">
        <v>10</v>
      </c>
      <c r="Q69" s="69" t="s">
        <v>6</v>
      </c>
    </row>
    <row r="70" spans="1:17" s="100" customFormat="1" ht="16.350000000000001" customHeight="1">
      <c r="A70" s="95">
        <v>12</v>
      </c>
      <c r="B70" s="85">
        <v>1137</v>
      </c>
      <c r="C70" s="101" t="s">
        <v>428</v>
      </c>
      <c r="D70" s="76" t="s">
        <v>311</v>
      </c>
      <c r="E70" s="90">
        <v>38</v>
      </c>
      <c r="F70" s="90">
        <v>8</v>
      </c>
      <c r="G70" s="90">
        <v>14</v>
      </c>
      <c r="H70" s="106">
        <v>16</v>
      </c>
      <c r="I70" s="85">
        <f t="shared" si="4"/>
        <v>76</v>
      </c>
      <c r="J70" s="86">
        <f t="shared" si="5"/>
        <v>76</v>
      </c>
      <c r="K70" s="115" t="s">
        <v>458</v>
      </c>
      <c r="L70" s="85">
        <v>11</v>
      </c>
      <c r="M70" s="53" t="s">
        <v>105</v>
      </c>
      <c r="N70" s="53" t="s">
        <v>106</v>
      </c>
      <c r="O70" s="53" t="s">
        <v>107</v>
      </c>
      <c r="P70" s="53" t="s">
        <v>93</v>
      </c>
      <c r="Q70" s="53" t="s">
        <v>94</v>
      </c>
    </row>
    <row r="71" spans="1:17" s="100" customFormat="1" ht="16.350000000000001" customHeight="1">
      <c r="A71" s="98">
        <v>13</v>
      </c>
      <c r="B71" s="85">
        <v>1117</v>
      </c>
      <c r="C71" s="99" t="s">
        <v>408</v>
      </c>
      <c r="D71" s="75" t="s">
        <v>321</v>
      </c>
      <c r="E71" s="93">
        <v>33</v>
      </c>
      <c r="F71" s="93">
        <v>9</v>
      </c>
      <c r="G71" s="93">
        <v>16</v>
      </c>
      <c r="H71" s="93">
        <v>18</v>
      </c>
      <c r="I71" s="84">
        <f t="shared" si="4"/>
        <v>76</v>
      </c>
      <c r="J71" s="83">
        <f t="shared" si="5"/>
        <v>76</v>
      </c>
      <c r="K71" s="114" t="s">
        <v>458</v>
      </c>
      <c r="L71" s="84">
        <v>11</v>
      </c>
      <c r="M71" s="69" t="s">
        <v>80</v>
      </c>
      <c r="N71" s="69" t="s">
        <v>81</v>
      </c>
      <c r="O71" s="69" t="s">
        <v>82</v>
      </c>
      <c r="P71" s="69" t="s">
        <v>83</v>
      </c>
      <c r="Q71" s="69" t="s">
        <v>6</v>
      </c>
    </row>
    <row r="72" spans="1:17" s="100" customFormat="1" ht="16.350000000000001" customHeight="1">
      <c r="A72" s="98">
        <v>14</v>
      </c>
      <c r="B72" s="85">
        <v>1105</v>
      </c>
      <c r="C72" s="99" t="s">
        <v>396</v>
      </c>
      <c r="D72" s="75" t="s">
        <v>340</v>
      </c>
      <c r="E72" s="93">
        <v>37</v>
      </c>
      <c r="F72" s="93">
        <v>6</v>
      </c>
      <c r="G72" s="93">
        <v>13</v>
      </c>
      <c r="H72" s="93">
        <v>20</v>
      </c>
      <c r="I72" s="84">
        <f t="shared" si="4"/>
        <v>76</v>
      </c>
      <c r="J72" s="83">
        <f t="shared" si="5"/>
        <v>76</v>
      </c>
      <c r="K72" s="114" t="s">
        <v>458</v>
      </c>
      <c r="L72" s="84">
        <v>11</v>
      </c>
      <c r="M72" s="69" t="s">
        <v>54</v>
      </c>
      <c r="N72" s="69" t="s">
        <v>42</v>
      </c>
      <c r="O72" s="69" t="s">
        <v>55</v>
      </c>
      <c r="P72" s="69" t="s">
        <v>10</v>
      </c>
      <c r="Q72" s="69" t="s">
        <v>6</v>
      </c>
    </row>
    <row r="73" spans="1:17" s="100" customFormat="1" ht="16.350000000000001" customHeight="1">
      <c r="A73" s="98">
        <v>15</v>
      </c>
      <c r="B73" s="85">
        <v>1125</v>
      </c>
      <c r="C73" s="99" t="s">
        <v>417</v>
      </c>
      <c r="D73" s="75" t="s">
        <v>316</v>
      </c>
      <c r="E73" s="93">
        <v>37</v>
      </c>
      <c r="F73" s="93">
        <v>7</v>
      </c>
      <c r="G73" s="93">
        <v>13</v>
      </c>
      <c r="H73" s="93">
        <v>18</v>
      </c>
      <c r="I73" s="84">
        <f t="shared" si="4"/>
        <v>75</v>
      </c>
      <c r="J73" s="83">
        <f t="shared" si="5"/>
        <v>75</v>
      </c>
      <c r="K73" s="114" t="s">
        <v>458</v>
      </c>
      <c r="L73" s="84">
        <v>11</v>
      </c>
      <c r="M73" s="69" t="s">
        <v>44</v>
      </c>
      <c r="N73" s="69" t="s">
        <v>45</v>
      </c>
      <c r="O73" s="69" t="s">
        <v>4</v>
      </c>
      <c r="P73" s="69" t="s">
        <v>17</v>
      </c>
      <c r="Q73" s="69" t="s">
        <v>6</v>
      </c>
    </row>
    <row r="74" spans="1:17" s="100" customFormat="1" ht="16.350000000000001" customHeight="1">
      <c r="A74" s="95">
        <v>16</v>
      </c>
      <c r="B74" s="85">
        <v>1119</v>
      </c>
      <c r="C74" s="101" t="s">
        <v>410</v>
      </c>
      <c r="D74" s="76" t="s">
        <v>326</v>
      </c>
      <c r="E74" s="106">
        <v>34</v>
      </c>
      <c r="F74" s="106">
        <v>6</v>
      </c>
      <c r="G74" s="106">
        <v>18</v>
      </c>
      <c r="H74" s="106">
        <v>17</v>
      </c>
      <c r="I74" s="85">
        <f t="shared" si="4"/>
        <v>75</v>
      </c>
      <c r="J74" s="86">
        <f t="shared" si="5"/>
        <v>75</v>
      </c>
      <c r="K74" s="115" t="s">
        <v>458</v>
      </c>
      <c r="L74" s="85">
        <v>11</v>
      </c>
      <c r="M74" s="53" t="s">
        <v>235</v>
      </c>
      <c r="N74" s="53" t="s">
        <v>101</v>
      </c>
      <c r="O74" s="53" t="s">
        <v>4</v>
      </c>
      <c r="P74" s="53" t="s">
        <v>236</v>
      </c>
      <c r="Q74" s="53" t="s">
        <v>237</v>
      </c>
    </row>
    <row r="75" spans="1:17" s="100" customFormat="1" ht="16.350000000000001" customHeight="1">
      <c r="A75" s="98">
        <v>17</v>
      </c>
      <c r="B75" s="85">
        <v>1138</v>
      </c>
      <c r="C75" s="99" t="s">
        <v>429</v>
      </c>
      <c r="D75" s="75" t="s">
        <v>300</v>
      </c>
      <c r="E75" s="91">
        <v>34</v>
      </c>
      <c r="F75" s="91">
        <v>4</v>
      </c>
      <c r="G75" s="91">
        <v>17</v>
      </c>
      <c r="H75" s="93">
        <v>19</v>
      </c>
      <c r="I75" s="84">
        <f t="shared" si="4"/>
        <v>74</v>
      </c>
      <c r="J75" s="83">
        <f t="shared" si="5"/>
        <v>74</v>
      </c>
      <c r="K75" s="114" t="s">
        <v>458</v>
      </c>
      <c r="L75" s="84">
        <v>11</v>
      </c>
      <c r="M75" s="69" t="s">
        <v>206</v>
      </c>
      <c r="N75" s="69" t="s">
        <v>3</v>
      </c>
      <c r="O75" s="69" t="s">
        <v>189</v>
      </c>
      <c r="P75" s="69" t="s">
        <v>17</v>
      </c>
      <c r="Q75" s="69" t="s">
        <v>6</v>
      </c>
    </row>
    <row r="76" spans="1:17" s="100" customFormat="1" ht="16.350000000000001" customHeight="1">
      <c r="A76" s="98">
        <v>18</v>
      </c>
      <c r="B76" s="85">
        <v>1135</v>
      </c>
      <c r="C76" s="99" t="s">
        <v>426</v>
      </c>
      <c r="D76" s="75" t="s">
        <v>310</v>
      </c>
      <c r="E76" s="91">
        <v>39</v>
      </c>
      <c r="F76" s="91">
        <v>7</v>
      </c>
      <c r="G76" s="91">
        <v>11</v>
      </c>
      <c r="H76" s="93">
        <v>17</v>
      </c>
      <c r="I76" s="84">
        <f t="shared" si="4"/>
        <v>74</v>
      </c>
      <c r="J76" s="83">
        <f t="shared" si="5"/>
        <v>74</v>
      </c>
      <c r="K76" s="114" t="s">
        <v>458</v>
      </c>
      <c r="L76" s="84">
        <v>11</v>
      </c>
      <c r="M76" s="69" t="s">
        <v>233</v>
      </c>
      <c r="N76" s="69" t="s">
        <v>106</v>
      </c>
      <c r="O76" s="69" t="s">
        <v>38</v>
      </c>
      <c r="P76" s="69" t="s">
        <v>10</v>
      </c>
      <c r="Q76" s="69" t="s">
        <v>6</v>
      </c>
    </row>
    <row r="77" spans="1:17" s="100" customFormat="1" ht="16.350000000000001" customHeight="1">
      <c r="A77" s="98">
        <v>19</v>
      </c>
      <c r="B77" s="85">
        <v>1118</v>
      </c>
      <c r="C77" s="99" t="s">
        <v>409</v>
      </c>
      <c r="D77" s="75" t="s">
        <v>320</v>
      </c>
      <c r="E77" s="93">
        <v>34</v>
      </c>
      <c r="F77" s="93">
        <v>9</v>
      </c>
      <c r="G77" s="93">
        <v>12</v>
      </c>
      <c r="H77" s="93">
        <v>19</v>
      </c>
      <c r="I77" s="84">
        <f t="shared" si="4"/>
        <v>74</v>
      </c>
      <c r="J77" s="83">
        <f t="shared" si="5"/>
        <v>74</v>
      </c>
      <c r="K77" s="114" t="s">
        <v>458</v>
      </c>
      <c r="L77" s="84">
        <v>11</v>
      </c>
      <c r="M77" s="69" t="s">
        <v>95</v>
      </c>
      <c r="N77" s="69" t="s">
        <v>66</v>
      </c>
      <c r="O77" s="69" t="s">
        <v>59</v>
      </c>
      <c r="P77" s="69" t="s">
        <v>31</v>
      </c>
      <c r="Q77" s="69" t="s">
        <v>6</v>
      </c>
    </row>
    <row r="78" spans="1:17" s="100" customFormat="1" ht="16.350000000000001" customHeight="1">
      <c r="A78" s="98">
        <v>20</v>
      </c>
      <c r="B78" s="85">
        <v>1116</v>
      </c>
      <c r="C78" s="99" t="s">
        <v>407</v>
      </c>
      <c r="D78" s="75" t="s">
        <v>318</v>
      </c>
      <c r="E78" s="93">
        <v>31</v>
      </c>
      <c r="F78" s="93">
        <v>7</v>
      </c>
      <c r="G78" s="93">
        <v>19</v>
      </c>
      <c r="H78" s="93">
        <v>15</v>
      </c>
      <c r="I78" s="84">
        <f t="shared" si="4"/>
        <v>72</v>
      </c>
      <c r="J78" s="83">
        <f t="shared" si="5"/>
        <v>72</v>
      </c>
      <c r="K78" s="114" t="s">
        <v>458</v>
      </c>
      <c r="L78" s="84">
        <v>11</v>
      </c>
      <c r="M78" s="69" t="s">
        <v>118</v>
      </c>
      <c r="N78" s="69" t="s">
        <v>45</v>
      </c>
      <c r="O78" s="69" t="s">
        <v>119</v>
      </c>
      <c r="P78" s="69" t="s">
        <v>10</v>
      </c>
      <c r="Q78" s="69" t="s">
        <v>6</v>
      </c>
    </row>
    <row r="79" spans="1:17" s="100" customFormat="1" ht="16.350000000000001" customHeight="1">
      <c r="A79" s="98">
        <v>21</v>
      </c>
      <c r="B79" s="85">
        <v>1103</v>
      </c>
      <c r="C79" s="99" t="s">
        <v>394</v>
      </c>
      <c r="D79" s="75" t="s">
        <v>334</v>
      </c>
      <c r="E79" s="93">
        <v>35</v>
      </c>
      <c r="F79" s="93">
        <v>6</v>
      </c>
      <c r="G79" s="93">
        <v>16</v>
      </c>
      <c r="H79" s="93">
        <v>15</v>
      </c>
      <c r="I79" s="84">
        <f t="shared" si="4"/>
        <v>72</v>
      </c>
      <c r="J79" s="83">
        <f t="shared" si="5"/>
        <v>72</v>
      </c>
      <c r="K79" s="114" t="s">
        <v>458</v>
      </c>
      <c r="L79" s="84">
        <v>11</v>
      </c>
      <c r="M79" s="69" t="s">
        <v>139</v>
      </c>
      <c r="N79" s="69" t="s">
        <v>140</v>
      </c>
      <c r="O79" s="69" t="s">
        <v>141</v>
      </c>
      <c r="P79" s="69" t="s">
        <v>39</v>
      </c>
      <c r="Q79" s="69" t="s">
        <v>6</v>
      </c>
    </row>
    <row r="80" spans="1:17" s="100" customFormat="1" ht="16.350000000000001" customHeight="1">
      <c r="A80" s="98">
        <v>22</v>
      </c>
      <c r="B80" s="85">
        <v>1102</v>
      </c>
      <c r="C80" s="99" t="s">
        <v>393</v>
      </c>
      <c r="D80" s="75" t="s">
        <v>338</v>
      </c>
      <c r="E80" s="93">
        <v>33</v>
      </c>
      <c r="F80" s="93">
        <v>6</v>
      </c>
      <c r="G80" s="93">
        <v>14</v>
      </c>
      <c r="H80" s="93">
        <v>19</v>
      </c>
      <c r="I80" s="84">
        <f t="shared" si="4"/>
        <v>72</v>
      </c>
      <c r="J80" s="83">
        <f t="shared" si="5"/>
        <v>72</v>
      </c>
      <c r="K80" s="114" t="s">
        <v>458</v>
      </c>
      <c r="L80" s="84">
        <v>11</v>
      </c>
      <c r="M80" s="69" t="s">
        <v>200</v>
      </c>
      <c r="N80" s="69" t="s">
        <v>201</v>
      </c>
      <c r="O80" s="69" t="s">
        <v>202</v>
      </c>
      <c r="P80" s="69" t="s">
        <v>17</v>
      </c>
      <c r="Q80" s="69" t="s">
        <v>6</v>
      </c>
    </row>
    <row r="81" spans="1:17" s="100" customFormat="1" ht="16.350000000000001" customHeight="1">
      <c r="A81" s="98">
        <v>23</v>
      </c>
      <c r="B81" s="85">
        <v>1133</v>
      </c>
      <c r="C81" s="99" t="s">
        <v>415</v>
      </c>
      <c r="D81" s="75" t="s">
        <v>302</v>
      </c>
      <c r="E81" s="92">
        <v>37</v>
      </c>
      <c r="F81" s="92">
        <v>10</v>
      </c>
      <c r="G81" s="92">
        <v>10</v>
      </c>
      <c r="H81" s="92">
        <v>14</v>
      </c>
      <c r="I81" s="84">
        <f t="shared" si="4"/>
        <v>71</v>
      </c>
      <c r="J81" s="83">
        <f t="shared" si="5"/>
        <v>71</v>
      </c>
      <c r="K81" s="114" t="s">
        <v>458</v>
      </c>
      <c r="L81" s="84">
        <v>11</v>
      </c>
      <c r="M81" s="69" t="s">
        <v>56</v>
      </c>
      <c r="N81" s="69" t="s">
        <v>3</v>
      </c>
      <c r="O81" s="69" t="s">
        <v>57</v>
      </c>
      <c r="P81" s="69" t="s">
        <v>5</v>
      </c>
      <c r="Q81" s="69" t="s">
        <v>6</v>
      </c>
    </row>
    <row r="82" spans="1:17" s="100" customFormat="1" ht="16.350000000000001" customHeight="1">
      <c r="A82" s="98">
        <v>24</v>
      </c>
      <c r="B82" s="85">
        <v>1134</v>
      </c>
      <c r="C82" s="99" t="s">
        <v>425</v>
      </c>
      <c r="D82" s="75" t="s">
        <v>303</v>
      </c>
      <c r="E82" s="93">
        <v>33</v>
      </c>
      <c r="F82" s="93">
        <v>4</v>
      </c>
      <c r="G82" s="93">
        <v>14</v>
      </c>
      <c r="H82" s="93">
        <v>20</v>
      </c>
      <c r="I82" s="84">
        <f t="shared" si="4"/>
        <v>71</v>
      </c>
      <c r="J82" s="83">
        <f t="shared" si="5"/>
        <v>71</v>
      </c>
      <c r="K82" s="114" t="s">
        <v>458</v>
      </c>
      <c r="L82" s="84">
        <v>11</v>
      </c>
      <c r="M82" s="69" t="s">
        <v>100</v>
      </c>
      <c r="N82" s="69" t="s">
        <v>101</v>
      </c>
      <c r="O82" s="69" t="s">
        <v>102</v>
      </c>
      <c r="P82" s="69" t="s">
        <v>103</v>
      </c>
      <c r="Q82" s="69" t="s">
        <v>6</v>
      </c>
    </row>
    <row r="83" spans="1:17" s="100" customFormat="1" ht="16.350000000000001" customHeight="1">
      <c r="A83" s="95">
        <v>25</v>
      </c>
      <c r="B83" s="85">
        <v>1141</v>
      </c>
      <c r="C83" s="101" t="s">
        <v>432</v>
      </c>
      <c r="D83" s="76" t="s">
        <v>307</v>
      </c>
      <c r="E83" s="90">
        <v>34</v>
      </c>
      <c r="F83" s="90">
        <v>7</v>
      </c>
      <c r="G83" s="90">
        <v>11</v>
      </c>
      <c r="H83" s="106">
        <v>19</v>
      </c>
      <c r="I83" s="85">
        <f t="shared" si="4"/>
        <v>71</v>
      </c>
      <c r="J83" s="86">
        <f t="shared" si="5"/>
        <v>71</v>
      </c>
      <c r="K83" s="115" t="s">
        <v>458</v>
      </c>
      <c r="L83" s="85">
        <v>11</v>
      </c>
      <c r="M83" s="53" t="s">
        <v>115</v>
      </c>
      <c r="N83" s="53" t="s">
        <v>116</v>
      </c>
      <c r="O83" s="53" t="s">
        <v>62</v>
      </c>
      <c r="P83" s="56" t="s">
        <v>117</v>
      </c>
      <c r="Q83" s="53" t="s">
        <v>94</v>
      </c>
    </row>
    <row r="84" spans="1:17" s="100" customFormat="1" ht="16.350000000000001" customHeight="1">
      <c r="A84" s="98">
        <v>26</v>
      </c>
      <c r="B84" s="85">
        <v>1113</v>
      </c>
      <c r="C84" s="99" t="s">
        <v>404</v>
      </c>
      <c r="D84" s="75" t="s">
        <v>328</v>
      </c>
      <c r="E84" s="93">
        <v>33</v>
      </c>
      <c r="F84" s="93">
        <v>7</v>
      </c>
      <c r="G84" s="93">
        <v>14</v>
      </c>
      <c r="H84" s="93">
        <v>17</v>
      </c>
      <c r="I84" s="84">
        <f t="shared" si="4"/>
        <v>71</v>
      </c>
      <c r="J84" s="83">
        <f t="shared" si="5"/>
        <v>71</v>
      </c>
      <c r="K84" s="114" t="s">
        <v>458</v>
      </c>
      <c r="L84" s="84">
        <v>11</v>
      </c>
      <c r="M84" s="69" t="s">
        <v>153</v>
      </c>
      <c r="N84" s="69" t="s">
        <v>154</v>
      </c>
      <c r="O84" s="69" t="s">
        <v>43</v>
      </c>
      <c r="P84" s="69" t="s">
        <v>53</v>
      </c>
      <c r="Q84" s="69" t="s">
        <v>6</v>
      </c>
    </row>
    <row r="85" spans="1:17" s="100" customFormat="1" ht="16.350000000000001" customHeight="1">
      <c r="A85" s="98">
        <v>27</v>
      </c>
      <c r="B85" s="85">
        <v>1109</v>
      </c>
      <c r="C85" s="99" t="s">
        <v>400</v>
      </c>
      <c r="D85" s="75" t="s">
        <v>337</v>
      </c>
      <c r="E85" s="93">
        <v>34</v>
      </c>
      <c r="F85" s="93">
        <v>4</v>
      </c>
      <c r="G85" s="93">
        <v>16</v>
      </c>
      <c r="H85" s="93">
        <v>17</v>
      </c>
      <c r="I85" s="84">
        <f t="shared" si="4"/>
        <v>71</v>
      </c>
      <c r="J85" s="83">
        <f t="shared" si="5"/>
        <v>71</v>
      </c>
      <c r="K85" s="114" t="s">
        <v>458</v>
      </c>
      <c r="L85" s="84">
        <v>11</v>
      </c>
      <c r="M85" s="69" t="s">
        <v>142</v>
      </c>
      <c r="N85" s="69" t="s">
        <v>143</v>
      </c>
      <c r="O85" s="69" t="s">
        <v>4</v>
      </c>
      <c r="P85" s="69" t="s">
        <v>31</v>
      </c>
      <c r="Q85" s="69" t="s">
        <v>6</v>
      </c>
    </row>
    <row r="86" spans="1:17" s="100" customFormat="1" ht="16.350000000000001" customHeight="1">
      <c r="A86" s="98">
        <v>28</v>
      </c>
      <c r="B86" s="85">
        <v>1107</v>
      </c>
      <c r="C86" s="99" t="s">
        <v>398</v>
      </c>
      <c r="D86" s="75" t="s">
        <v>339</v>
      </c>
      <c r="E86" s="93">
        <v>38</v>
      </c>
      <c r="F86" s="93">
        <v>2</v>
      </c>
      <c r="G86" s="93">
        <v>11</v>
      </c>
      <c r="H86" s="93">
        <v>19</v>
      </c>
      <c r="I86" s="84">
        <f t="shared" si="4"/>
        <v>70</v>
      </c>
      <c r="J86" s="83">
        <f t="shared" si="5"/>
        <v>70</v>
      </c>
      <c r="K86" s="114" t="s">
        <v>458</v>
      </c>
      <c r="L86" s="84">
        <v>11</v>
      </c>
      <c r="M86" s="69" t="s">
        <v>246</v>
      </c>
      <c r="N86" s="69" t="s">
        <v>66</v>
      </c>
      <c r="O86" s="69" t="s">
        <v>141</v>
      </c>
      <c r="P86" s="69" t="s">
        <v>17</v>
      </c>
      <c r="Q86" s="69" t="s">
        <v>6</v>
      </c>
    </row>
    <row r="87" spans="1:17" s="100" customFormat="1" ht="16.350000000000001" customHeight="1">
      <c r="A87" s="95">
        <v>29</v>
      </c>
      <c r="B87" s="85">
        <v>1127</v>
      </c>
      <c r="C87" s="101" t="s">
        <v>419</v>
      </c>
      <c r="D87" s="76" t="s">
        <v>313</v>
      </c>
      <c r="E87" s="106">
        <v>39</v>
      </c>
      <c r="F87" s="106">
        <v>5</v>
      </c>
      <c r="G87" s="106">
        <v>12</v>
      </c>
      <c r="H87" s="106">
        <v>13</v>
      </c>
      <c r="I87" s="85">
        <f t="shared" si="4"/>
        <v>69</v>
      </c>
      <c r="J87" s="86">
        <f t="shared" si="5"/>
        <v>69</v>
      </c>
      <c r="K87" s="115" t="s">
        <v>458</v>
      </c>
      <c r="L87" s="85">
        <v>11</v>
      </c>
      <c r="M87" s="53" t="s">
        <v>90</v>
      </c>
      <c r="N87" s="53" t="s">
        <v>91</v>
      </c>
      <c r="O87" s="53" t="s">
        <v>92</v>
      </c>
      <c r="P87" s="53" t="s">
        <v>93</v>
      </c>
      <c r="Q87" s="53" t="s">
        <v>94</v>
      </c>
    </row>
    <row r="88" spans="1:17" s="100" customFormat="1" ht="16.350000000000001" customHeight="1">
      <c r="A88" s="98">
        <v>30</v>
      </c>
      <c r="B88" s="85">
        <v>1123</v>
      </c>
      <c r="C88" s="99" t="s">
        <v>414</v>
      </c>
      <c r="D88" s="75" t="s">
        <v>317</v>
      </c>
      <c r="E88" s="93">
        <v>37</v>
      </c>
      <c r="F88" s="93">
        <v>5</v>
      </c>
      <c r="G88" s="93">
        <v>17</v>
      </c>
      <c r="H88" s="93">
        <v>10</v>
      </c>
      <c r="I88" s="84">
        <f t="shared" si="4"/>
        <v>69</v>
      </c>
      <c r="J88" s="83">
        <f t="shared" si="5"/>
        <v>69</v>
      </c>
      <c r="K88" s="114" t="s">
        <v>458</v>
      </c>
      <c r="L88" s="84">
        <v>11</v>
      </c>
      <c r="M88" s="69" t="s">
        <v>215</v>
      </c>
      <c r="N88" s="69" t="s">
        <v>121</v>
      </c>
      <c r="O88" s="69" t="s">
        <v>102</v>
      </c>
      <c r="P88" s="69" t="s">
        <v>216</v>
      </c>
      <c r="Q88" s="69" t="s">
        <v>6</v>
      </c>
    </row>
    <row r="89" spans="1:17" s="100" customFormat="1" ht="16.350000000000001" customHeight="1">
      <c r="A89" s="98">
        <v>31</v>
      </c>
      <c r="B89" s="85">
        <v>1131</v>
      </c>
      <c r="C89" s="99" t="s">
        <v>424</v>
      </c>
      <c r="D89" s="75" t="s">
        <v>301</v>
      </c>
      <c r="E89" s="91">
        <v>36</v>
      </c>
      <c r="F89" s="91">
        <v>2</v>
      </c>
      <c r="G89" s="91">
        <v>14</v>
      </c>
      <c r="H89" s="91">
        <v>16</v>
      </c>
      <c r="I89" s="84">
        <f t="shared" si="4"/>
        <v>68</v>
      </c>
      <c r="J89" s="83">
        <f t="shared" si="5"/>
        <v>68</v>
      </c>
      <c r="K89" s="114" t="s">
        <v>458</v>
      </c>
      <c r="L89" s="84">
        <v>11</v>
      </c>
      <c r="M89" s="69" t="s">
        <v>112</v>
      </c>
      <c r="N89" s="69" t="s">
        <v>113</v>
      </c>
      <c r="O89" s="69" t="s">
        <v>114</v>
      </c>
      <c r="P89" s="69" t="s">
        <v>17</v>
      </c>
      <c r="Q89" s="69" t="s">
        <v>6</v>
      </c>
    </row>
    <row r="90" spans="1:17" s="100" customFormat="1" ht="16.350000000000001" customHeight="1">
      <c r="A90" s="98">
        <v>32</v>
      </c>
      <c r="B90" s="85">
        <v>1140</v>
      </c>
      <c r="C90" s="99" t="s">
        <v>431</v>
      </c>
      <c r="D90" s="75" t="s">
        <v>305</v>
      </c>
      <c r="E90" s="91">
        <v>33</v>
      </c>
      <c r="F90" s="91">
        <v>4</v>
      </c>
      <c r="G90" s="91">
        <v>12</v>
      </c>
      <c r="H90" s="93">
        <v>19</v>
      </c>
      <c r="I90" s="84">
        <f t="shared" si="4"/>
        <v>68</v>
      </c>
      <c r="J90" s="83">
        <f t="shared" si="5"/>
        <v>68</v>
      </c>
      <c r="K90" s="114" t="s">
        <v>458</v>
      </c>
      <c r="L90" s="84">
        <v>11</v>
      </c>
      <c r="M90" s="69" t="s">
        <v>158</v>
      </c>
      <c r="N90" s="69" t="s">
        <v>8</v>
      </c>
      <c r="O90" s="69" t="s">
        <v>145</v>
      </c>
      <c r="P90" s="69" t="s">
        <v>159</v>
      </c>
      <c r="Q90" s="69" t="s">
        <v>6</v>
      </c>
    </row>
    <row r="91" spans="1:17" s="100" customFormat="1" ht="16.350000000000001" customHeight="1">
      <c r="A91" s="98">
        <v>33</v>
      </c>
      <c r="B91" s="85">
        <v>1143</v>
      </c>
      <c r="C91" s="99" t="s">
        <v>434</v>
      </c>
      <c r="D91" s="75" t="s">
        <v>330</v>
      </c>
      <c r="E91" s="91">
        <v>30</v>
      </c>
      <c r="F91" s="91">
        <v>2</v>
      </c>
      <c r="G91" s="91">
        <v>18</v>
      </c>
      <c r="H91" s="93">
        <v>18</v>
      </c>
      <c r="I91" s="84">
        <f t="shared" si="4"/>
        <v>68</v>
      </c>
      <c r="J91" s="83">
        <f t="shared" si="5"/>
        <v>68</v>
      </c>
      <c r="K91" s="114" t="s">
        <v>458</v>
      </c>
      <c r="L91" s="84">
        <v>11</v>
      </c>
      <c r="M91" s="69" t="s">
        <v>197</v>
      </c>
      <c r="N91" s="69" t="s">
        <v>196</v>
      </c>
      <c r="O91" s="69" t="s">
        <v>62</v>
      </c>
      <c r="P91" s="69" t="s">
        <v>83</v>
      </c>
      <c r="Q91" s="69" t="s">
        <v>6</v>
      </c>
    </row>
    <row r="92" spans="1:17" s="107" customFormat="1" ht="16.350000000000001" customHeight="1">
      <c r="A92" s="98">
        <v>34</v>
      </c>
      <c r="B92" s="85">
        <v>1122</v>
      </c>
      <c r="C92" s="99" t="s">
        <v>413</v>
      </c>
      <c r="D92" s="75" t="s">
        <v>324</v>
      </c>
      <c r="E92" s="93">
        <v>37</v>
      </c>
      <c r="F92" s="93">
        <v>3</v>
      </c>
      <c r="G92" s="93">
        <v>12</v>
      </c>
      <c r="H92" s="93">
        <v>9</v>
      </c>
      <c r="I92" s="84">
        <f t="shared" si="4"/>
        <v>61</v>
      </c>
      <c r="J92" s="83">
        <f t="shared" si="5"/>
        <v>61</v>
      </c>
      <c r="K92" s="114" t="s">
        <v>458</v>
      </c>
      <c r="L92" s="84">
        <v>11</v>
      </c>
      <c r="M92" s="69" t="s">
        <v>125</v>
      </c>
      <c r="N92" s="69" t="s">
        <v>126</v>
      </c>
      <c r="O92" s="69" t="s">
        <v>127</v>
      </c>
      <c r="P92" s="69" t="s">
        <v>83</v>
      </c>
      <c r="Q92" s="69" t="s">
        <v>6</v>
      </c>
    </row>
    <row r="93" spans="1:17" s="107" customFormat="1" ht="16.350000000000001" customHeight="1">
      <c r="A93" s="98">
        <v>35</v>
      </c>
      <c r="B93" s="85">
        <v>1106</v>
      </c>
      <c r="C93" s="99" t="s">
        <v>397</v>
      </c>
      <c r="D93" s="75" t="s">
        <v>332</v>
      </c>
      <c r="E93" s="93">
        <v>25</v>
      </c>
      <c r="F93" s="93">
        <v>2</v>
      </c>
      <c r="G93" s="93">
        <v>16</v>
      </c>
      <c r="H93" s="93">
        <v>18</v>
      </c>
      <c r="I93" s="84">
        <f t="shared" si="4"/>
        <v>61</v>
      </c>
      <c r="J93" s="83">
        <f t="shared" si="5"/>
        <v>61</v>
      </c>
      <c r="K93" s="114" t="s">
        <v>458</v>
      </c>
      <c r="L93" s="84">
        <v>11</v>
      </c>
      <c r="M93" s="69" t="s">
        <v>224</v>
      </c>
      <c r="N93" s="69" t="s">
        <v>225</v>
      </c>
      <c r="O93" s="69" t="s">
        <v>162</v>
      </c>
      <c r="P93" s="69" t="s">
        <v>17</v>
      </c>
      <c r="Q93" s="69" t="s">
        <v>6</v>
      </c>
    </row>
    <row r="94" spans="1:17" s="107" customFormat="1" ht="16.350000000000001" customHeight="1">
      <c r="A94" s="98">
        <v>36</v>
      </c>
      <c r="B94" s="85">
        <v>1114</v>
      </c>
      <c r="C94" s="99" t="s">
        <v>405</v>
      </c>
      <c r="D94" s="75" t="s">
        <v>323</v>
      </c>
      <c r="E94" s="93">
        <v>31</v>
      </c>
      <c r="F94" s="93">
        <v>4</v>
      </c>
      <c r="G94" s="93">
        <v>16</v>
      </c>
      <c r="H94" s="93">
        <v>9</v>
      </c>
      <c r="I94" s="84">
        <f t="shared" si="4"/>
        <v>60</v>
      </c>
      <c r="J94" s="83">
        <f t="shared" si="5"/>
        <v>60</v>
      </c>
      <c r="K94" s="114" t="s">
        <v>458</v>
      </c>
      <c r="L94" s="84">
        <v>11</v>
      </c>
      <c r="M94" s="69" t="s">
        <v>191</v>
      </c>
      <c r="N94" s="69" t="s">
        <v>81</v>
      </c>
      <c r="O94" s="69" t="s">
        <v>192</v>
      </c>
      <c r="P94" s="69" t="s">
        <v>193</v>
      </c>
      <c r="Q94" s="69" t="s">
        <v>6</v>
      </c>
    </row>
    <row r="95" spans="1:17" s="107" customFormat="1" ht="16.350000000000001" customHeight="1">
      <c r="A95" s="98">
        <v>37</v>
      </c>
      <c r="B95" s="85">
        <v>1120</v>
      </c>
      <c r="C95" s="99" t="s">
        <v>411</v>
      </c>
      <c r="D95" s="75" t="s">
        <v>327</v>
      </c>
      <c r="E95" s="93">
        <v>30</v>
      </c>
      <c r="F95" s="93">
        <v>8</v>
      </c>
      <c r="G95" s="93">
        <v>11</v>
      </c>
      <c r="H95" s="93">
        <v>10</v>
      </c>
      <c r="I95" s="84">
        <f t="shared" si="4"/>
        <v>59</v>
      </c>
      <c r="J95" s="83">
        <f t="shared" si="5"/>
        <v>59</v>
      </c>
      <c r="K95" s="114" t="s">
        <v>458</v>
      </c>
      <c r="L95" s="84">
        <v>11</v>
      </c>
      <c r="M95" s="69" t="s">
        <v>167</v>
      </c>
      <c r="N95" s="69" t="s">
        <v>8</v>
      </c>
      <c r="O95" s="69" t="s">
        <v>9</v>
      </c>
      <c r="P95" s="69" t="s">
        <v>168</v>
      </c>
      <c r="Q95" s="69" t="s">
        <v>6</v>
      </c>
    </row>
    <row r="96" spans="1:17" s="107" customFormat="1" ht="16.350000000000001" customHeight="1">
      <c r="A96" s="98">
        <v>38</v>
      </c>
      <c r="B96" s="85">
        <v>1111</v>
      </c>
      <c r="C96" s="99" t="s">
        <v>402</v>
      </c>
      <c r="D96" s="75" t="s">
        <v>335</v>
      </c>
      <c r="E96" s="93">
        <v>31</v>
      </c>
      <c r="F96" s="93">
        <v>9</v>
      </c>
      <c r="G96" s="93">
        <v>0</v>
      </c>
      <c r="H96" s="93">
        <v>17</v>
      </c>
      <c r="I96" s="84">
        <f t="shared" si="4"/>
        <v>57</v>
      </c>
      <c r="J96" s="83">
        <f t="shared" si="5"/>
        <v>57</v>
      </c>
      <c r="K96" s="114" t="s">
        <v>458</v>
      </c>
      <c r="L96" s="84">
        <v>11</v>
      </c>
      <c r="M96" s="69" t="s">
        <v>226</v>
      </c>
      <c r="N96" s="69" t="s">
        <v>227</v>
      </c>
      <c r="O96" s="69" t="s">
        <v>228</v>
      </c>
      <c r="P96" s="69" t="s">
        <v>229</v>
      </c>
      <c r="Q96" s="69" t="s">
        <v>6</v>
      </c>
    </row>
    <row r="97" spans="1:17" s="107" customFormat="1" ht="16.350000000000001" customHeight="1">
      <c r="A97" s="95">
        <v>39</v>
      </c>
      <c r="B97" s="85">
        <v>1139</v>
      </c>
      <c r="C97" s="101" t="s">
        <v>430</v>
      </c>
      <c r="D97" s="76" t="s">
        <v>309</v>
      </c>
      <c r="E97" s="90">
        <v>35</v>
      </c>
      <c r="F97" s="90">
        <v>5</v>
      </c>
      <c r="G97" s="90">
        <v>0</v>
      </c>
      <c r="H97" s="106">
        <v>14</v>
      </c>
      <c r="I97" s="85">
        <f t="shared" si="4"/>
        <v>54</v>
      </c>
      <c r="J97" s="86">
        <f t="shared" si="5"/>
        <v>54</v>
      </c>
      <c r="K97" s="115" t="s">
        <v>458</v>
      </c>
      <c r="L97" s="85">
        <v>11</v>
      </c>
      <c r="M97" s="53" t="s">
        <v>87</v>
      </c>
      <c r="N97" s="53" t="s">
        <v>29</v>
      </c>
      <c r="O97" s="53" t="s">
        <v>88</v>
      </c>
      <c r="P97" s="53" t="s">
        <v>89</v>
      </c>
      <c r="Q97" s="53" t="s">
        <v>64</v>
      </c>
    </row>
    <row r="98" spans="1:17" s="107" customFormat="1" ht="16.350000000000001" customHeight="1">
      <c r="A98" s="98">
        <v>40</v>
      </c>
      <c r="B98" s="85">
        <v>1128</v>
      </c>
      <c r="C98" s="99" t="s">
        <v>420</v>
      </c>
      <c r="D98" s="75" t="s">
        <v>314</v>
      </c>
      <c r="E98" s="93">
        <v>32</v>
      </c>
      <c r="F98" s="93">
        <v>5</v>
      </c>
      <c r="G98" s="93">
        <v>0</v>
      </c>
      <c r="H98" s="93">
        <v>13</v>
      </c>
      <c r="I98" s="84">
        <f t="shared" si="4"/>
        <v>50</v>
      </c>
      <c r="J98" s="83">
        <f t="shared" si="5"/>
        <v>50</v>
      </c>
      <c r="K98" s="114" t="s">
        <v>458</v>
      </c>
      <c r="L98" s="84">
        <v>11</v>
      </c>
      <c r="M98" s="69" t="s">
        <v>136</v>
      </c>
      <c r="N98" s="69" t="s">
        <v>66</v>
      </c>
      <c r="O98" s="69" t="s">
        <v>137</v>
      </c>
      <c r="P98" s="69" t="s">
        <v>138</v>
      </c>
      <c r="Q98" s="69" t="s">
        <v>6</v>
      </c>
    </row>
    <row r="99" spans="1:17" s="107" customFormat="1" ht="16.350000000000001" customHeight="1">
      <c r="A99" s="95">
        <v>41</v>
      </c>
      <c r="B99" s="85">
        <v>1136</v>
      </c>
      <c r="C99" s="101" t="s">
        <v>427</v>
      </c>
      <c r="D99" s="76" t="s">
        <v>299</v>
      </c>
      <c r="E99" s="90">
        <v>20</v>
      </c>
      <c r="F99" s="90">
        <v>2</v>
      </c>
      <c r="G99" s="90">
        <v>15</v>
      </c>
      <c r="H99" s="106">
        <v>12</v>
      </c>
      <c r="I99" s="85">
        <f t="shared" si="4"/>
        <v>49</v>
      </c>
      <c r="J99" s="86">
        <f t="shared" si="5"/>
        <v>49</v>
      </c>
      <c r="K99" s="115" t="s">
        <v>458</v>
      </c>
      <c r="L99" s="85">
        <v>11</v>
      </c>
      <c r="M99" s="53" t="s">
        <v>75</v>
      </c>
      <c r="N99" s="53" t="s">
        <v>76</v>
      </c>
      <c r="O99" s="53" t="s">
        <v>77</v>
      </c>
      <c r="P99" s="53" t="s">
        <v>78</v>
      </c>
      <c r="Q99" s="53" t="s">
        <v>79</v>
      </c>
    </row>
    <row r="100" spans="1:17" s="107" customFormat="1" ht="16.350000000000001" customHeight="1">
      <c r="A100" s="98">
        <v>42</v>
      </c>
      <c r="B100" s="85">
        <v>1110</v>
      </c>
      <c r="C100" s="99" t="s">
        <v>401</v>
      </c>
      <c r="D100" s="75" t="s">
        <v>341</v>
      </c>
      <c r="E100" s="93">
        <v>32</v>
      </c>
      <c r="F100" s="93">
        <v>1</v>
      </c>
      <c r="G100" s="93">
        <v>0</v>
      </c>
      <c r="H100" s="93">
        <v>15</v>
      </c>
      <c r="I100" s="84">
        <f t="shared" si="4"/>
        <v>48</v>
      </c>
      <c r="J100" s="83">
        <f t="shared" si="5"/>
        <v>48</v>
      </c>
      <c r="K100" s="114" t="s">
        <v>458</v>
      </c>
      <c r="L100" s="84">
        <v>11</v>
      </c>
      <c r="M100" s="69" t="s">
        <v>203</v>
      </c>
      <c r="N100" s="69" t="s">
        <v>204</v>
      </c>
      <c r="O100" s="69" t="s">
        <v>205</v>
      </c>
      <c r="P100" s="69" t="s">
        <v>39</v>
      </c>
      <c r="Q100" s="69" t="s">
        <v>6</v>
      </c>
    </row>
    <row r="101" spans="1:17" s="107" customFormat="1" ht="16.350000000000001" customHeight="1">
      <c r="A101" s="95">
        <v>43</v>
      </c>
      <c r="B101" s="85">
        <v>1108</v>
      </c>
      <c r="C101" s="101" t="s">
        <v>399</v>
      </c>
      <c r="D101" s="76" t="s">
        <v>329</v>
      </c>
      <c r="E101" s="106">
        <v>27</v>
      </c>
      <c r="F101" s="106">
        <v>1</v>
      </c>
      <c r="G101" s="106">
        <v>10</v>
      </c>
      <c r="H101" s="106">
        <v>9</v>
      </c>
      <c r="I101" s="85">
        <f t="shared" si="4"/>
        <v>47</v>
      </c>
      <c r="J101" s="86">
        <f t="shared" si="5"/>
        <v>47</v>
      </c>
      <c r="K101" s="115" t="s">
        <v>458</v>
      </c>
      <c r="L101" s="85">
        <v>11</v>
      </c>
      <c r="M101" s="53" t="s">
        <v>221</v>
      </c>
      <c r="N101" s="53" t="s">
        <v>170</v>
      </c>
      <c r="O101" s="53" t="s">
        <v>222</v>
      </c>
      <c r="P101" s="53" t="s">
        <v>223</v>
      </c>
      <c r="Q101" s="53" t="s">
        <v>79</v>
      </c>
    </row>
    <row r="102" spans="1:17" s="110" customFormat="1" ht="16.350000000000001" customHeight="1">
      <c r="A102" s="108"/>
      <c r="B102" s="108"/>
      <c r="C102" s="109"/>
      <c r="D102" s="108"/>
      <c r="E102" s="108"/>
      <c r="F102" s="108"/>
      <c r="G102" s="108"/>
      <c r="H102" s="108"/>
      <c r="I102" s="108"/>
      <c r="J102" s="107"/>
      <c r="K102" s="107"/>
    </row>
    <row r="103" spans="1:17" s="47" customFormat="1" ht="16.350000000000001" customHeight="1">
      <c r="A103" s="4"/>
      <c r="B103" s="4"/>
      <c r="C103" s="78"/>
      <c r="D103" s="4"/>
      <c r="E103" s="4"/>
      <c r="F103" s="4"/>
      <c r="G103" s="4"/>
      <c r="H103" s="4"/>
      <c r="I103" s="4"/>
      <c r="J103"/>
      <c r="K103"/>
      <c r="P103" s="24" t="s">
        <v>441</v>
      </c>
      <c r="Q103" s="25">
        <v>44967</v>
      </c>
    </row>
    <row r="104" spans="1:17" ht="16.350000000000001" customHeight="1">
      <c r="A104" s="79"/>
      <c r="B104" s="80"/>
      <c r="C104" s="80"/>
      <c r="D104" s="80"/>
      <c r="E104" s="80"/>
      <c r="F104" s="80"/>
      <c r="G104" s="80"/>
    </row>
    <row r="105" spans="1:17" ht="16.350000000000001" customHeight="1">
      <c r="C105" s="111"/>
      <c r="D105" s="45" t="s">
        <v>442</v>
      </c>
      <c r="E105" s="113"/>
      <c r="F105" s="113"/>
      <c r="G105" s="19">
        <v>98</v>
      </c>
      <c r="I105" s="14"/>
    </row>
    <row r="106" spans="1:17" ht="16.350000000000001" customHeight="1">
      <c r="C106" s="111"/>
      <c r="D106" s="45" t="s">
        <v>443</v>
      </c>
      <c r="E106" s="113"/>
      <c r="F106" s="113"/>
      <c r="G106" s="19">
        <v>5</v>
      </c>
      <c r="I106" s="14"/>
    </row>
    <row r="107" spans="1:17">
      <c r="C107" s="111"/>
      <c r="D107" s="45" t="s">
        <v>444</v>
      </c>
      <c r="E107" s="113"/>
      <c r="F107" s="113"/>
      <c r="G107" s="19">
        <f>G105-G106</f>
        <v>93</v>
      </c>
      <c r="I107" s="14"/>
    </row>
    <row r="108" spans="1:17">
      <c r="A108" s="81"/>
      <c r="B108" s="80"/>
      <c r="C108" s="80"/>
      <c r="D108" s="112"/>
      <c r="E108" s="80"/>
      <c r="F108" s="80"/>
      <c r="G108" s="80"/>
      <c r="H108" s="80"/>
      <c r="I108" s="80"/>
    </row>
  </sheetData>
  <sheetProtection algorithmName="SHA-512" hashValue="nBMttHy2P05mKMNtoGMfq06TASMYItCP21HzVTdVAkTU5dCurx2F0GflJbTL+wOH5H+Fs3ApfYOPAXuPhfGp0Q==" saltValue="pumsxPU0B56uePF7FdH+5A==" spinCount="100000" sheet="1" objects="1" scenarios="1" sort="0" autoFilter="0"/>
  <autoFilter ref="A8:AJ101">
    <filterColumn colId="2" showButton="0"/>
  </autoFilter>
  <sortState ref="A63:P105">
    <sortCondition descending="1" ref="I63:I105"/>
  </sortState>
  <mergeCells count="16">
    <mergeCell ref="N6:N8"/>
    <mergeCell ref="K6:K8"/>
    <mergeCell ref="O6:O8"/>
    <mergeCell ref="P6:P8"/>
    <mergeCell ref="Q6:Q8"/>
    <mergeCell ref="L6:L8"/>
    <mergeCell ref="M6:M8"/>
    <mergeCell ref="A1:J1"/>
    <mergeCell ref="D3:E3"/>
    <mergeCell ref="C6:C7"/>
    <mergeCell ref="D6:D7"/>
    <mergeCell ref="E6:H6"/>
    <mergeCell ref="I6:I7"/>
    <mergeCell ref="J6:J7"/>
    <mergeCell ref="A6:A8"/>
    <mergeCell ref="C8:D8"/>
  </mergeCells>
  <conditionalFormatting sqref="E8:G8">
    <cfRule type="containsBlanks" dxfId="3" priority="1" stopIfTrue="1">
      <formula>LEN(TRIM(E8))=0</formula>
    </cfRule>
  </conditionalFormatting>
  <conditionalFormatting sqref="E11">
    <cfRule type="cellIs" dxfId="2" priority="2" stopIfTrue="1" operator="greaterThan">
      <formula>#REF!</formula>
    </cfRule>
  </conditionalFormatting>
  <conditionalFormatting sqref="F11">
    <cfRule type="cellIs" dxfId="1" priority="3" stopIfTrue="1" operator="greaterThan">
      <formula>#REF!</formula>
    </cfRule>
  </conditionalFormatting>
  <conditionalFormatting sqref="G11">
    <cfRule type="cellIs" dxfId="0" priority="4" stopIfTrue="1" operator="greaterThan">
      <formula>#REF!</formula>
    </cfRule>
  </conditionalFormatting>
  <dataValidations count="1">
    <dataValidation allowBlank="1" showInputMessage="1" showErrorMessage="1" sqref="P48:P50 P42:P46 P39 P36:P37 Q63 Q69 Q73 P101"/>
  </dataValidations>
  <pageMargins left="0.7" right="0.7" top="0.75" bottom="0.75" header="0.3" footer="0.3"/>
  <pageSetup paperSize="9" scale="4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11 Промежуточный</vt:lpstr>
      <vt:lpstr>Общий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Ученик-13</dc:creator>
  <cp:lastModifiedBy>МетодЦентр</cp:lastModifiedBy>
  <cp:lastPrinted>2023-02-15T13:24:26Z</cp:lastPrinted>
  <dcterms:created xsi:type="dcterms:W3CDTF">2015-06-05T18:19:34Z</dcterms:created>
  <dcterms:modified xsi:type="dcterms:W3CDTF">2023-02-21T10:09:46Z</dcterms:modified>
</cp:coreProperties>
</file>