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окументы\Олимпиады\! Олимпиада 2022-2023\!!!РЭ\Итоги РЭ\"/>
    </mc:Choice>
  </mc:AlternateContent>
  <bookViews>
    <workbookView xWindow="0" yWindow="0" windowWidth="23040" windowHeight="7176"/>
  </bookViews>
  <sheets>
    <sheet name="химия" sheetId="9" r:id="rId1"/>
    <sheet name="соответствие" sheetId="5" state="hidden" r:id="rId2"/>
  </sheets>
  <definedNames>
    <definedName name="_xlnm._FilterDatabase" localSheetId="0" hidden="1">химия!$A$7:$Q$7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0" i="9" l="1"/>
  <c r="J90" i="9" s="1"/>
  <c r="H89" i="9"/>
  <c r="J89" i="9" s="1"/>
  <c r="H88" i="9"/>
  <c r="J88" i="9" s="1"/>
  <c r="H87" i="9"/>
  <c r="J87" i="9" s="1"/>
  <c r="H86" i="9"/>
  <c r="J86" i="9" s="1"/>
  <c r="H85" i="9"/>
  <c r="J85" i="9" s="1"/>
  <c r="H84" i="9"/>
  <c r="J84" i="9" s="1"/>
  <c r="H83" i="9"/>
  <c r="J83" i="9" s="1"/>
  <c r="H82" i="9"/>
  <c r="J82" i="9" s="1"/>
  <c r="H81" i="9"/>
  <c r="J81" i="9" s="1"/>
  <c r="H80" i="9"/>
  <c r="J80" i="9" s="1"/>
  <c r="H79" i="9"/>
  <c r="J79" i="9" s="1"/>
  <c r="H78" i="9"/>
  <c r="J78" i="9" s="1"/>
  <c r="H77" i="9"/>
  <c r="J77" i="9" s="1"/>
  <c r="H76" i="9"/>
  <c r="J76" i="9" s="1"/>
  <c r="H75" i="9"/>
  <c r="J75" i="9" s="1"/>
  <c r="H74" i="9"/>
  <c r="J74" i="9" s="1"/>
  <c r="H73" i="9"/>
  <c r="J73" i="9" s="1"/>
  <c r="H72" i="9"/>
  <c r="J72" i="9" s="1"/>
  <c r="H71" i="9"/>
  <c r="J71" i="9" s="1"/>
  <c r="H70" i="9"/>
  <c r="J70" i="9" s="1"/>
  <c r="H69" i="9"/>
  <c r="J69" i="9" s="1"/>
  <c r="H68" i="9"/>
  <c r="J68" i="9" s="1"/>
  <c r="H67" i="9"/>
  <c r="J67" i="9" s="1"/>
  <c r="H66" i="9"/>
  <c r="J66" i="9" s="1"/>
  <c r="H65" i="9"/>
  <c r="J65" i="9" s="1"/>
  <c r="H64" i="9"/>
  <c r="J64" i="9" s="1"/>
  <c r="H63" i="9"/>
  <c r="J63" i="9" s="1"/>
  <c r="H62" i="9"/>
  <c r="J62" i="9" s="1"/>
  <c r="H61" i="9"/>
  <c r="J61" i="9" s="1"/>
  <c r="H60" i="9"/>
  <c r="J60" i="9" s="1"/>
  <c r="H59" i="9"/>
  <c r="J59" i="9" s="1"/>
  <c r="H58" i="9"/>
  <c r="J58" i="9" s="1"/>
  <c r="H57" i="9"/>
  <c r="J57" i="9" s="1"/>
  <c r="H56" i="9"/>
  <c r="J56" i="9" s="1"/>
  <c r="H55" i="9"/>
  <c r="J55" i="9" s="1"/>
  <c r="H54" i="9"/>
  <c r="J54" i="9" s="1"/>
  <c r="H53" i="9"/>
  <c r="J53" i="9" s="1"/>
  <c r="H52" i="9"/>
  <c r="J52" i="9" s="1"/>
  <c r="H51" i="9"/>
  <c r="J51" i="9" s="1"/>
  <c r="H50" i="9"/>
  <c r="J50" i="9" s="1"/>
  <c r="H49" i="9"/>
  <c r="J49" i="9" s="1"/>
  <c r="H48" i="9"/>
  <c r="J48" i="9" s="1"/>
  <c r="H47" i="9"/>
  <c r="J47" i="9" s="1"/>
  <c r="H46" i="9"/>
  <c r="J46" i="9" s="1"/>
  <c r="H45" i="9"/>
  <c r="J45" i="9" s="1"/>
  <c r="H44" i="9"/>
  <c r="J44" i="9" s="1"/>
  <c r="H43" i="9"/>
  <c r="J43" i="9" s="1"/>
  <c r="H42" i="9"/>
  <c r="J42" i="9" s="1"/>
  <c r="H41" i="9"/>
  <c r="J41" i="9" s="1"/>
  <c r="H40" i="9"/>
  <c r="J40" i="9" s="1"/>
  <c r="J39" i="9"/>
  <c r="H38" i="9"/>
  <c r="J38" i="9" s="1"/>
  <c r="H37" i="9"/>
  <c r="J37" i="9" s="1"/>
  <c r="H36" i="9"/>
  <c r="J36" i="9" s="1"/>
  <c r="H35" i="9"/>
  <c r="J35" i="9" s="1"/>
  <c r="H34" i="9"/>
  <c r="J34" i="9" s="1"/>
  <c r="H33" i="9"/>
  <c r="J33" i="9" s="1"/>
  <c r="H32" i="9"/>
  <c r="J32" i="9" s="1"/>
  <c r="H31" i="9"/>
  <c r="J31" i="9" s="1"/>
  <c r="H30" i="9"/>
  <c r="J30" i="9" s="1"/>
  <c r="H29" i="9"/>
  <c r="J29" i="9" s="1"/>
  <c r="H28" i="9"/>
  <c r="J28" i="9" s="1"/>
  <c r="H27" i="9"/>
  <c r="J27" i="9" s="1"/>
  <c r="H26" i="9"/>
  <c r="J26" i="9" s="1"/>
  <c r="H25" i="9"/>
  <c r="J25" i="9" s="1"/>
  <c r="H24" i="9"/>
  <c r="J24" i="9" s="1"/>
  <c r="H23" i="9"/>
  <c r="J23" i="9" s="1"/>
  <c r="H22" i="9"/>
  <c r="J22" i="9" s="1"/>
  <c r="H21" i="9"/>
  <c r="J21" i="9" s="1"/>
  <c r="H20" i="9"/>
  <c r="J20" i="9" s="1"/>
  <c r="H19" i="9"/>
  <c r="J19" i="9" s="1"/>
  <c r="H18" i="9"/>
  <c r="J18" i="9" s="1"/>
  <c r="H17" i="9"/>
  <c r="J17" i="9" s="1"/>
  <c r="H16" i="9"/>
  <c r="J16" i="9" s="1"/>
  <c r="H15" i="9"/>
  <c r="J15" i="9" s="1"/>
  <c r="H14" i="9"/>
  <c r="J14" i="9" s="1"/>
  <c r="H13" i="9"/>
  <c r="J13" i="9" s="1"/>
  <c r="H12" i="9"/>
  <c r="J12" i="9" s="1"/>
  <c r="H11" i="9"/>
  <c r="J11" i="9" s="1"/>
  <c r="H10" i="9"/>
  <c r="J10" i="9" s="1"/>
  <c r="H9" i="9"/>
  <c r="J9" i="9" s="1"/>
  <c r="H8" i="9"/>
  <c r="J8" i="9" s="1"/>
  <c r="H7" i="9"/>
  <c r="J7" i="9" s="1"/>
  <c r="L9" i="9" l="1"/>
  <c r="L12" i="9"/>
  <c r="L18" i="9"/>
  <c r="L28" i="9"/>
  <c r="L13" i="9"/>
  <c r="L19" i="9"/>
  <c r="L22" i="9"/>
  <c r="L8" i="9"/>
  <c r="L11" i="9"/>
  <c r="L14" i="9"/>
  <c r="L21" i="9"/>
  <c r="L24" i="9"/>
  <c r="L27" i="9"/>
  <c r="L30" i="9"/>
  <c r="L34" i="9"/>
  <c r="L35" i="9"/>
  <c r="L15" i="9"/>
  <c r="L25" i="9"/>
  <c r="L31" i="9"/>
  <c r="L16" i="9"/>
  <c r="L29" i="9"/>
  <c r="L32" i="9"/>
  <c r="L10" i="9"/>
  <c r="L17" i="9"/>
  <c r="L20" i="9"/>
  <c r="L23" i="9"/>
  <c r="L26" i="9"/>
  <c r="L33" i="9"/>
  <c r="L36" i="9"/>
  <c r="F19" i="5" l="1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C12" i="5"/>
  <c r="C11" i="5"/>
  <c r="C10" i="5"/>
  <c r="C9" i="5"/>
  <c r="C8" i="5"/>
  <c r="C7" i="5"/>
  <c r="F12" i="5"/>
  <c r="E12" i="5"/>
  <c r="F11" i="5"/>
  <c r="E11" i="5"/>
  <c r="F10" i="5"/>
  <c r="E10" i="5"/>
  <c r="F9" i="5"/>
  <c r="E9" i="5"/>
  <c r="D9" i="5"/>
  <c r="F8" i="5"/>
  <c r="E8" i="5"/>
  <c r="D8" i="5"/>
  <c r="F7" i="5"/>
  <c r="E7" i="5"/>
  <c r="D10" i="5" l="1"/>
  <c r="D12" i="5"/>
  <c r="D7" i="5"/>
  <c r="D11" i="5"/>
</calcChain>
</file>

<file path=xl/sharedStrings.xml><?xml version="1.0" encoding="utf-8"?>
<sst xmlns="http://schemas.openxmlformats.org/spreadsheetml/2006/main" count="525" uniqueCount="314">
  <si>
    <t xml:space="preserve">Региональный этап всероссийской олимпиады школьников </t>
  </si>
  <si>
    <t>Протокол заседания жюри</t>
  </si>
  <si>
    <t>Класс</t>
  </si>
  <si>
    <t>9-11</t>
  </si>
  <si>
    <t xml:space="preserve">№ </t>
  </si>
  <si>
    <t>Шифр</t>
  </si>
  <si>
    <t>Ф.И.О. участника (полностью)</t>
  </si>
  <si>
    <t>ОУ</t>
  </si>
  <si>
    <t>МАОУ гимназия № 32</t>
  </si>
  <si>
    <t>МАОУ гимназия № 40 им. Ю.А. Гагарина</t>
  </si>
  <si>
    <t xml:space="preserve">III этап Всеросийской олимпиады школьников </t>
  </si>
  <si>
    <t>Предмет</t>
  </si>
  <si>
    <t>Дата проведения:</t>
  </si>
  <si>
    <t>Индивидуальный номер</t>
  </si>
  <si>
    <t>МАОУ лицей № 49</t>
  </si>
  <si>
    <t>МБОУ СОШ "Школа будущего"</t>
  </si>
  <si>
    <t>МАОУ лицей № 23</t>
  </si>
  <si>
    <t>Софья</t>
  </si>
  <si>
    <t>Михайловна</t>
  </si>
  <si>
    <t>Алиса</t>
  </si>
  <si>
    <t>Александровна</t>
  </si>
  <si>
    <t>Андреевич</t>
  </si>
  <si>
    <t>Анна</t>
  </si>
  <si>
    <t>Александра</t>
  </si>
  <si>
    <t>Сергеевна</t>
  </si>
  <si>
    <t>Дарья</t>
  </si>
  <si>
    <t>Вероника</t>
  </si>
  <si>
    <t>Виктория</t>
  </si>
  <si>
    <t>Викторовна</t>
  </si>
  <si>
    <t>София</t>
  </si>
  <si>
    <t>Дмитриевна</t>
  </si>
  <si>
    <t>Полина</t>
  </si>
  <si>
    <t>Сергеевич</t>
  </si>
  <si>
    <t>Мария</t>
  </si>
  <si>
    <t>Игоревна</t>
  </si>
  <si>
    <t>Екатерина</t>
  </si>
  <si>
    <t>Алексеевна</t>
  </si>
  <si>
    <t>Анастасия</t>
  </si>
  <si>
    <t>Арина</t>
  </si>
  <si>
    <t>Евгеньевна</t>
  </si>
  <si>
    <t>Илья</t>
  </si>
  <si>
    <t>Ольга</t>
  </si>
  <si>
    <t>Валерия</t>
  </si>
  <si>
    <t>Елизавета</t>
  </si>
  <si>
    <t>Ксения</t>
  </si>
  <si>
    <t>Иван</t>
  </si>
  <si>
    <t>Владимирович</t>
  </si>
  <si>
    <t>Андреевна</t>
  </si>
  <si>
    <t>Алина</t>
  </si>
  <si>
    <t>Александрович</t>
  </si>
  <si>
    <t>МБОУ "Классическая школа" г. Гурьевска</t>
  </si>
  <si>
    <t>МБОУ лицей № 1</t>
  </si>
  <si>
    <t>МАОУ СОШ № 56</t>
  </si>
  <si>
    <t>МАОУ лицей № 18</t>
  </si>
  <si>
    <t>ГАУ КО ОО ШИЛИ</t>
  </si>
  <si>
    <t>МАОУ гимназия № 1</t>
  </si>
  <si>
    <t>МАОУ СОШ № 58</t>
  </si>
  <si>
    <t>МАОУ "СОШ г. Зеленоградска"</t>
  </si>
  <si>
    <t>Теоретический тур</t>
  </si>
  <si>
    <t>Итоговый балл</t>
  </si>
  <si>
    <t>Место</t>
  </si>
  <si>
    <t>Статус</t>
  </si>
  <si>
    <t>Макс. балл</t>
  </si>
  <si>
    <t>Кравченко</t>
  </si>
  <si>
    <t>Ульяна</t>
  </si>
  <si>
    <t>Устюгова</t>
  </si>
  <si>
    <t>Даниил</t>
  </si>
  <si>
    <t>Ильинична</t>
  </si>
  <si>
    <t>Дмитриевич</t>
  </si>
  <si>
    <t>Константин</t>
  </si>
  <si>
    <t>Валентиновна</t>
  </si>
  <si>
    <t>Тимур</t>
  </si>
  <si>
    <t>Алексеевич</t>
  </si>
  <si>
    <t>МАОУ СОШ № 33</t>
  </si>
  <si>
    <t>Денисович</t>
  </si>
  <si>
    <t>Данила</t>
  </si>
  <si>
    <t>Крутась</t>
  </si>
  <si>
    <t>МБОУ СОШ г. Мамоново</t>
  </si>
  <si>
    <t>МАОУ лицей 35 им. Буткова В.В.</t>
  </si>
  <si>
    <t>Цветкова</t>
  </si>
  <si>
    <t>Евгения</t>
  </si>
  <si>
    <t>Православная гимназия г. Калининграда</t>
  </si>
  <si>
    <t>Колисниченко</t>
  </si>
  <si>
    <t>Дмитрий</t>
  </si>
  <si>
    <t>Викторович</t>
  </si>
  <si>
    <t>Котова</t>
  </si>
  <si>
    <t>Николаевна</t>
  </si>
  <si>
    <t>Андрей</t>
  </si>
  <si>
    <t>МАОУ "Гимназия № 2 г. Черняховска"</t>
  </si>
  <si>
    <t>МБОУ СОШ г. Пионерского</t>
  </si>
  <si>
    <t>МБОУ "Добринская ООШ им.Н.С.Спиридонова"</t>
  </si>
  <si>
    <t>МАОУ "СОШ № 4 г.Черняховска"</t>
  </si>
  <si>
    <t>МАОУ СОШ № 50</t>
  </si>
  <si>
    <t>МАОУ гимназия № 22</t>
  </si>
  <si>
    <t>МАОУ СОШ № 43</t>
  </si>
  <si>
    <t>МАОУ "СОШ № 1 г.Черняховска им.В.У.Пана"</t>
  </si>
  <si>
    <t>МАОУ СОШ № 6 с УИОП</t>
  </si>
  <si>
    <t>МАОУ "СОШ № 6 г. Черняховска"</t>
  </si>
  <si>
    <t>МАОУ СОШ № 28</t>
  </si>
  <si>
    <t>МАОУ СОШ № 11</t>
  </si>
  <si>
    <t>МАОУ "Гимназия "Вектор" г. Зеленоградска"</t>
  </si>
  <si>
    <t>Алимарданова</t>
  </si>
  <si>
    <t>Руслановна</t>
  </si>
  <si>
    <t>Амосова</t>
  </si>
  <si>
    <t>Антонов</t>
  </si>
  <si>
    <t>Балыко</t>
  </si>
  <si>
    <t>Баринов</t>
  </si>
  <si>
    <t>Алексей</t>
  </si>
  <si>
    <t>Баркова</t>
  </si>
  <si>
    <t>Юрьевна</t>
  </si>
  <si>
    <t>Батрова</t>
  </si>
  <si>
    <t>Белотелов</t>
  </si>
  <si>
    <t>Александр</t>
  </si>
  <si>
    <t>Вячеславович</t>
  </si>
  <si>
    <t>Белякова</t>
  </si>
  <si>
    <t>Бондарев</t>
  </si>
  <si>
    <t>Никита</t>
  </si>
  <si>
    <t>Бухнина</t>
  </si>
  <si>
    <t>Геращенков</t>
  </si>
  <si>
    <t>Степан</t>
  </si>
  <si>
    <t>Годун</t>
  </si>
  <si>
    <t>Антон</t>
  </si>
  <si>
    <t>Павлович</t>
  </si>
  <si>
    <t>Гольцева</t>
  </si>
  <si>
    <t>Изабель</t>
  </si>
  <si>
    <t>Гончарь</t>
  </si>
  <si>
    <t>Григалавичюс</t>
  </si>
  <si>
    <t>Римантович</t>
  </si>
  <si>
    <t>Давранов</t>
  </si>
  <si>
    <t>Павел</t>
  </si>
  <si>
    <t>Денгилевская</t>
  </si>
  <si>
    <t>Дарьяна</t>
  </si>
  <si>
    <t>Денисова</t>
  </si>
  <si>
    <t>Романовна</t>
  </si>
  <si>
    <t>Долотова</t>
  </si>
  <si>
    <t>Евдокимова</t>
  </si>
  <si>
    <t>Станиславовна</t>
  </si>
  <si>
    <t>Егоров</t>
  </si>
  <si>
    <t>Юрьевич</t>
  </si>
  <si>
    <t>Ефремов</t>
  </si>
  <si>
    <t>Зеничев</t>
  </si>
  <si>
    <t>Валерий</t>
  </si>
  <si>
    <t>Зуев</t>
  </si>
  <si>
    <t>Артемович</t>
  </si>
  <si>
    <t>Карпенков</t>
  </si>
  <si>
    <t>Николай</t>
  </si>
  <si>
    <t>Игоревич</t>
  </si>
  <si>
    <t>Карышкова</t>
  </si>
  <si>
    <t>Кемайкин</t>
  </si>
  <si>
    <t>Ким</t>
  </si>
  <si>
    <t>Кисель</t>
  </si>
  <si>
    <t>Ковальский</t>
  </si>
  <si>
    <t>Юрий</t>
  </si>
  <si>
    <t>Коломейко</t>
  </si>
  <si>
    <t>Федорович</t>
  </si>
  <si>
    <t>Мелана</t>
  </si>
  <si>
    <t>Валерьевна</t>
  </si>
  <si>
    <t>Кошма</t>
  </si>
  <si>
    <t>Кулагина</t>
  </si>
  <si>
    <t>Кумуков</t>
  </si>
  <si>
    <t>Куркова</t>
  </si>
  <si>
    <t>Кутлеев</t>
  </si>
  <si>
    <t>Дамирович</t>
  </si>
  <si>
    <t>Лавриненко</t>
  </si>
  <si>
    <t>Ярослав</t>
  </si>
  <si>
    <t>Васильевич</t>
  </si>
  <si>
    <t>Лантинова</t>
  </si>
  <si>
    <t>Ледовская</t>
  </si>
  <si>
    <t>Серафима</t>
  </si>
  <si>
    <t>Ловкова</t>
  </si>
  <si>
    <t>Ломаева</t>
  </si>
  <si>
    <t>Макаревич</t>
  </si>
  <si>
    <t>Арсений</t>
  </si>
  <si>
    <t>Рустемович</t>
  </si>
  <si>
    <t>Максимов</t>
  </si>
  <si>
    <t>Максимович</t>
  </si>
  <si>
    <t>Мещерякова</t>
  </si>
  <si>
    <t>Таисия</t>
  </si>
  <si>
    <t>Миненкова</t>
  </si>
  <si>
    <t>Мочалова</t>
  </si>
  <si>
    <t>Муратова</t>
  </si>
  <si>
    <t>Науменя</t>
  </si>
  <si>
    <t>Станиславович</t>
  </si>
  <si>
    <t>Наумова</t>
  </si>
  <si>
    <t>Нейфельд</t>
  </si>
  <si>
    <t>Новикова</t>
  </si>
  <si>
    <t>Эльвира</t>
  </si>
  <si>
    <t>Вадимовна</t>
  </si>
  <si>
    <t>Пацер</t>
  </si>
  <si>
    <t>Пилипенко</t>
  </si>
  <si>
    <t>Надежда</t>
  </si>
  <si>
    <t>Предко</t>
  </si>
  <si>
    <t>Пятернев</t>
  </si>
  <si>
    <t>Матвей</t>
  </si>
  <si>
    <t>Римкус</t>
  </si>
  <si>
    <t>Рыбачук</t>
  </si>
  <si>
    <t>Рябухина</t>
  </si>
  <si>
    <t>Сайфуллин</t>
  </si>
  <si>
    <t>Маратович</t>
  </si>
  <si>
    <t>Сауляк</t>
  </si>
  <si>
    <t>Свидина</t>
  </si>
  <si>
    <t>Артемовна</t>
  </si>
  <si>
    <t>Сергеева</t>
  </si>
  <si>
    <t>Смирнов</t>
  </si>
  <si>
    <t>Артём</t>
  </si>
  <si>
    <t>Соломаха</t>
  </si>
  <si>
    <t>Стрибунова</t>
  </si>
  <si>
    <t>Титова</t>
  </si>
  <si>
    <t>Угадчикова</t>
  </si>
  <si>
    <t>Фадеева</t>
  </si>
  <si>
    <t>Фетисова</t>
  </si>
  <si>
    <t>Филиппова</t>
  </si>
  <si>
    <t>Юлия</t>
  </si>
  <si>
    <t>Финогенов</t>
  </si>
  <si>
    <t>Родион</t>
  </si>
  <si>
    <t>Ходякова</t>
  </si>
  <si>
    <t>Маргарита</t>
  </si>
  <si>
    <t>Черненко</t>
  </si>
  <si>
    <t>Евгений</t>
  </si>
  <si>
    <t>Петрович</t>
  </si>
  <si>
    <t>Шаюк</t>
  </si>
  <si>
    <t>Шкуркина</t>
  </si>
  <si>
    <t>9-02_1</t>
  </si>
  <si>
    <t>9-03_1</t>
  </si>
  <si>
    <t>9-04_1</t>
  </si>
  <si>
    <t>9-05_1</t>
  </si>
  <si>
    <t>9-06_1</t>
  </si>
  <si>
    <t>9-07_1</t>
  </si>
  <si>
    <t>9-08_1</t>
  </si>
  <si>
    <t>9-09_1</t>
  </si>
  <si>
    <t>9-11_1</t>
  </si>
  <si>
    <t>9-12_1</t>
  </si>
  <si>
    <t>9-10_1</t>
  </si>
  <si>
    <t>9-13_1</t>
  </si>
  <si>
    <t>9-14_1</t>
  </si>
  <si>
    <t>9-15_1</t>
  </si>
  <si>
    <t>9-17_1</t>
  </si>
  <si>
    <t>9-18_1</t>
  </si>
  <si>
    <t>9-19_1</t>
  </si>
  <si>
    <t>9-20_1</t>
  </si>
  <si>
    <t>9-21_1</t>
  </si>
  <si>
    <t>9-22_1</t>
  </si>
  <si>
    <t>9-23_1</t>
  </si>
  <si>
    <t>9-24_1</t>
  </si>
  <si>
    <t>9-25_1</t>
  </si>
  <si>
    <t>9-26_1</t>
  </si>
  <si>
    <t>9-27_1</t>
  </si>
  <si>
    <t>9-28_1</t>
  </si>
  <si>
    <t>9-29_1</t>
  </si>
  <si>
    <t>10-01_1</t>
  </si>
  <si>
    <t>11-01_1</t>
  </si>
  <si>
    <t>10-02_1</t>
  </si>
  <si>
    <t>11-02_1</t>
  </si>
  <si>
    <t>10-03_1</t>
  </si>
  <si>
    <t>11-03_1</t>
  </si>
  <si>
    <t>10-04_1</t>
  </si>
  <si>
    <t>11-04_1</t>
  </si>
  <si>
    <t>10-05_1</t>
  </si>
  <si>
    <t>11-05_1</t>
  </si>
  <si>
    <t>10-06_1</t>
  </si>
  <si>
    <t>11-06_1</t>
  </si>
  <si>
    <t>10-07_1</t>
  </si>
  <si>
    <t>11-07_1</t>
  </si>
  <si>
    <t>10-08_1</t>
  </si>
  <si>
    <t>11-08_1</t>
  </si>
  <si>
    <t>10-09_1</t>
  </si>
  <si>
    <t>10-10_1</t>
  </si>
  <si>
    <t>11-11_1</t>
  </si>
  <si>
    <t>10-11_1</t>
  </si>
  <si>
    <t>10-12_1</t>
  </si>
  <si>
    <t>11-12_1</t>
  </si>
  <si>
    <t>10-13_1</t>
  </si>
  <si>
    <t>11-13_1</t>
  </si>
  <si>
    <t>10-14_1</t>
  </si>
  <si>
    <t>11-14_1</t>
  </si>
  <si>
    <t>10-15_1</t>
  </si>
  <si>
    <t>11-15_1</t>
  </si>
  <si>
    <t>10-16_1</t>
  </si>
  <si>
    <t>11-16_1</t>
  </si>
  <si>
    <t>10-17_1</t>
  </si>
  <si>
    <t>11-17_1</t>
  </si>
  <si>
    <t>10-18_1</t>
  </si>
  <si>
    <t>11-18_1</t>
  </si>
  <si>
    <t>10-19_1</t>
  </si>
  <si>
    <t>10-20_1</t>
  </si>
  <si>
    <t>11-20_1</t>
  </si>
  <si>
    <t>10-21_1</t>
  </si>
  <si>
    <t>11-21_1</t>
  </si>
  <si>
    <t>10-22_1</t>
  </si>
  <si>
    <t>11-22_1</t>
  </si>
  <si>
    <t>10-23_1</t>
  </si>
  <si>
    <t>11-23_1</t>
  </si>
  <si>
    <t>10-24_1</t>
  </si>
  <si>
    <t>11-24_1</t>
  </si>
  <si>
    <t>10-25_1</t>
  </si>
  <si>
    <t>11-25_1</t>
  </si>
  <si>
    <t>10-26_1</t>
  </si>
  <si>
    <t>11-26_1</t>
  </si>
  <si>
    <t>11-09_1</t>
  </si>
  <si>
    <t>11-10_1</t>
  </si>
  <si>
    <t>Васильевна</t>
  </si>
  <si>
    <t>11-19_1</t>
  </si>
  <si>
    <t>11-27_1</t>
  </si>
  <si>
    <t>11-28_1</t>
  </si>
  <si>
    <t>9-01_1</t>
  </si>
  <si>
    <t>Предмет: Химия</t>
  </si>
  <si>
    <t>Практический тур</t>
  </si>
  <si>
    <t>∑</t>
  </si>
  <si>
    <t>9-16_1</t>
  </si>
  <si>
    <t>Дата проведения: 26-27  января 2023 г.</t>
  </si>
  <si>
    <t>ФИО участника олимпиады (полностью)</t>
  </si>
  <si>
    <t xml:space="preserve">Образовательное учреждение 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</si>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</sst>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>
    <font>
      <sz val="11"/>
      <name val="Arial"/>
    </font>
    <font>
      <sz val="11"/>
      <color theme="1"/>
      <name val="Calibri"/>
      <family val="2"/>
      <charset val="204"/>
      <scheme val="minor"/>
    </font>
    <font>
      <b/>
      <i/>
      <sz val="10"/>
      <name val="Arimo"/>
    </font>
    <font>
      <sz val="9"/>
      <name val="Arimo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mo"/>
    </font>
    <font>
      <b/>
      <i/>
      <u/>
      <sz val="12"/>
      <name val="Arimo"/>
    </font>
    <font>
      <b/>
      <i/>
      <u/>
      <sz val="12"/>
      <name val="Arimo"/>
    </font>
    <font>
      <sz val="8"/>
      <name val="Arimo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"/>
      </patternFill>
    </fill>
    <fill>
      <patternFill patternType="solid">
        <fgColor theme="6" tint="0.79998168889431442"/>
        <bgColor indexed="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" fillId="0" borderId="0"/>
    <xf numFmtId="43" fontId="17" fillId="0" borderId="0" applyFont="0" applyFill="0" applyBorder="0" applyAlignment="0" applyProtection="0"/>
  </cellStyleXfs>
  <cellXfs count="136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14" fillId="3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Alignment="1"/>
    <xf numFmtId="0" fontId="1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15" fillId="2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/>
    <xf numFmtId="49" fontId="4" fillId="0" borderId="0" xfId="0" applyNumberFormat="1" applyFont="1" applyAlignment="1"/>
    <xf numFmtId="0" fontId="18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1" fillId="0" borderId="0" xfId="0" applyFont="1"/>
    <xf numFmtId="0" fontId="19" fillId="4" borderId="4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left" vertical="top"/>
    </xf>
    <xf numFmtId="0" fontId="19" fillId="2" borderId="4" xfId="0" applyNumberFormat="1" applyFont="1" applyFill="1" applyBorder="1" applyAlignment="1">
      <alignment horizontal="center" wrapText="1"/>
    </xf>
    <xf numFmtId="0" fontId="18" fillId="2" borderId="4" xfId="0" applyNumberFormat="1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vertical="top"/>
    </xf>
    <xf numFmtId="0" fontId="18" fillId="5" borderId="4" xfId="0" applyFont="1" applyFill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24" fillId="0" borderId="0" xfId="0" applyFont="1"/>
    <xf numFmtId="0" fontId="24" fillId="0" borderId="0" xfId="0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20" fillId="2" borderId="4" xfId="0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Alignment="1">
      <alignment vertical="top"/>
    </xf>
    <xf numFmtId="0" fontId="20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2" borderId="4" xfId="0" applyNumberFormat="1" applyFont="1" applyFill="1" applyBorder="1" applyAlignment="1">
      <alignment horizontal="center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/>
    <xf numFmtId="0" fontId="12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center"/>
    </xf>
    <xf numFmtId="0" fontId="12" fillId="2" borderId="4" xfId="0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49" fontId="19" fillId="2" borderId="4" xfId="4" applyNumberFormat="1" applyFont="1" applyFill="1" applyBorder="1" applyAlignment="1" applyProtection="1">
      <alignment horizontal="center" vertical="center" wrapText="1"/>
      <protection hidden="1"/>
    </xf>
    <xf numFmtId="0" fontId="19" fillId="3" borderId="4" xfId="1" applyNumberFormat="1" applyFont="1" applyFill="1" applyBorder="1" applyAlignment="1">
      <alignment horizontal="center" vertical="top" wrapText="1"/>
    </xf>
    <xf numFmtId="49" fontId="19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/>
    <xf numFmtId="0" fontId="18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3" borderId="4" xfId="1" applyNumberFormat="1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/>
    <xf numFmtId="49" fontId="18" fillId="3" borderId="4" xfId="1" applyNumberFormat="1" applyFont="1" applyFill="1" applyBorder="1" applyAlignment="1">
      <alignment horizontal="center" vertical="top" wrapText="1"/>
    </xf>
    <xf numFmtId="0" fontId="18" fillId="3" borderId="4" xfId="0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4" xfId="0" applyNumberFormat="1" applyFont="1" applyFill="1" applyBorder="1" applyAlignment="1">
      <alignment horizontal="center"/>
    </xf>
    <xf numFmtId="0" fontId="20" fillId="6" borderId="4" xfId="0" applyFont="1" applyFill="1" applyBorder="1" applyAlignment="1">
      <alignment horizontal="left"/>
    </xf>
    <xf numFmtId="0" fontId="20" fillId="6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/>
    </xf>
    <xf numFmtId="0" fontId="20" fillId="6" borderId="4" xfId="0" applyNumberFormat="1" applyFont="1" applyFill="1" applyBorder="1" applyAlignment="1">
      <alignment horizontal="center"/>
    </xf>
    <xf numFmtId="0" fontId="20" fillId="6" borderId="4" xfId="0" applyFont="1" applyFill="1" applyBorder="1" applyAlignment="1" applyProtection="1">
      <alignment horizontal="center" vertical="center" wrapText="1"/>
      <protection hidden="1"/>
    </xf>
    <xf numFmtId="0" fontId="19" fillId="6" borderId="4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left" vertical="top"/>
    </xf>
    <xf numFmtId="0" fontId="20" fillId="6" borderId="4" xfId="0" applyNumberFormat="1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left" vertical="top"/>
    </xf>
    <xf numFmtId="0" fontId="20" fillId="6" borderId="4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left" vertical="top"/>
    </xf>
    <xf numFmtId="0" fontId="12" fillId="6" borderId="4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/>
    </xf>
    <xf numFmtId="0" fontId="12" fillId="6" borderId="4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 vertical="top"/>
    </xf>
    <xf numFmtId="0" fontId="18" fillId="6" borderId="4" xfId="0" applyFont="1" applyFill="1" applyBorder="1" applyAlignment="1">
      <alignment horizontal="left" vertical="top"/>
    </xf>
    <xf numFmtId="0" fontId="23" fillId="6" borderId="4" xfId="0" applyFont="1" applyFill="1" applyBorder="1" applyAlignment="1">
      <alignment horizontal="left" vertical="top"/>
    </xf>
    <xf numFmtId="0" fontId="12" fillId="6" borderId="4" xfId="0" applyNumberFormat="1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left"/>
    </xf>
    <xf numFmtId="0" fontId="19" fillId="6" borderId="4" xfId="0" applyFont="1" applyFill="1" applyBorder="1" applyAlignment="1">
      <alignment horizontal="center" vertical="center" wrapText="1"/>
    </xf>
    <xf numFmtId="0" fontId="19" fillId="6" borderId="4" xfId="0" applyNumberFormat="1" applyFont="1" applyFill="1" applyBorder="1" applyAlignment="1">
      <alignment horizontal="center" wrapText="1"/>
    </xf>
    <xf numFmtId="0" fontId="19" fillId="6" borderId="4" xfId="0" applyFont="1" applyFill="1" applyBorder="1" applyAlignment="1">
      <alignment horizontal="center"/>
    </xf>
    <xf numFmtId="49" fontId="19" fillId="6" borderId="4" xfId="4" applyNumberFormat="1" applyFont="1" applyFill="1" applyBorder="1" applyAlignment="1" applyProtection="1">
      <alignment horizontal="center" vertical="center" wrapText="1"/>
      <protection hidden="1"/>
    </xf>
    <xf numFmtId="49" fontId="19" fillId="7" borderId="4" xfId="1" applyNumberFormat="1" applyFont="1" applyFill="1" applyBorder="1" applyAlignment="1">
      <alignment horizontal="center" vertical="top"/>
    </xf>
    <xf numFmtId="49" fontId="19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9" fillId="6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/>
    <xf numFmtId="0" fontId="19" fillId="6" borderId="4" xfId="4" applyNumberFormat="1" applyFont="1" applyFill="1" applyBorder="1" applyAlignment="1" applyProtection="1">
      <alignment horizontal="center" vertical="center" wrapText="1"/>
      <protection hidden="1"/>
    </xf>
    <xf numFmtId="49" fontId="19" fillId="7" borderId="4" xfId="1" applyNumberFormat="1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left"/>
    </xf>
    <xf numFmtId="0" fontId="18" fillId="6" borderId="4" xfId="0" applyFont="1" applyFill="1" applyBorder="1" applyAlignment="1">
      <alignment horizontal="center" vertical="center" wrapText="1"/>
    </xf>
    <xf numFmtId="0" fontId="18" fillId="6" borderId="4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18" fillId="7" borderId="4" xfId="1" applyNumberFormat="1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center"/>
    </xf>
    <xf numFmtId="0" fontId="18" fillId="6" borderId="4" xfId="0" applyFont="1" applyFill="1" applyBorder="1" applyAlignment="1"/>
    <xf numFmtId="0" fontId="18" fillId="8" borderId="4" xfId="1" applyNumberFormat="1" applyFont="1" applyFill="1" applyBorder="1" applyAlignment="1">
      <alignment horizontal="center" vertical="top"/>
    </xf>
    <xf numFmtId="49" fontId="18" fillId="7" borderId="4" xfId="1" applyNumberFormat="1" applyFont="1" applyFill="1" applyBorder="1" applyAlignment="1">
      <alignment horizontal="center" vertical="top" wrapText="1"/>
    </xf>
    <xf numFmtId="0" fontId="18" fillId="7" borderId="4" xfId="0" applyNumberFormat="1" applyFont="1" applyFill="1" applyBorder="1" applyAlignment="1">
      <alignment horizontal="center" vertical="top" wrapText="1"/>
    </xf>
    <xf numFmtId="49" fontId="18" fillId="7" borderId="4" xfId="0" applyNumberFormat="1" applyFont="1" applyFill="1" applyBorder="1" applyAlignment="1">
      <alignment horizontal="center" vertical="top" wrapText="1"/>
    </xf>
    <xf numFmtId="0" fontId="19" fillId="6" borderId="4" xfId="0" applyNumberFormat="1" applyFont="1" applyFill="1" applyBorder="1" applyAlignment="1">
      <alignment horizontal="center"/>
    </xf>
    <xf numFmtId="0" fontId="19" fillId="6" borderId="4" xfId="0" applyFont="1" applyFill="1" applyBorder="1" applyAlignment="1" applyProtection="1">
      <alignment horizontal="center" vertical="center" wrapText="1"/>
      <protection hidden="1"/>
    </xf>
    <xf numFmtId="0" fontId="18" fillId="6" borderId="4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12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 applyProtection="1">
      <alignment horizontal="center" vertical="center" wrapText="1"/>
      <protection hidden="1"/>
    </xf>
    <xf numFmtId="43" fontId="24" fillId="2" borderId="4" xfId="4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</cellXfs>
  <cellStyles count="5">
    <cellStyle name="Обычный" xfId="0" builtinId="0"/>
    <cellStyle name="Обычный 13 2" xfId="3"/>
    <cellStyle name="Обычный 2" xfId="2"/>
    <cellStyle name="Обычный 3" xfId="1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28" zoomScale="85" zoomScaleNormal="85" workbookViewId="0">
      <selection activeCell="P14" sqref="P14"/>
    </sheetView>
  </sheetViews>
  <sheetFormatPr defaultColWidth="9" defaultRowHeight="13.8"/>
  <cols>
    <col min="1" max="1" width="3.296875" style="23" customWidth="1"/>
    <col min="2" max="2" width="8.69921875" style="23" customWidth="1"/>
    <col min="3" max="7" width="9" style="23"/>
    <col min="8" max="8" width="10.09765625" style="23" bestFit="1" customWidth="1"/>
    <col min="9" max="9" width="15" style="29" customWidth="1"/>
    <col min="10" max="10" width="10.69921875" style="23" customWidth="1"/>
    <col min="11" max="11" width="6.69921875" style="23" customWidth="1"/>
    <col min="12" max="12" width="6.59765625" style="11" customWidth="1"/>
    <col min="13" max="13" width="9.8984375" style="11" customWidth="1"/>
    <col min="14" max="14" width="13.09765625" style="23" customWidth="1"/>
    <col min="15" max="15" width="12.19921875" style="23" customWidth="1"/>
    <col min="16" max="16" width="16" style="23" customWidth="1"/>
    <col min="17" max="17" width="44.59765625" style="23" customWidth="1"/>
    <col min="18" max="16384" width="9" style="23"/>
  </cols>
  <sheetData>
    <row r="1" spans="1:17" s="44" customFormat="1" ht="15.6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43"/>
    </row>
    <row r="2" spans="1:17" s="44" customFormat="1" ht="15.6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43"/>
    </row>
    <row r="3" spans="1:17" s="44" customFormat="1" ht="16.2">
      <c r="A3" s="45"/>
      <c r="B3" s="45"/>
      <c r="C3" s="125"/>
      <c r="D3" s="125"/>
      <c r="E3" s="46"/>
      <c r="F3" s="45" t="s">
        <v>305</v>
      </c>
      <c r="G3" s="33"/>
      <c r="H3" s="33"/>
      <c r="I3" s="47"/>
      <c r="J3" s="46"/>
      <c r="L3" s="43"/>
      <c r="M3" s="43"/>
    </row>
    <row r="4" spans="1:17" s="44" customFormat="1" ht="16.2">
      <c r="A4" s="48"/>
      <c r="B4" s="48"/>
      <c r="C4" s="43"/>
      <c r="D4" s="43"/>
      <c r="E4" s="43"/>
      <c r="F4" s="45" t="s">
        <v>309</v>
      </c>
      <c r="G4" s="45"/>
      <c r="H4" s="45"/>
      <c r="I4" s="49"/>
      <c r="J4" s="43"/>
      <c r="L4" s="43"/>
      <c r="M4" s="43"/>
    </row>
    <row r="5" spans="1:17" s="44" customFormat="1" ht="16.2">
      <c r="A5" s="126" t="s">
        <v>4</v>
      </c>
      <c r="B5" s="126" t="s">
        <v>5</v>
      </c>
      <c r="C5" s="127" t="s">
        <v>58</v>
      </c>
      <c r="D5" s="127"/>
      <c r="E5" s="127"/>
      <c r="F5" s="127"/>
      <c r="G5" s="127"/>
      <c r="H5" s="127"/>
      <c r="I5" s="128" t="s">
        <v>306</v>
      </c>
      <c r="J5" s="129" t="s">
        <v>59</v>
      </c>
      <c r="K5" s="130" t="s">
        <v>2</v>
      </c>
      <c r="L5" s="131" t="s">
        <v>60</v>
      </c>
      <c r="M5" s="122" t="s">
        <v>61</v>
      </c>
      <c r="N5" s="123" t="s">
        <v>310</v>
      </c>
      <c r="O5" s="123"/>
      <c r="P5" s="123"/>
      <c r="Q5" s="123" t="s">
        <v>311</v>
      </c>
    </row>
    <row r="6" spans="1:17" s="44" customFormat="1" ht="15.6">
      <c r="A6" s="126"/>
      <c r="B6" s="126"/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 t="s">
        <v>307</v>
      </c>
      <c r="I6" s="128"/>
      <c r="J6" s="129"/>
      <c r="K6" s="130"/>
      <c r="L6" s="131"/>
      <c r="M6" s="122"/>
      <c r="N6" s="123"/>
      <c r="O6" s="123"/>
      <c r="P6" s="123"/>
      <c r="Q6" s="123"/>
    </row>
    <row r="7" spans="1:17" s="53" customFormat="1" ht="31.2">
      <c r="A7" s="126"/>
      <c r="B7" s="50" t="s">
        <v>62</v>
      </c>
      <c r="C7" s="51">
        <v>15</v>
      </c>
      <c r="D7" s="51">
        <v>15</v>
      </c>
      <c r="E7" s="51">
        <v>15</v>
      </c>
      <c r="F7" s="51">
        <v>15</v>
      </c>
      <c r="G7" s="51">
        <v>15</v>
      </c>
      <c r="H7" s="51">
        <f t="shared" ref="H7:H36" si="0">SUM(C7:G7)</f>
        <v>75</v>
      </c>
      <c r="I7" s="50">
        <v>25</v>
      </c>
      <c r="J7" s="52">
        <f t="shared" ref="J7:J70" si="1">H7+I7</f>
        <v>100</v>
      </c>
      <c r="K7" s="130"/>
      <c r="L7" s="131"/>
      <c r="M7" s="122"/>
      <c r="N7" s="123"/>
      <c r="O7" s="123"/>
      <c r="P7" s="123"/>
      <c r="Q7" s="123"/>
    </row>
    <row r="8" spans="1:17" s="58" customFormat="1" ht="16.2" customHeight="1">
      <c r="A8" s="78">
        <v>1</v>
      </c>
      <c r="B8" s="79" t="s">
        <v>304</v>
      </c>
      <c r="C8" s="80">
        <v>13</v>
      </c>
      <c r="D8" s="80">
        <v>1</v>
      </c>
      <c r="E8" s="80">
        <v>0</v>
      </c>
      <c r="F8" s="80">
        <v>0</v>
      </c>
      <c r="G8" s="80">
        <v>7.5</v>
      </c>
      <c r="H8" s="79">
        <f t="shared" si="0"/>
        <v>21.5</v>
      </c>
      <c r="I8" s="81">
        <v>25</v>
      </c>
      <c r="J8" s="82">
        <f t="shared" si="1"/>
        <v>46.5</v>
      </c>
      <c r="K8" s="83">
        <v>9</v>
      </c>
      <c r="L8" s="80">
        <f t="shared" ref="L8:L36" si="2">_xlfn.RANK.EQ(J8,$J$8:$J$36)</f>
        <v>1</v>
      </c>
      <c r="M8" s="80" t="s">
        <v>313</v>
      </c>
      <c r="N8" s="84" t="s">
        <v>181</v>
      </c>
      <c r="O8" s="84" t="s">
        <v>87</v>
      </c>
      <c r="P8" s="84" t="s">
        <v>182</v>
      </c>
      <c r="Q8" s="84" t="s">
        <v>98</v>
      </c>
    </row>
    <row r="9" spans="1:17" s="58" customFormat="1" ht="16.2" customHeight="1">
      <c r="A9" s="78">
        <v>2</v>
      </c>
      <c r="B9" s="79" t="s">
        <v>237</v>
      </c>
      <c r="C9" s="79">
        <v>7.5</v>
      </c>
      <c r="D9" s="79">
        <v>4</v>
      </c>
      <c r="E9" s="79">
        <v>7.5</v>
      </c>
      <c r="F9" s="79">
        <v>0</v>
      </c>
      <c r="G9" s="79">
        <v>2</v>
      </c>
      <c r="H9" s="79">
        <f t="shared" si="0"/>
        <v>21</v>
      </c>
      <c r="I9" s="85">
        <v>24</v>
      </c>
      <c r="J9" s="82">
        <f t="shared" si="1"/>
        <v>45</v>
      </c>
      <c r="K9" s="83">
        <v>9</v>
      </c>
      <c r="L9" s="80">
        <f t="shared" si="2"/>
        <v>2</v>
      </c>
      <c r="M9" s="80" t="s">
        <v>313</v>
      </c>
      <c r="N9" s="84" t="s">
        <v>111</v>
      </c>
      <c r="O9" s="84" t="s">
        <v>112</v>
      </c>
      <c r="P9" s="84" t="s">
        <v>113</v>
      </c>
      <c r="Q9" s="84" t="s">
        <v>16</v>
      </c>
    </row>
    <row r="10" spans="1:17" s="58" customFormat="1" ht="16.2" customHeight="1">
      <c r="A10" s="78">
        <v>3</v>
      </c>
      <c r="B10" s="79" t="s">
        <v>242</v>
      </c>
      <c r="C10" s="80">
        <v>6.5</v>
      </c>
      <c r="D10" s="80">
        <v>0</v>
      </c>
      <c r="E10" s="80">
        <v>9</v>
      </c>
      <c r="F10" s="80">
        <v>0</v>
      </c>
      <c r="G10" s="80">
        <v>4</v>
      </c>
      <c r="H10" s="79">
        <f t="shared" si="0"/>
        <v>19.5</v>
      </c>
      <c r="I10" s="81">
        <v>25</v>
      </c>
      <c r="J10" s="82">
        <f t="shared" si="1"/>
        <v>44.5</v>
      </c>
      <c r="K10" s="83">
        <v>9</v>
      </c>
      <c r="L10" s="80">
        <f t="shared" si="2"/>
        <v>3</v>
      </c>
      <c r="M10" s="80" t="s">
        <v>313</v>
      </c>
      <c r="N10" s="84" t="s">
        <v>104</v>
      </c>
      <c r="O10" s="84" t="s">
        <v>87</v>
      </c>
      <c r="P10" s="84" t="s">
        <v>72</v>
      </c>
      <c r="Q10" s="86" t="s">
        <v>54</v>
      </c>
    </row>
    <row r="11" spans="1:17" s="58" customFormat="1" ht="16.2" customHeight="1">
      <c r="A11" s="78">
        <v>4</v>
      </c>
      <c r="B11" s="79" t="s">
        <v>239</v>
      </c>
      <c r="C11" s="80">
        <v>2.5</v>
      </c>
      <c r="D11" s="80">
        <v>6</v>
      </c>
      <c r="E11" s="80">
        <v>0</v>
      </c>
      <c r="F11" s="80">
        <v>3.5</v>
      </c>
      <c r="G11" s="80">
        <v>7</v>
      </c>
      <c r="H11" s="79">
        <f t="shared" si="0"/>
        <v>19</v>
      </c>
      <c r="I11" s="81">
        <v>25</v>
      </c>
      <c r="J11" s="82">
        <f t="shared" si="1"/>
        <v>44</v>
      </c>
      <c r="K11" s="87">
        <v>9</v>
      </c>
      <c r="L11" s="80">
        <f t="shared" si="2"/>
        <v>4</v>
      </c>
      <c r="M11" s="80" t="s">
        <v>313</v>
      </c>
      <c r="N11" s="88" t="s">
        <v>144</v>
      </c>
      <c r="O11" s="88" t="s">
        <v>145</v>
      </c>
      <c r="P11" s="88" t="s">
        <v>146</v>
      </c>
      <c r="Q11" s="88" t="s">
        <v>9</v>
      </c>
    </row>
    <row r="12" spans="1:17" s="58" customFormat="1" ht="16.2" customHeight="1">
      <c r="A12" s="78">
        <v>5</v>
      </c>
      <c r="B12" s="79" t="s">
        <v>236</v>
      </c>
      <c r="C12" s="80">
        <v>11.5</v>
      </c>
      <c r="D12" s="80">
        <v>4</v>
      </c>
      <c r="E12" s="80">
        <v>0</v>
      </c>
      <c r="F12" s="80">
        <v>0</v>
      </c>
      <c r="G12" s="80">
        <v>2</v>
      </c>
      <c r="H12" s="79">
        <f t="shared" si="0"/>
        <v>17.5</v>
      </c>
      <c r="I12" s="81">
        <v>24.6</v>
      </c>
      <c r="J12" s="82">
        <f t="shared" si="1"/>
        <v>42.1</v>
      </c>
      <c r="K12" s="83">
        <v>9</v>
      </c>
      <c r="L12" s="80">
        <f t="shared" si="2"/>
        <v>5</v>
      </c>
      <c r="M12" s="80" t="s">
        <v>313</v>
      </c>
      <c r="N12" s="84" t="s">
        <v>85</v>
      </c>
      <c r="O12" s="84" t="s">
        <v>155</v>
      </c>
      <c r="P12" s="84" t="s">
        <v>156</v>
      </c>
      <c r="Q12" s="84" t="s">
        <v>16</v>
      </c>
    </row>
    <row r="13" spans="1:17" s="58" customFormat="1" ht="16.2" customHeight="1">
      <c r="A13" s="78">
        <v>6</v>
      </c>
      <c r="B13" s="79" t="s">
        <v>222</v>
      </c>
      <c r="C13" s="80">
        <v>0.5</v>
      </c>
      <c r="D13" s="80">
        <v>3</v>
      </c>
      <c r="E13" s="80">
        <v>0</v>
      </c>
      <c r="F13" s="80">
        <v>6</v>
      </c>
      <c r="G13" s="80">
        <v>5</v>
      </c>
      <c r="H13" s="79">
        <f t="shared" si="0"/>
        <v>14.5</v>
      </c>
      <c r="I13" s="81">
        <v>24.8</v>
      </c>
      <c r="J13" s="82">
        <f t="shared" si="1"/>
        <v>39.299999999999997</v>
      </c>
      <c r="K13" s="83">
        <v>9</v>
      </c>
      <c r="L13" s="80">
        <f t="shared" si="2"/>
        <v>6</v>
      </c>
      <c r="M13" s="80" t="s">
        <v>313</v>
      </c>
      <c r="N13" s="84" t="s">
        <v>221</v>
      </c>
      <c r="O13" s="84" t="s">
        <v>64</v>
      </c>
      <c r="P13" s="84" t="s">
        <v>156</v>
      </c>
      <c r="Q13" s="86" t="s">
        <v>54</v>
      </c>
    </row>
    <row r="14" spans="1:17" s="58" customFormat="1" ht="16.2" customHeight="1">
      <c r="A14" s="78">
        <v>7</v>
      </c>
      <c r="B14" s="79" t="s">
        <v>224</v>
      </c>
      <c r="C14" s="80">
        <v>6.5</v>
      </c>
      <c r="D14" s="80">
        <v>2</v>
      </c>
      <c r="E14" s="80">
        <v>0</v>
      </c>
      <c r="F14" s="80">
        <v>3</v>
      </c>
      <c r="G14" s="80">
        <v>1.5</v>
      </c>
      <c r="H14" s="79">
        <f t="shared" si="0"/>
        <v>13</v>
      </c>
      <c r="I14" s="81">
        <v>24.75</v>
      </c>
      <c r="J14" s="82">
        <f t="shared" si="1"/>
        <v>37.75</v>
      </c>
      <c r="K14" s="83">
        <v>9</v>
      </c>
      <c r="L14" s="80">
        <f t="shared" si="2"/>
        <v>7</v>
      </c>
      <c r="M14" s="80" t="s">
        <v>313</v>
      </c>
      <c r="N14" s="84" t="s">
        <v>79</v>
      </c>
      <c r="O14" s="84" t="s">
        <v>216</v>
      </c>
      <c r="P14" s="84" t="s">
        <v>24</v>
      </c>
      <c r="Q14" s="86" t="s">
        <v>54</v>
      </c>
    </row>
    <row r="15" spans="1:17" s="58" customFormat="1" ht="16.2" customHeight="1">
      <c r="A15" s="54">
        <v>8</v>
      </c>
      <c r="B15" s="32" t="s">
        <v>308</v>
      </c>
      <c r="C15" s="55">
        <v>1</v>
      </c>
      <c r="D15" s="55">
        <v>0</v>
      </c>
      <c r="E15" s="55">
        <v>4</v>
      </c>
      <c r="F15" s="55">
        <v>3</v>
      </c>
      <c r="G15" s="55">
        <v>4</v>
      </c>
      <c r="H15" s="32">
        <f t="shared" si="0"/>
        <v>12</v>
      </c>
      <c r="I15" s="56">
        <v>25</v>
      </c>
      <c r="J15" s="57">
        <f t="shared" si="1"/>
        <v>37</v>
      </c>
      <c r="K15" s="34">
        <v>9</v>
      </c>
      <c r="L15" s="55">
        <f t="shared" si="2"/>
        <v>8</v>
      </c>
      <c r="M15" s="55" t="s">
        <v>313</v>
      </c>
      <c r="N15" s="35" t="s">
        <v>114</v>
      </c>
      <c r="O15" s="35" t="s">
        <v>44</v>
      </c>
      <c r="P15" s="35" t="s">
        <v>67</v>
      </c>
      <c r="Q15" s="35" t="s">
        <v>88</v>
      </c>
    </row>
    <row r="16" spans="1:17" s="44" customFormat="1" ht="16.2" customHeight="1">
      <c r="A16" s="89">
        <v>9</v>
      </c>
      <c r="B16" s="90" t="s">
        <v>246</v>
      </c>
      <c r="C16" s="91">
        <v>7</v>
      </c>
      <c r="D16" s="91">
        <v>0</v>
      </c>
      <c r="E16" s="91">
        <v>1</v>
      </c>
      <c r="F16" s="91">
        <v>0</v>
      </c>
      <c r="G16" s="91">
        <v>1.5</v>
      </c>
      <c r="H16" s="79">
        <f t="shared" si="0"/>
        <v>9.5</v>
      </c>
      <c r="I16" s="92">
        <v>25</v>
      </c>
      <c r="J16" s="82">
        <f t="shared" si="1"/>
        <v>34.5</v>
      </c>
      <c r="K16" s="93">
        <v>9</v>
      </c>
      <c r="L16" s="91">
        <f t="shared" si="2"/>
        <v>9</v>
      </c>
      <c r="M16" s="91" t="s">
        <v>312</v>
      </c>
      <c r="N16" s="94" t="s">
        <v>142</v>
      </c>
      <c r="O16" s="94" t="s">
        <v>83</v>
      </c>
      <c r="P16" s="94" t="s">
        <v>143</v>
      </c>
      <c r="Q16" s="95" t="s">
        <v>54</v>
      </c>
    </row>
    <row r="17" spans="1:17" s="44" customFormat="1" ht="16.2" customHeight="1">
      <c r="A17" s="89">
        <v>10</v>
      </c>
      <c r="B17" s="90" t="s">
        <v>223</v>
      </c>
      <c r="C17" s="91">
        <v>10</v>
      </c>
      <c r="D17" s="91">
        <v>0</v>
      </c>
      <c r="E17" s="91">
        <v>0</v>
      </c>
      <c r="F17" s="91">
        <v>0</v>
      </c>
      <c r="G17" s="91">
        <v>0</v>
      </c>
      <c r="H17" s="79">
        <f t="shared" si="0"/>
        <v>10</v>
      </c>
      <c r="I17" s="92">
        <v>24.5</v>
      </c>
      <c r="J17" s="82">
        <f t="shared" si="1"/>
        <v>34.5</v>
      </c>
      <c r="K17" s="93">
        <v>9</v>
      </c>
      <c r="L17" s="91">
        <f t="shared" si="2"/>
        <v>9</v>
      </c>
      <c r="M17" s="91" t="s">
        <v>312</v>
      </c>
      <c r="N17" s="94" t="s">
        <v>203</v>
      </c>
      <c r="O17" s="94" t="s">
        <v>204</v>
      </c>
      <c r="P17" s="94" t="s">
        <v>72</v>
      </c>
      <c r="Q17" s="94" t="s">
        <v>78</v>
      </c>
    </row>
    <row r="18" spans="1:17" s="44" customFormat="1" ht="16.2" customHeight="1">
      <c r="A18" s="89">
        <v>11</v>
      </c>
      <c r="B18" s="90" t="s">
        <v>231</v>
      </c>
      <c r="C18" s="91">
        <v>3</v>
      </c>
      <c r="D18" s="91">
        <v>2</v>
      </c>
      <c r="E18" s="91">
        <v>0</v>
      </c>
      <c r="F18" s="91">
        <v>0</v>
      </c>
      <c r="G18" s="91">
        <v>4</v>
      </c>
      <c r="H18" s="79">
        <f t="shared" si="0"/>
        <v>9</v>
      </c>
      <c r="I18" s="92">
        <v>25</v>
      </c>
      <c r="J18" s="82">
        <f t="shared" si="1"/>
        <v>34</v>
      </c>
      <c r="K18" s="93">
        <v>9</v>
      </c>
      <c r="L18" s="91">
        <f t="shared" si="2"/>
        <v>11</v>
      </c>
      <c r="M18" s="91" t="s">
        <v>312</v>
      </c>
      <c r="N18" s="94" t="s">
        <v>210</v>
      </c>
      <c r="O18" s="94" t="s">
        <v>33</v>
      </c>
      <c r="P18" s="94" t="s">
        <v>28</v>
      </c>
      <c r="Q18" s="95" t="s">
        <v>54</v>
      </c>
    </row>
    <row r="19" spans="1:17" s="44" customFormat="1" ht="16.2" customHeight="1">
      <c r="A19" s="89">
        <v>12</v>
      </c>
      <c r="B19" s="90" t="s">
        <v>228</v>
      </c>
      <c r="C19" s="91">
        <v>2</v>
      </c>
      <c r="D19" s="91">
        <v>2</v>
      </c>
      <c r="E19" s="91">
        <v>0</v>
      </c>
      <c r="F19" s="91">
        <v>1</v>
      </c>
      <c r="G19" s="91">
        <v>4</v>
      </c>
      <c r="H19" s="79">
        <f t="shared" si="0"/>
        <v>9</v>
      </c>
      <c r="I19" s="92">
        <v>24.8</v>
      </c>
      <c r="J19" s="82">
        <f t="shared" si="1"/>
        <v>33.799999999999997</v>
      </c>
      <c r="K19" s="93">
        <v>9</v>
      </c>
      <c r="L19" s="91">
        <f t="shared" si="2"/>
        <v>12</v>
      </c>
      <c r="M19" s="91" t="s">
        <v>312</v>
      </c>
      <c r="N19" s="94" t="s">
        <v>169</v>
      </c>
      <c r="O19" s="94" t="s">
        <v>22</v>
      </c>
      <c r="P19" s="94" t="s">
        <v>20</v>
      </c>
      <c r="Q19" s="95" t="s">
        <v>54</v>
      </c>
    </row>
    <row r="20" spans="1:17" s="44" customFormat="1" ht="16.2" customHeight="1">
      <c r="A20" s="89">
        <v>13</v>
      </c>
      <c r="B20" s="90" t="s">
        <v>225</v>
      </c>
      <c r="C20" s="91">
        <v>0</v>
      </c>
      <c r="D20" s="91">
        <v>4</v>
      </c>
      <c r="E20" s="91">
        <v>0</v>
      </c>
      <c r="F20" s="91">
        <v>3</v>
      </c>
      <c r="G20" s="91">
        <v>1.5</v>
      </c>
      <c r="H20" s="79">
        <f t="shared" si="0"/>
        <v>8.5</v>
      </c>
      <c r="I20" s="92">
        <v>25</v>
      </c>
      <c r="J20" s="82">
        <f t="shared" si="1"/>
        <v>33.5</v>
      </c>
      <c r="K20" s="93">
        <v>9</v>
      </c>
      <c r="L20" s="91">
        <f t="shared" si="2"/>
        <v>13</v>
      </c>
      <c r="M20" s="91" t="s">
        <v>312</v>
      </c>
      <c r="N20" s="94" t="s">
        <v>63</v>
      </c>
      <c r="O20" s="94" t="s">
        <v>43</v>
      </c>
      <c r="P20" s="94" t="s">
        <v>20</v>
      </c>
      <c r="Q20" s="94" t="s">
        <v>14</v>
      </c>
    </row>
    <row r="21" spans="1:17" s="44" customFormat="1" ht="16.2" customHeight="1">
      <c r="A21" s="59">
        <v>14</v>
      </c>
      <c r="B21" s="21" t="s">
        <v>235</v>
      </c>
      <c r="C21" s="60">
        <v>1</v>
      </c>
      <c r="D21" s="60">
        <v>3</v>
      </c>
      <c r="E21" s="60">
        <v>0</v>
      </c>
      <c r="F21" s="60">
        <v>4</v>
      </c>
      <c r="G21" s="60">
        <v>0</v>
      </c>
      <c r="H21" s="32">
        <f t="shared" si="0"/>
        <v>8</v>
      </c>
      <c r="I21" s="61">
        <v>24.1</v>
      </c>
      <c r="J21" s="57">
        <f t="shared" si="1"/>
        <v>32.1</v>
      </c>
      <c r="K21" s="37">
        <v>9</v>
      </c>
      <c r="L21" s="60">
        <f t="shared" si="2"/>
        <v>14</v>
      </c>
      <c r="M21" s="60" t="s">
        <v>312</v>
      </c>
      <c r="N21" s="38" t="s">
        <v>126</v>
      </c>
      <c r="O21" s="38" t="s">
        <v>75</v>
      </c>
      <c r="P21" s="38" t="s">
        <v>127</v>
      </c>
      <c r="Q21" s="38" t="s">
        <v>90</v>
      </c>
    </row>
    <row r="22" spans="1:17" s="44" customFormat="1" ht="16.2" customHeight="1">
      <c r="A22" s="89">
        <v>15</v>
      </c>
      <c r="B22" s="90" t="s">
        <v>245</v>
      </c>
      <c r="C22" s="91">
        <v>3</v>
      </c>
      <c r="D22" s="91">
        <v>2</v>
      </c>
      <c r="E22" s="91">
        <v>0</v>
      </c>
      <c r="F22" s="91">
        <v>0</v>
      </c>
      <c r="G22" s="91">
        <v>2.5</v>
      </c>
      <c r="H22" s="79">
        <f t="shared" si="0"/>
        <v>7.5</v>
      </c>
      <c r="I22" s="92">
        <v>24.1</v>
      </c>
      <c r="J22" s="82">
        <f t="shared" si="1"/>
        <v>31.6</v>
      </c>
      <c r="K22" s="93">
        <v>9</v>
      </c>
      <c r="L22" s="91">
        <f t="shared" si="2"/>
        <v>15</v>
      </c>
      <c r="M22" s="91" t="s">
        <v>312</v>
      </c>
      <c r="N22" s="94" t="s">
        <v>103</v>
      </c>
      <c r="O22" s="94" t="s">
        <v>41</v>
      </c>
      <c r="P22" s="94" t="s">
        <v>18</v>
      </c>
      <c r="Q22" s="94" t="s">
        <v>52</v>
      </c>
    </row>
    <row r="23" spans="1:17" s="44" customFormat="1" ht="16.2" customHeight="1">
      <c r="A23" s="89">
        <v>16</v>
      </c>
      <c r="B23" s="90" t="s">
        <v>240</v>
      </c>
      <c r="C23" s="91">
        <v>4</v>
      </c>
      <c r="D23" s="91">
        <v>0</v>
      </c>
      <c r="E23" s="91">
        <v>0</v>
      </c>
      <c r="F23" s="91">
        <v>1</v>
      </c>
      <c r="G23" s="91">
        <v>2</v>
      </c>
      <c r="H23" s="79">
        <f t="shared" si="0"/>
        <v>7</v>
      </c>
      <c r="I23" s="92">
        <v>24.6</v>
      </c>
      <c r="J23" s="82">
        <f t="shared" si="1"/>
        <v>31.6</v>
      </c>
      <c r="K23" s="93">
        <v>9</v>
      </c>
      <c r="L23" s="91">
        <f t="shared" si="2"/>
        <v>15</v>
      </c>
      <c r="M23" s="91" t="s">
        <v>312</v>
      </c>
      <c r="N23" s="94" t="s">
        <v>151</v>
      </c>
      <c r="O23" s="94" t="s">
        <v>152</v>
      </c>
      <c r="P23" s="94" t="s">
        <v>68</v>
      </c>
      <c r="Q23" s="95" t="s">
        <v>54</v>
      </c>
    </row>
    <row r="24" spans="1:17" s="44" customFormat="1" ht="16.2" customHeight="1">
      <c r="A24" s="89">
        <v>17</v>
      </c>
      <c r="B24" s="90" t="s">
        <v>232</v>
      </c>
      <c r="C24" s="91">
        <v>3</v>
      </c>
      <c r="D24" s="91">
        <v>0</v>
      </c>
      <c r="E24" s="91">
        <v>0</v>
      </c>
      <c r="F24" s="91">
        <v>2</v>
      </c>
      <c r="G24" s="91">
        <v>1</v>
      </c>
      <c r="H24" s="79">
        <f t="shared" si="0"/>
        <v>6</v>
      </c>
      <c r="I24" s="92">
        <v>25</v>
      </c>
      <c r="J24" s="82">
        <f t="shared" si="1"/>
        <v>31</v>
      </c>
      <c r="K24" s="93">
        <v>9</v>
      </c>
      <c r="L24" s="91">
        <f t="shared" si="2"/>
        <v>17</v>
      </c>
      <c r="M24" s="91" t="s">
        <v>312</v>
      </c>
      <c r="N24" s="94" t="s">
        <v>208</v>
      </c>
      <c r="O24" s="94" t="s">
        <v>23</v>
      </c>
      <c r="P24" s="94" t="s">
        <v>20</v>
      </c>
      <c r="Q24" s="95" t="s">
        <v>9</v>
      </c>
    </row>
    <row r="25" spans="1:17" s="44" customFormat="1" ht="16.2" customHeight="1">
      <c r="A25" s="89">
        <v>18</v>
      </c>
      <c r="B25" s="90" t="s">
        <v>248</v>
      </c>
      <c r="C25" s="91">
        <v>1.5</v>
      </c>
      <c r="D25" s="91">
        <v>0</v>
      </c>
      <c r="E25" s="91">
        <v>3</v>
      </c>
      <c r="F25" s="91">
        <v>6</v>
      </c>
      <c r="G25" s="91">
        <v>0</v>
      </c>
      <c r="H25" s="79">
        <f t="shared" si="0"/>
        <v>10.5</v>
      </c>
      <c r="I25" s="92">
        <v>19.75</v>
      </c>
      <c r="J25" s="82">
        <f t="shared" si="1"/>
        <v>30.25</v>
      </c>
      <c r="K25" s="93">
        <v>9</v>
      </c>
      <c r="L25" s="91">
        <f t="shared" si="2"/>
        <v>18</v>
      </c>
      <c r="M25" s="91" t="s">
        <v>312</v>
      </c>
      <c r="N25" s="94" t="s">
        <v>135</v>
      </c>
      <c r="O25" s="94" t="s">
        <v>25</v>
      </c>
      <c r="P25" s="94" t="s">
        <v>136</v>
      </c>
      <c r="Q25" s="95" t="s">
        <v>54</v>
      </c>
    </row>
    <row r="26" spans="1:17" s="44" customFormat="1" ht="16.2" customHeight="1">
      <c r="A26" s="89">
        <v>19</v>
      </c>
      <c r="B26" s="90" t="s">
        <v>229</v>
      </c>
      <c r="C26" s="91">
        <v>1</v>
      </c>
      <c r="D26" s="91">
        <v>0</v>
      </c>
      <c r="E26" s="91">
        <v>0</v>
      </c>
      <c r="F26" s="91">
        <v>3.5</v>
      </c>
      <c r="G26" s="91">
        <v>0</v>
      </c>
      <c r="H26" s="79">
        <f t="shared" si="0"/>
        <v>4.5</v>
      </c>
      <c r="I26" s="92">
        <v>25</v>
      </c>
      <c r="J26" s="82">
        <f t="shared" si="1"/>
        <v>29.5</v>
      </c>
      <c r="K26" s="93">
        <v>9</v>
      </c>
      <c r="L26" s="91">
        <f t="shared" si="2"/>
        <v>19</v>
      </c>
      <c r="M26" s="91" t="s">
        <v>312</v>
      </c>
      <c r="N26" s="94" t="s">
        <v>179</v>
      </c>
      <c r="O26" s="94" t="s">
        <v>33</v>
      </c>
      <c r="P26" s="94" t="s">
        <v>20</v>
      </c>
      <c r="Q26" s="94" t="s">
        <v>78</v>
      </c>
    </row>
    <row r="27" spans="1:17" s="44" customFormat="1" ht="16.2" customHeight="1">
      <c r="A27" s="59">
        <v>20</v>
      </c>
      <c r="B27" s="21" t="s">
        <v>238</v>
      </c>
      <c r="C27" s="21">
        <v>0.5</v>
      </c>
      <c r="D27" s="21">
        <v>3</v>
      </c>
      <c r="E27" s="21">
        <v>0</v>
      </c>
      <c r="F27" s="21">
        <v>0</v>
      </c>
      <c r="G27" s="60">
        <v>0.5</v>
      </c>
      <c r="H27" s="32">
        <f t="shared" si="0"/>
        <v>4</v>
      </c>
      <c r="I27" s="61">
        <v>25</v>
      </c>
      <c r="J27" s="57">
        <f t="shared" si="1"/>
        <v>29</v>
      </c>
      <c r="K27" s="37">
        <v>9</v>
      </c>
      <c r="L27" s="60">
        <f t="shared" si="2"/>
        <v>20</v>
      </c>
      <c r="M27" s="60" t="s">
        <v>312</v>
      </c>
      <c r="N27" s="38" t="s">
        <v>128</v>
      </c>
      <c r="O27" s="38" t="s">
        <v>129</v>
      </c>
      <c r="P27" s="38" t="s">
        <v>74</v>
      </c>
      <c r="Q27" s="38" t="s">
        <v>91</v>
      </c>
    </row>
    <row r="28" spans="1:17" s="44" customFormat="1" ht="16.2" customHeight="1">
      <c r="A28" s="89">
        <v>21</v>
      </c>
      <c r="B28" s="90" t="s">
        <v>241</v>
      </c>
      <c r="C28" s="90">
        <v>4.5</v>
      </c>
      <c r="D28" s="90">
        <v>0</v>
      </c>
      <c r="E28" s="90">
        <v>0</v>
      </c>
      <c r="F28" s="90">
        <v>0</v>
      </c>
      <c r="G28" s="90">
        <v>0</v>
      </c>
      <c r="H28" s="79">
        <f t="shared" si="0"/>
        <v>4.5</v>
      </c>
      <c r="I28" s="96">
        <v>24.3</v>
      </c>
      <c r="J28" s="82">
        <f t="shared" si="1"/>
        <v>28.8</v>
      </c>
      <c r="K28" s="93">
        <v>9</v>
      </c>
      <c r="L28" s="91">
        <f t="shared" si="2"/>
        <v>21</v>
      </c>
      <c r="M28" s="91" t="s">
        <v>312</v>
      </c>
      <c r="N28" s="94" t="s">
        <v>153</v>
      </c>
      <c r="O28" s="94" t="s">
        <v>69</v>
      </c>
      <c r="P28" s="94" t="s">
        <v>154</v>
      </c>
      <c r="Q28" s="94" t="s">
        <v>94</v>
      </c>
    </row>
    <row r="29" spans="1:17" s="44" customFormat="1" ht="16.2" customHeight="1">
      <c r="A29" s="89">
        <v>22</v>
      </c>
      <c r="B29" s="90" t="s">
        <v>247</v>
      </c>
      <c r="C29" s="91">
        <v>4</v>
      </c>
      <c r="D29" s="91">
        <v>0</v>
      </c>
      <c r="E29" s="91">
        <v>0</v>
      </c>
      <c r="F29" s="91">
        <v>0</v>
      </c>
      <c r="G29" s="91">
        <v>0</v>
      </c>
      <c r="H29" s="79">
        <f t="shared" si="0"/>
        <v>4</v>
      </c>
      <c r="I29" s="92">
        <v>24.1</v>
      </c>
      <c r="J29" s="82">
        <f t="shared" si="1"/>
        <v>28.1</v>
      </c>
      <c r="K29" s="93">
        <v>9</v>
      </c>
      <c r="L29" s="91">
        <f t="shared" si="2"/>
        <v>22</v>
      </c>
      <c r="M29" s="91" t="s">
        <v>312</v>
      </c>
      <c r="N29" s="94" t="s">
        <v>135</v>
      </c>
      <c r="O29" s="94" t="s">
        <v>27</v>
      </c>
      <c r="P29" s="94" t="s">
        <v>24</v>
      </c>
      <c r="Q29" s="95" t="s">
        <v>92</v>
      </c>
    </row>
    <row r="30" spans="1:17" s="44" customFormat="1" ht="16.2" customHeight="1">
      <c r="A30" s="89">
        <v>23</v>
      </c>
      <c r="B30" s="90" t="s">
        <v>233</v>
      </c>
      <c r="C30" s="91">
        <v>1.5</v>
      </c>
      <c r="D30" s="91">
        <v>0</v>
      </c>
      <c r="E30" s="91">
        <v>0</v>
      </c>
      <c r="F30" s="91">
        <v>0</v>
      </c>
      <c r="G30" s="91">
        <v>1.5</v>
      </c>
      <c r="H30" s="79">
        <f t="shared" si="0"/>
        <v>3</v>
      </c>
      <c r="I30" s="92">
        <v>25</v>
      </c>
      <c r="J30" s="82">
        <f t="shared" si="1"/>
        <v>28</v>
      </c>
      <c r="K30" s="93">
        <v>9</v>
      </c>
      <c r="L30" s="91">
        <f t="shared" si="2"/>
        <v>23</v>
      </c>
      <c r="M30" s="91" t="s">
        <v>312</v>
      </c>
      <c r="N30" s="94" t="s">
        <v>217</v>
      </c>
      <c r="O30" s="94" t="s">
        <v>218</v>
      </c>
      <c r="P30" s="94" t="s">
        <v>219</v>
      </c>
      <c r="Q30" s="95" t="s">
        <v>54</v>
      </c>
    </row>
    <row r="31" spans="1:17" s="44" customFormat="1" ht="16.2" customHeight="1">
      <c r="A31" s="89">
        <v>24</v>
      </c>
      <c r="B31" s="90" t="s">
        <v>230</v>
      </c>
      <c r="C31" s="91">
        <v>1.5</v>
      </c>
      <c r="D31" s="91">
        <v>0</v>
      </c>
      <c r="E31" s="91">
        <v>0</v>
      </c>
      <c r="F31" s="91">
        <v>0</v>
      </c>
      <c r="G31" s="91">
        <v>1</v>
      </c>
      <c r="H31" s="79">
        <f t="shared" si="0"/>
        <v>2.5</v>
      </c>
      <c r="I31" s="92">
        <v>25</v>
      </c>
      <c r="J31" s="82">
        <f t="shared" si="1"/>
        <v>27.5</v>
      </c>
      <c r="K31" s="93">
        <v>9</v>
      </c>
      <c r="L31" s="91">
        <f t="shared" si="2"/>
        <v>24</v>
      </c>
      <c r="M31" s="91" t="s">
        <v>312</v>
      </c>
      <c r="N31" s="94" t="s">
        <v>65</v>
      </c>
      <c r="O31" s="94" t="s">
        <v>33</v>
      </c>
      <c r="P31" s="94" t="s">
        <v>30</v>
      </c>
      <c r="Q31" s="95" t="s">
        <v>9</v>
      </c>
    </row>
    <row r="32" spans="1:17" s="44" customFormat="1" ht="16.2" customHeight="1">
      <c r="A32" s="89">
        <v>25</v>
      </c>
      <c r="B32" s="90" t="s">
        <v>243</v>
      </c>
      <c r="C32" s="91">
        <v>3</v>
      </c>
      <c r="D32" s="91">
        <v>0</v>
      </c>
      <c r="E32" s="91">
        <v>0</v>
      </c>
      <c r="F32" s="91">
        <v>0</v>
      </c>
      <c r="G32" s="91">
        <v>0</v>
      </c>
      <c r="H32" s="79">
        <f t="shared" si="0"/>
        <v>3</v>
      </c>
      <c r="I32" s="92">
        <v>24.1</v>
      </c>
      <c r="J32" s="82">
        <f t="shared" si="1"/>
        <v>27.1</v>
      </c>
      <c r="K32" s="93">
        <v>9</v>
      </c>
      <c r="L32" s="91">
        <f t="shared" si="2"/>
        <v>25</v>
      </c>
      <c r="M32" s="91" t="s">
        <v>312</v>
      </c>
      <c r="N32" s="94" t="s">
        <v>118</v>
      </c>
      <c r="O32" s="94" t="s">
        <v>119</v>
      </c>
      <c r="P32" s="94" t="s">
        <v>46</v>
      </c>
      <c r="Q32" s="94" t="s">
        <v>73</v>
      </c>
    </row>
    <row r="33" spans="1:17" s="44" customFormat="1" ht="16.2" customHeight="1">
      <c r="A33" s="89">
        <v>26</v>
      </c>
      <c r="B33" s="90" t="s">
        <v>234</v>
      </c>
      <c r="C33" s="91">
        <v>1</v>
      </c>
      <c r="D33" s="91">
        <v>0</v>
      </c>
      <c r="E33" s="91">
        <v>0</v>
      </c>
      <c r="F33" s="91">
        <v>0</v>
      </c>
      <c r="G33" s="91">
        <v>0</v>
      </c>
      <c r="H33" s="79">
        <f t="shared" si="0"/>
        <v>1</v>
      </c>
      <c r="I33" s="92">
        <v>23.6</v>
      </c>
      <c r="J33" s="82">
        <f t="shared" si="1"/>
        <v>24.6</v>
      </c>
      <c r="K33" s="93">
        <v>9</v>
      </c>
      <c r="L33" s="91">
        <f t="shared" si="2"/>
        <v>26</v>
      </c>
      <c r="M33" s="91" t="s">
        <v>312</v>
      </c>
      <c r="N33" s="94" t="s">
        <v>197</v>
      </c>
      <c r="O33" s="94" t="s">
        <v>71</v>
      </c>
      <c r="P33" s="94" t="s">
        <v>198</v>
      </c>
      <c r="Q33" s="94" t="s">
        <v>55</v>
      </c>
    </row>
    <row r="34" spans="1:17" s="44" customFormat="1" ht="16.2" customHeight="1">
      <c r="A34" s="89">
        <v>27</v>
      </c>
      <c r="B34" s="90" t="s">
        <v>244</v>
      </c>
      <c r="C34" s="91">
        <v>2</v>
      </c>
      <c r="D34" s="91">
        <v>0</v>
      </c>
      <c r="E34" s="91">
        <v>0</v>
      </c>
      <c r="F34" s="91">
        <v>0</v>
      </c>
      <c r="G34" s="91">
        <v>1.5</v>
      </c>
      <c r="H34" s="79">
        <f t="shared" si="0"/>
        <v>3.5</v>
      </c>
      <c r="I34" s="92">
        <v>15</v>
      </c>
      <c r="J34" s="82">
        <f t="shared" si="1"/>
        <v>18.5</v>
      </c>
      <c r="K34" s="93">
        <v>9</v>
      </c>
      <c r="L34" s="91">
        <f t="shared" si="2"/>
        <v>27</v>
      </c>
      <c r="M34" s="91" t="s">
        <v>312</v>
      </c>
      <c r="N34" s="94" t="s">
        <v>150</v>
      </c>
      <c r="O34" s="94" t="s">
        <v>31</v>
      </c>
      <c r="P34" s="94" t="s">
        <v>24</v>
      </c>
      <c r="Q34" s="95" t="s">
        <v>54</v>
      </c>
    </row>
    <row r="35" spans="1:17" s="44" customFormat="1" ht="16.2" customHeight="1">
      <c r="A35" s="89">
        <v>28</v>
      </c>
      <c r="B35" s="90" t="s">
        <v>227</v>
      </c>
      <c r="C35" s="91">
        <v>2.5</v>
      </c>
      <c r="D35" s="91">
        <v>3</v>
      </c>
      <c r="E35" s="91">
        <v>0</v>
      </c>
      <c r="F35" s="91">
        <v>0</v>
      </c>
      <c r="G35" s="91">
        <v>4</v>
      </c>
      <c r="H35" s="79">
        <f t="shared" si="0"/>
        <v>9.5</v>
      </c>
      <c r="I35" s="92">
        <v>7.9</v>
      </c>
      <c r="J35" s="82">
        <f t="shared" si="1"/>
        <v>17.399999999999999</v>
      </c>
      <c r="K35" s="93">
        <v>9</v>
      </c>
      <c r="L35" s="91">
        <f t="shared" si="2"/>
        <v>28</v>
      </c>
      <c r="M35" s="91" t="s">
        <v>312</v>
      </c>
      <c r="N35" s="94" t="s">
        <v>202</v>
      </c>
      <c r="O35" s="94" t="s">
        <v>25</v>
      </c>
      <c r="P35" s="94" t="s">
        <v>34</v>
      </c>
      <c r="Q35" s="94" t="s">
        <v>52</v>
      </c>
    </row>
    <row r="36" spans="1:17" s="44" customFormat="1" ht="16.2" customHeight="1">
      <c r="A36" s="59">
        <v>29</v>
      </c>
      <c r="B36" s="21" t="s">
        <v>226</v>
      </c>
      <c r="C36" s="60">
        <v>1.5</v>
      </c>
      <c r="D36" s="60">
        <v>0</v>
      </c>
      <c r="E36" s="60">
        <v>0</v>
      </c>
      <c r="F36" s="60">
        <v>0</v>
      </c>
      <c r="G36" s="60">
        <v>2.5</v>
      </c>
      <c r="H36" s="32">
        <f t="shared" si="0"/>
        <v>4</v>
      </c>
      <c r="I36" s="61">
        <v>12.9</v>
      </c>
      <c r="J36" s="57">
        <f t="shared" si="1"/>
        <v>16.899999999999999</v>
      </c>
      <c r="K36" s="37">
        <v>9</v>
      </c>
      <c r="L36" s="60">
        <f t="shared" si="2"/>
        <v>29</v>
      </c>
      <c r="M36" s="60" t="s">
        <v>312</v>
      </c>
      <c r="N36" s="38" t="s">
        <v>163</v>
      </c>
      <c r="O36" s="38" t="s">
        <v>164</v>
      </c>
      <c r="P36" s="38" t="s">
        <v>165</v>
      </c>
      <c r="Q36" s="38" t="s">
        <v>89</v>
      </c>
    </row>
    <row r="37" spans="1:17" s="58" customFormat="1" ht="16.2" customHeight="1">
      <c r="A37" s="62">
        <v>1</v>
      </c>
      <c r="B37" s="31" t="s">
        <v>249</v>
      </c>
      <c r="C37" s="39">
        <v>10</v>
      </c>
      <c r="D37" s="63">
        <v>9.5</v>
      </c>
      <c r="E37" s="63">
        <v>7</v>
      </c>
      <c r="F37" s="63">
        <v>4</v>
      </c>
      <c r="G37" s="63">
        <v>8</v>
      </c>
      <c r="H37" s="64">
        <f>SUM(C37:G37)</f>
        <v>38.5</v>
      </c>
      <c r="I37" s="65">
        <v>11</v>
      </c>
      <c r="J37" s="66">
        <f t="shared" si="1"/>
        <v>49.5</v>
      </c>
      <c r="K37" s="34">
        <v>10</v>
      </c>
      <c r="L37" s="67">
        <v>1</v>
      </c>
      <c r="M37" s="68" t="s">
        <v>313</v>
      </c>
      <c r="N37" s="35" t="s">
        <v>166</v>
      </c>
      <c r="O37" s="35" t="s">
        <v>25</v>
      </c>
      <c r="P37" s="35" t="s">
        <v>20</v>
      </c>
      <c r="Q37" s="35" t="s">
        <v>95</v>
      </c>
    </row>
    <row r="38" spans="1:17" s="58" customFormat="1" ht="16.2" customHeight="1">
      <c r="A38" s="97">
        <v>2</v>
      </c>
      <c r="B38" s="98" t="s">
        <v>268</v>
      </c>
      <c r="C38" s="99">
        <v>10</v>
      </c>
      <c r="D38" s="100">
        <v>9.5</v>
      </c>
      <c r="E38" s="100">
        <v>7</v>
      </c>
      <c r="F38" s="100">
        <v>0</v>
      </c>
      <c r="G38" s="100">
        <v>4</v>
      </c>
      <c r="H38" s="101">
        <f>SUM(C38:G38)</f>
        <v>30.5</v>
      </c>
      <c r="I38" s="102">
        <v>10</v>
      </c>
      <c r="J38" s="103">
        <f t="shared" si="1"/>
        <v>40.5</v>
      </c>
      <c r="K38" s="83">
        <v>10</v>
      </c>
      <c r="L38" s="104">
        <v>2</v>
      </c>
      <c r="M38" s="105" t="s">
        <v>313</v>
      </c>
      <c r="N38" s="84" t="s">
        <v>176</v>
      </c>
      <c r="O38" s="84" t="s">
        <v>177</v>
      </c>
      <c r="P38" s="84" t="s">
        <v>24</v>
      </c>
      <c r="Q38" s="84" t="s">
        <v>78</v>
      </c>
    </row>
    <row r="39" spans="1:17" s="58" customFormat="1" ht="16.2" customHeight="1">
      <c r="A39" s="97">
        <v>3</v>
      </c>
      <c r="B39" s="98" t="s">
        <v>281</v>
      </c>
      <c r="C39" s="99">
        <v>0</v>
      </c>
      <c r="D39" s="100">
        <v>4</v>
      </c>
      <c r="E39" s="100">
        <v>6.5</v>
      </c>
      <c r="F39" s="100">
        <v>9.5</v>
      </c>
      <c r="G39" s="100">
        <v>5</v>
      </c>
      <c r="H39" s="106">
        <v>25</v>
      </c>
      <c r="I39" s="107">
        <v>11</v>
      </c>
      <c r="J39" s="103">
        <f t="shared" si="1"/>
        <v>36</v>
      </c>
      <c r="K39" s="83">
        <v>10</v>
      </c>
      <c r="L39" s="104">
        <v>3</v>
      </c>
      <c r="M39" s="105" t="s">
        <v>313</v>
      </c>
      <c r="N39" s="84" t="s">
        <v>184</v>
      </c>
      <c r="O39" s="84" t="s">
        <v>112</v>
      </c>
      <c r="P39" s="84" t="s">
        <v>68</v>
      </c>
      <c r="Q39" s="84" t="s">
        <v>55</v>
      </c>
    </row>
    <row r="40" spans="1:17" s="44" customFormat="1" ht="16.2" customHeight="1">
      <c r="A40" s="108">
        <v>4</v>
      </c>
      <c r="B40" s="109" t="s">
        <v>265</v>
      </c>
      <c r="C40" s="110">
        <v>8</v>
      </c>
      <c r="D40" s="111">
        <v>13.5</v>
      </c>
      <c r="E40" s="111">
        <v>0</v>
      </c>
      <c r="F40" s="111">
        <v>0</v>
      </c>
      <c r="G40" s="111">
        <v>0</v>
      </c>
      <c r="H40" s="101">
        <f t="shared" ref="H40:H62" si="3">SUM(C40:G40)</f>
        <v>21.5</v>
      </c>
      <c r="I40" s="112">
        <v>6</v>
      </c>
      <c r="J40" s="103">
        <f t="shared" si="1"/>
        <v>27.5</v>
      </c>
      <c r="K40" s="93">
        <v>10</v>
      </c>
      <c r="L40" s="113">
        <v>4</v>
      </c>
      <c r="M40" s="114" t="s">
        <v>312</v>
      </c>
      <c r="N40" s="94" t="s">
        <v>148</v>
      </c>
      <c r="O40" s="94" t="s">
        <v>129</v>
      </c>
      <c r="P40" s="94" t="s">
        <v>32</v>
      </c>
      <c r="Q40" s="94" t="s">
        <v>53</v>
      </c>
    </row>
    <row r="41" spans="1:17" s="44" customFormat="1" ht="16.2" customHeight="1">
      <c r="A41" s="108">
        <v>5</v>
      </c>
      <c r="B41" s="109" t="s">
        <v>273</v>
      </c>
      <c r="C41" s="110">
        <v>0</v>
      </c>
      <c r="D41" s="111">
        <v>11.5</v>
      </c>
      <c r="E41" s="111">
        <v>0</v>
      </c>
      <c r="F41" s="111">
        <v>0</v>
      </c>
      <c r="G41" s="111">
        <v>0</v>
      </c>
      <c r="H41" s="101">
        <f t="shared" si="3"/>
        <v>11.5</v>
      </c>
      <c r="I41" s="112">
        <v>6</v>
      </c>
      <c r="J41" s="103">
        <f t="shared" si="1"/>
        <v>17.5</v>
      </c>
      <c r="K41" s="93">
        <v>10</v>
      </c>
      <c r="L41" s="113">
        <v>5</v>
      </c>
      <c r="M41" s="114" t="s">
        <v>312</v>
      </c>
      <c r="N41" s="94" t="s">
        <v>147</v>
      </c>
      <c r="O41" s="94" t="s">
        <v>38</v>
      </c>
      <c r="P41" s="94" t="s">
        <v>30</v>
      </c>
      <c r="Q41" s="94" t="s">
        <v>78</v>
      </c>
    </row>
    <row r="42" spans="1:17" s="44" customFormat="1" ht="16.2" customHeight="1">
      <c r="A42" s="108">
        <v>6</v>
      </c>
      <c r="B42" s="109" t="s">
        <v>251</v>
      </c>
      <c r="C42" s="110">
        <v>6</v>
      </c>
      <c r="D42" s="111">
        <v>2.5</v>
      </c>
      <c r="E42" s="111">
        <v>3.5</v>
      </c>
      <c r="F42" s="111">
        <v>0</v>
      </c>
      <c r="G42" s="111">
        <v>0</v>
      </c>
      <c r="H42" s="101">
        <f t="shared" si="3"/>
        <v>12</v>
      </c>
      <c r="I42" s="115">
        <v>5</v>
      </c>
      <c r="J42" s="103">
        <f t="shared" si="1"/>
        <v>17</v>
      </c>
      <c r="K42" s="93">
        <v>10</v>
      </c>
      <c r="L42" s="113">
        <v>6</v>
      </c>
      <c r="M42" s="114" t="s">
        <v>312</v>
      </c>
      <c r="N42" s="94" t="s">
        <v>106</v>
      </c>
      <c r="O42" s="94" t="s">
        <v>107</v>
      </c>
      <c r="P42" s="94" t="s">
        <v>46</v>
      </c>
      <c r="Q42" s="94" t="s">
        <v>54</v>
      </c>
    </row>
    <row r="43" spans="1:17" s="44" customFormat="1" ht="16.2" customHeight="1">
      <c r="A43" s="108">
        <v>7</v>
      </c>
      <c r="B43" s="109" t="s">
        <v>253</v>
      </c>
      <c r="C43" s="110">
        <v>0</v>
      </c>
      <c r="D43" s="111">
        <v>0</v>
      </c>
      <c r="E43" s="111">
        <v>0</v>
      </c>
      <c r="F43" s="111">
        <v>0</v>
      </c>
      <c r="G43" s="111">
        <v>0</v>
      </c>
      <c r="H43" s="101">
        <f t="shared" si="3"/>
        <v>0</v>
      </c>
      <c r="I43" s="112">
        <v>15</v>
      </c>
      <c r="J43" s="103">
        <f t="shared" si="1"/>
        <v>15</v>
      </c>
      <c r="K43" s="93">
        <v>10</v>
      </c>
      <c r="L43" s="113">
        <v>7</v>
      </c>
      <c r="M43" s="114" t="s">
        <v>312</v>
      </c>
      <c r="N43" s="94" t="s">
        <v>160</v>
      </c>
      <c r="O43" s="94" t="s">
        <v>35</v>
      </c>
      <c r="P43" s="94" t="s">
        <v>47</v>
      </c>
      <c r="Q43" s="94" t="s">
        <v>54</v>
      </c>
    </row>
    <row r="44" spans="1:17" s="44" customFormat="1" ht="16.2" customHeight="1">
      <c r="A44" s="108">
        <v>8</v>
      </c>
      <c r="B44" s="109" t="s">
        <v>292</v>
      </c>
      <c r="C44" s="110">
        <v>0</v>
      </c>
      <c r="D44" s="111">
        <v>4</v>
      </c>
      <c r="E44" s="111">
        <v>3.5</v>
      </c>
      <c r="F44" s="111">
        <v>0</v>
      </c>
      <c r="G44" s="111">
        <v>2</v>
      </c>
      <c r="H44" s="101">
        <f t="shared" si="3"/>
        <v>9.5</v>
      </c>
      <c r="I44" s="116">
        <v>5</v>
      </c>
      <c r="J44" s="103">
        <f t="shared" si="1"/>
        <v>14.5</v>
      </c>
      <c r="K44" s="93">
        <v>10</v>
      </c>
      <c r="L44" s="113">
        <v>8</v>
      </c>
      <c r="M44" s="114" t="s">
        <v>312</v>
      </c>
      <c r="N44" s="94" t="s">
        <v>209</v>
      </c>
      <c r="O44" s="94" t="s">
        <v>17</v>
      </c>
      <c r="P44" s="94" t="s">
        <v>24</v>
      </c>
      <c r="Q44" s="94" t="s">
        <v>94</v>
      </c>
    </row>
    <row r="45" spans="1:17" s="44" customFormat="1" ht="16.2" customHeight="1">
      <c r="A45" s="108">
        <v>9</v>
      </c>
      <c r="B45" s="109" t="s">
        <v>266</v>
      </c>
      <c r="C45" s="110">
        <v>2</v>
      </c>
      <c r="D45" s="111">
        <v>0</v>
      </c>
      <c r="E45" s="111">
        <v>3</v>
      </c>
      <c r="F45" s="111">
        <v>0</v>
      </c>
      <c r="G45" s="111">
        <v>0</v>
      </c>
      <c r="H45" s="101">
        <f t="shared" si="3"/>
        <v>5</v>
      </c>
      <c r="I45" s="117">
        <v>9</v>
      </c>
      <c r="J45" s="103">
        <f t="shared" si="1"/>
        <v>14</v>
      </c>
      <c r="K45" s="93">
        <v>10</v>
      </c>
      <c r="L45" s="113">
        <v>9</v>
      </c>
      <c r="M45" s="114" t="s">
        <v>312</v>
      </c>
      <c r="N45" s="94" t="s">
        <v>139</v>
      </c>
      <c r="O45" s="94" t="s">
        <v>87</v>
      </c>
      <c r="P45" s="94" t="s">
        <v>21</v>
      </c>
      <c r="Q45" s="94" t="s">
        <v>52</v>
      </c>
    </row>
    <row r="46" spans="1:17" s="44" customFormat="1" ht="16.2" customHeight="1">
      <c r="A46" s="69">
        <v>10</v>
      </c>
      <c r="B46" s="30" t="s">
        <v>275</v>
      </c>
      <c r="C46" s="40">
        <v>0</v>
      </c>
      <c r="D46" s="70">
        <v>5</v>
      </c>
      <c r="E46" s="70">
        <v>0</v>
      </c>
      <c r="F46" s="70">
        <v>0</v>
      </c>
      <c r="G46" s="70">
        <v>2</v>
      </c>
      <c r="H46" s="64">
        <f t="shared" si="3"/>
        <v>7</v>
      </c>
      <c r="I46" s="75">
        <v>7</v>
      </c>
      <c r="J46" s="66">
        <f t="shared" si="1"/>
        <v>14</v>
      </c>
      <c r="K46" s="37">
        <v>10</v>
      </c>
      <c r="L46" s="72">
        <v>9</v>
      </c>
      <c r="M46" s="73" t="s">
        <v>312</v>
      </c>
      <c r="N46" s="38" t="s">
        <v>76</v>
      </c>
      <c r="O46" s="38" t="s">
        <v>35</v>
      </c>
      <c r="P46" s="38" t="s">
        <v>36</v>
      </c>
      <c r="Q46" s="38" t="s">
        <v>50</v>
      </c>
    </row>
    <row r="47" spans="1:17" s="44" customFormat="1" ht="16.2" customHeight="1">
      <c r="A47" s="108">
        <v>11</v>
      </c>
      <c r="B47" s="109" t="s">
        <v>255</v>
      </c>
      <c r="C47" s="110">
        <v>7</v>
      </c>
      <c r="D47" s="111">
        <v>0</v>
      </c>
      <c r="E47" s="111">
        <v>0</v>
      </c>
      <c r="F47" s="111">
        <v>0</v>
      </c>
      <c r="G47" s="111">
        <v>0</v>
      </c>
      <c r="H47" s="101">
        <f t="shared" si="3"/>
        <v>7</v>
      </c>
      <c r="I47" s="116">
        <v>7</v>
      </c>
      <c r="J47" s="103">
        <f t="shared" si="1"/>
        <v>14</v>
      </c>
      <c r="K47" s="93">
        <v>10</v>
      </c>
      <c r="L47" s="113">
        <v>9</v>
      </c>
      <c r="M47" s="114" t="s">
        <v>312</v>
      </c>
      <c r="N47" s="94" t="s">
        <v>183</v>
      </c>
      <c r="O47" s="94" t="s">
        <v>23</v>
      </c>
      <c r="P47" s="94" t="s">
        <v>47</v>
      </c>
      <c r="Q47" s="94" t="s">
        <v>78</v>
      </c>
    </row>
    <row r="48" spans="1:17" s="44" customFormat="1" ht="16.2" customHeight="1">
      <c r="A48" s="108">
        <v>12</v>
      </c>
      <c r="B48" s="109" t="s">
        <v>290</v>
      </c>
      <c r="C48" s="110">
        <v>6</v>
      </c>
      <c r="D48" s="111">
        <v>0</v>
      </c>
      <c r="E48" s="111">
        <v>0</v>
      </c>
      <c r="F48" s="111">
        <v>0</v>
      </c>
      <c r="G48" s="111">
        <v>3</v>
      </c>
      <c r="H48" s="101">
        <f t="shared" si="3"/>
        <v>9</v>
      </c>
      <c r="I48" s="116">
        <v>5</v>
      </c>
      <c r="J48" s="103">
        <f t="shared" si="1"/>
        <v>14</v>
      </c>
      <c r="K48" s="93">
        <v>10</v>
      </c>
      <c r="L48" s="113">
        <v>9</v>
      </c>
      <c r="M48" s="114" t="s">
        <v>312</v>
      </c>
      <c r="N48" s="94" t="s">
        <v>220</v>
      </c>
      <c r="O48" s="94" t="s">
        <v>33</v>
      </c>
      <c r="P48" s="94" t="s">
        <v>133</v>
      </c>
      <c r="Q48" s="94" t="s">
        <v>56</v>
      </c>
    </row>
    <row r="49" spans="1:17" s="44" customFormat="1" ht="16.2" customHeight="1">
      <c r="A49" s="108">
        <v>13</v>
      </c>
      <c r="B49" s="109" t="s">
        <v>263</v>
      </c>
      <c r="C49" s="110">
        <v>0</v>
      </c>
      <c r="D49" s="111">
        <v>0</v>
      </c>
      <c r="E49" s="111">
        <v>0</v>
      </c>
      <c r="F49" s="111">
        <v>0</v>
      </c>
      <c r="G49" s="111">
        <v>3</v>
      </c>
      <c r="H49" s="101">
        <f t="shared" si="3"/>
        <v>3</v>
      </c>
      <c r="I49" s="117">
        <v>8</v>
      </c>
      <c r="J49" s="103">
        <f t="shared" si="1"/>
        <v>11</v>
      </c>
      <c r="K49" s="93">
        <v>10</v>
      </c>
      <c r="L49" s="113">
        <v>10</v>
      </c>
      <c r="M49" s="114" t="s">
        <v>312</v>
      </c>
      <c r="N49" s="94" t="s">
        <v>161</v>
      </c>
      <c r="O49" s="94" t="s">
        <v>66</v>
      </c>
      <c r="P49" s="94" t="s">
        <v>162</v>
      </c>
      <c r="Q49" s="94" t="s">
        <v>8</v>
      </c>
    </row>
    <row r="50" spans="1:17" s="44" customFormat="1" ht="16.2" customHeight="1">
      <c r="A50" s="69">
        <v>14</v>
      </c>
      <c r="B50" s="30" t="s">
        <v>259</v>
      </c>
      <c r="C50" s="40">
        <v>3</v>
      </c>
      <c r="D50" s="70">
        <v>0</v>
      </c>
      <c r="E50" s="70">
        <v>0</v>
      </c>
      <c r="F50" s="70">
        <v>0</v>
      </c>
      <c r="G50" s="70">
        <v>0</v>
      </c>
      <c r="H50" s="64">
        <f t="shared" si="3"/>
        <v>3</v>
      </c>
      <c r="I50" s="75">
        <v>7</v>
      </c>
      <c r="J50" s="66">
        <f t="shared" si="1"/>
        <v>10</v>
      </c>
      <c r="K50" s="37">
        <v>10</v>
      </c>
      <c r="L50" s="72">
        <v>11</v>
      </c>
      <c r="M50" s="73" t="s">
        <v>312</v>
      </c>
      <c r="N50" s="38" t="s">
        <v>134</v>
      </c>
      <c r="O50" s="38" t="s">
        <v>33</v>
      </c>
      <c r="P50" s="38" t="s">
        <v>24</v>
      </c>
      <c r="Q50" s="38" t="s">
        <v>50</v>
      </c>
    </row>
    <row r="51" spans="1:17" s="44" customFormat="1" ht="16.2" customHeight="1">
      <c r="A51" s="108">
        <v>15</v>
      </c>
      <c r="B51" s="109" t="s">
        <v>288</v>
      </c>
      <c r="C51" s="110">
        <v>0</v>
      </c>
      <c r="D51" s="111">
        <v>2</v>
      </c>
      <c r="E51" s="111">
        <v>0</v>
      </c>
      <c r="F51" s="111">
        <v>0</v>
      </c>
      <c r="G51" s="111">
        <v>2</v>
      </c>
      <c r="H51" s="101">
        <f t="shared" si="3"/>
        <v>4</v>
      </c>
      <c r="I51" s="112">
        <v>6</v>
      </c>
      <c r="J51" s="103">
        <f t="shared" si="1"/>
        <v>10</v>
      </c>
      <c r="K51" s="93">
        <v>10</v>
      </c>
      <c r="L51" s="113">
        <v>11</v>
      </c>
      <c r="M51" s="114" t="s">
        <v>312</v>
      </c>
      <c r="N51" s="94" t="s">
        <v>195</v>
      </c>
      <c r="O51" s="94" t="s">
        <v>48</v>
      </c>
      <c r="P51" s="94" t="s">
        <v>47</v>
      </c>
      <c r="Q51" s="94" t="s">
        <v>8</v>
      </c>
    </row>
    <row r="52" spans="1:17" s="44" customFormat="1" ht="16.2" customHeight="1">
      <c r="A52" s="69">
        <v>16</v>
      </c>
      <c r="B52" s="30" t="s">
        <v>284</v>
      </c>
      <c r="C52" s="40">
        <v>3</v>
      </c>
      <c r="D52" s="70">
        <v>0</v>
      </c>
      <c r="E52" s="70">
        <v>0</v>
      </c>
      <c r="F52" s="70">
        <v>0</v>
      </c>
      <c r="G52" s="70">
        <v>0</v>
      </c>
      <c r="H52" s="64">
        <f t="shared" si="3"/>
        <v>3</v>
      </c>
      <c r="I52" s="74">
        <v>7</v>
      </c>
      <c r="J52" s="66">
        <f t="shared" si="1"/>
        <v>10</v>
      </c>
      <c r="K52" s="37">
        <v>10</v>
      </c>
      <c r="L52" s="72">
        <v>11</v>
      </c>
      <c r="M52" s="73" t="s">
        <v>312</v>
      </c>
      <c r="N52" s="38" t="s">
        <v>207</v>
      </c>
      <c r="O52" s="38" t="s">
        <v>35</v>
      </c>
      <c r="P52" s="38" t="s">
        <v>187</v>
      </c>
      <c r="Q52" s="38" t="s">
        <v>91</v>
      </c>
    </row>
    <row r="53" spans="1:17" s="44" customFormat="1" ht="16.2" customHeight="1">
      <c r="A53" s="108">
        <v>17</v>
      </c>
      <c r="B53" s="109" t="s">
        <v>269</v>
      </c>
      <c r="C53" s="110">
        <v>0</v>
      </c>
      <c r="D53" s="111">
        <v>0.5</v>
      </c>
      <c r="E53" s="111">
        <v>0</v>
      </c>
      <c r="F53" s="111">
        <v>1</v>
      </c>
      <c r="G53" s="111">
        <v>2</v>
      </c>
      <c r="H53" s="101">
        <f t="shared" si="3"/>
        <v>3.5</v>
      </c>
      <c r="I53" s="117">
        <v>6</v>
      </c>
      <c r="J53" s="103">
        <f t="shared" si="1"/>
        <v>9.5</v>
      </c>
      <c r="K53" s="93">
        <v>10</v>
      </c>
      <c r="L53" s="113">
        <v>12</v>
      </c>
      <c r="M53" s="114" t="s">
        <v>312</v>
      </c>
      <c r="N53" s="94" t="s">
        <v>108</v>
      </c>
      <c r="O53" s="94" t="s">
        <v>80</v>
      </c>
      <c r="P53" s="94" t="s">
        <v>109</v>
      </c>
      <c r="Q53" s="94" t="s">
        <v>8</v>
      </c>
    </row>
    <row r="54" spans="1:17" s="44" customFormat="1" ht="16.2" customHeight="1">
      <c r="A54" s="108">
        <v>18</v>
      </c>
      <c r="B54" s="109" t="s">
        <v>261</v>
      </c>
      <c r="C54" s="110">
        <v>3</v>
      </c>
      <c r="D54" s="111">
        <v>0</v>
      </c>
      <c r="E54" s="111">
        <v>0</v>
      </c>
      <c r="F54" s="111">
        <v>0</v>
      </c>
      <c r="G54" s="111">
        <v>0</v>
      </c>
      <c r="H54" s="101">
        <f t="shared" si="3"/>
        <v>3</v>
      </c>
      <c r="I54" s="112">
        <v>6</v>
      </c>
      <c r="J54" s="103">
        <f t="shared" si="1"/>
        <v>9</v>
      </c>
      <c r="K54" s="93">
        <v>10</v>
      </c>
      <c r="L54" s="113">
        <v>13</v>
      </c>
      <c r="M54" s="114" t="s">
        <v>312</v>
      </c>
      <c r="N54" s="94" t="s">
        <v>159</v>
      </c>
      <c r="O54" s="94" t="s">
        <v>112</v>
      </c>
      <c r="P54" s="94" t="s">
        <v>138</v>
      </c>
      <c r="Q54" s="94" t="s">
        <v>78</v>
      </c>
    </row>
    <row r="55" spans="1:17" s="44" customFormat="1" ht="16.2" customHeight="1">
      <c r="A55" s="108">
        <v>19</v>
      </c>
      <c r="B55" s="109" t="s">
        <v>283</v>
      </c>
      <c r="C55" s="110">
        <v>3</v>
      </c>
      <c r="D55" s="111">
        <v>2.5</v>
      </c>
      <c r="E55" s="111">
        <v>0</v>
      </c>
      <c r="F55" s="111">
        <v>0</v>
      </c>
      <c r="G55" s="111">
        <v>0</v>
      </c>
      <c r="H55" s="101">
        <f t="shared" si="3"/>
        <v>5.5</v>
      </c>
      <c r="I55" s="116">
        <v>2</v>
      </c>
      <c r="J55" s="103">
        <f t="shared" si="1"/>
        <v>7.5</v>
      </c>
      <c r="K55" s="93">
        <v>10</v>
      </c>
      <c r="L55" s="113">
        <v>14</v>
      </c>
      <c r="M55" s="114" t="s">
        <v>312</v>
      </c>
      <c r="N55" s="94" t="s">
        <v>199</v>
      </c>
      <c r="O55" s="94" t="s">
        <v>40</v>
      </c>
      <c r="P55" s="94" t="s">
        <v>74</v>
      </c>
      <c r="Q55" s="94" t="s">
        <v>99</v>
      </c>
    </row>
    <row r="56" spans="1:17" s="44" customFormat="1" ht="16.2" customHeight="1">
      <c r="A56" s="108">
        <v>20</v>
      </c>
      <c r="B56" s="109" t="s">
        <v>286</v>
      </c>
      <c r="C56" s="110">
        <v>0</v>
      </c>
      <c r="D56" s="111">
        <v>0</v>
      </c>
      <c r="E56" s="111">
        <v>0</v>
      </c>
      <c r="F56" s="111">
        <v>0</v>
      </c>
      <c r="G56" s="111">
        <v>0</v>
      </c>
      <c r="H56" s="101">
        <f t="shared" si="3"/>
        <v>0</v>
      </c>
      <c r="I56" s="116">
        <v>6</v>
      </c>
      <c r="J56" s="103">
        <f t="shared" si="1"/>
        <v>6</v>
      </c>
      <c r="K56" s="93">
        <v>10</v>
      </c>
      <c r="L56" s="113">
        <v>15</v>
      </c>
      <c r="M56" s="114" t="s">
        <v>312</v>
      </c>
      <c r="N56" s="94" t="s">
        <v>194</v>
      </c>
      <c r="O56" s="94" t="s">
        <v>48</v>
      </c>
      <c r="P56" s="94" t="s">
        <v>30</v>
      </c>
      <c r="Q56" s="94" t="s">
        <v>52</v>
      </c>
    </row>
    <row r="57" spans="1:17" s="44" customFormat="1" ht="16.2" customHeight="1">
      <c r="A57" s="69">
        <v>21</v>
      </c>
      <c r="B57" s="30" t="s">
        <v>277</v>
      </c>
      <c r="C57" s="40">
        <v>0</v>
      </c>
      <c r="D57" s="70">
        <v>1</v>
      </c>
      <c r="E57" s="70">
        <v>3</v>
      </c>
      <c r="F57" s="70">
        <v>0</v>
      </c>
      <c r="G57" s="70">
        <v>0</v>
      </c>
      <c r="H57" s="64">
        <f t="shared" si="3"/>
        <v>4</v>
      </c>
      <c r="I57" s="74">
        <v>2</v>
      </c>
      <c r="J57" s="66">
        <f t="shared" si="1"/>
        <v>6</v>
      </c>
      <c r="K57" s="37">
        <v>10</v>
      </c>
      <c r="L57" s="72">
        <v>15</v>
      </c>
      <c r="M57" s="73" t="s">
        <v>312</v>
      </c>
      <c r="N57" s="38" t="s">
        <v>205</v>
      </c>
      <c r="O57" s="38" t="s">
        <v>38</v>
      </c>
      <c r="P57" s="38" t="s">
        <v>39</v>
      </c>
      <c r="Q57" s="38" t="s">
        <v>100</v>
      </c>
    </row>
    <row r="58" spans="1:17" s="44" customFormat="1" ht="16.2" customHeight="1">
      <c r="A58" s="108">
        <v>22</v>
      </c>
      <c r="B58" s="109" t="s">
        <v>279</v>
      </c>
      <c r="C58" s="110">
        <v>3</v>
      </c>
      <c r="D58" s="111">
        <v>0</v>
      </c>
      <c r="E58" s="111">
        <v>0</v>
      </c>
      <c r="F58" s="111">
        <v>0</v>
      </c>
      <c r="G58" s="111">
        <v>2</v>
      </c>
      <c r="H58" s="101">
        <f t="shared" si="3"/>
        <v>5</v>
      </c>
      <c r="I58" s="118">
        <v>1</v>
      </c>
      <c r="J58" s="103">
        <f t="shared" si="1"/>
        <v>6</v>
      </c>
      <c r="K58" s="93">
        <v>10</v>
      </c>
      <c r="L58" s="113">
        <v>15</v>
      </c>
      <c r="M58" s="114" t="s">
        <v>312</v>
      </c>
      <c r="N58" s="94" t="s">
        <v>215</v>
      </c>
      <c r="O58" s="94" t="s">
        <v>33</v>
      </c>
      <c r="P58" s="94" t="s">
        <v>47</v>
      </c>
      <c r="Q58" s="94" t="s">
        <v>78</v>
      </c>
    </row>
    <row r="59" spans="1:17" s="44" customFormat="1" ht="16.2" customHeight="1">
      <c r="A59" s="69">
        <v>23</v>
      </c>
      <c r="B59" s="30" t="s">
        <v>257</v>
      </c>
      <c r="C59" s="40">
        <v>0</v>
      </c>
      <c r="D59" s="70">
        <v>0</v>
      </c>
      <c r="E59" s="70">
        <v>0</v>
      </c>
      <c r="F59" s="70">
        <v>0</v>
      </c>
      <c r="G59" s="70">
        <v>0</v>
      </c>
      <c r="H59" s="64">
        <f t="shared" si="3"/>
        <v>0</v>
      </c>
      <c r="I59" s="75">
        <v>5</v>
      </c>
      <c r="J59" s="66">
        <f t="shared" si="1"/>
        <v>5</v>
      </c>
      <c r="K59" s="37">
        <v>10</v>
      </c>
      <c r="L59" s="72">
        <v>16</v>
      </c>
      <c r="M59" s="73" t="s">
        <v>312</v>
      </c>
      <c r="N59" s="38" t="s">
        <v>125</v>
      </c>
      <c r="O59" s="38" t="s">
        <v>37</v>
      </c>
      <c r="P59" s="38" t="s">
        <v>20</v>
      </c>
      <c r="Q59" s="38" t="s">
        <v>51</v>
      </c>
    </row>
    <row r="60" spans="1:17" s="44" customFormat="1" ht="16.2" customHeight="1">
      <c r="A60" s="69">
        <v>24</v>
      </c>
      <c r="B60" s="30" t="s">
        <v>271</v>
      </c>
      <c r="C60" s="40">
        <v>0</v>
      </c>
      <c r="D60" s="70">
        <v>0</v>
      </c>
      <c r="E60" s="70">
        <v>0</v>
      </c>
      <c r="F60" s="70">
        <v>0</v>
      </c>
      <c r="G60" s="70">
        <v>0</v>
      </c>
      <c r="H60" s="64">
        <f t="shared" si="3"/>
        <v>0</v>
      </c>
      <c r="I60" s="71">
        <v>5</v>
      </c>
      <c r="J60" s="66">
        <f t="shared" si="1"/>
        <v>5</v>
      </c>
      <c r="K60" s="37">
        <v>10</v>
      </c>
      <c r="L60" s="72">
        <v>16</v>
      </c>
      <c r="M60" s="73" t="s">
        <v>312</v>
      </c>
      <c r="N60" s="38" t="s">
        <v>170</v>
      </c>
      <c r="O60" s="38" t="s">
        <v>37</v>
      </c>
      <c r="P60" s="38" t="s">
        <v>86</v>
      </c>
      <c r="Q60" s="38" t="s">
        <v>91</v>
      </c>
    </row>
    <row r="61" spans="1:17" s="44" customFormat="1" ht="16.2" customHeight="1">
      <c r="A61" s="108">
        <v>25</v>
      </c>
      <c r="B61" s="109" t="s">
        <v>294</v>
      </c>
      <c r="C61" s="110">
        <v>0</v>
      </c>
      <c r="D61" s="111">
        <v>0</v>
      </c>
      <c r="E61" s="111">
        <v>0</v>
      </c>
      <c r="F61" s="111">
        <v>0</v>
      </c>
      <c r="G61" s="111">
        <v>0</v>
      </c>
      <c r="H61" s="101">
        <f t="shared" si="3"/>
        <v>0</v>
      </c>
      <c r="I61" s="118">
        <v>4</v>
      </c>
      <c r="J61" s="103">
        <f t="shared" si="1"/>
        <v>4</v>
      </c>
      <c r="K61" s="93">
        <v>10</v>
      </c>
      <c r="L61" s="113">
        <v>17</v>
      </c>
      <c r="M61" s="114" t="s">
        <v>312</v>
      </c>
      <c r="N61" s="94" t="s">
        <v>211</v>
      </c>
      <c r="O61" s="94" t="s">
        <v>212</v>
      </c>
      <c r="P61" s="94" t="s">
        <v>30</v>
      </c>
      <c r="Q61" s="94" t="s">
        <v>78</v>
      </c>
    </row>
    <row r="62" spans="1:17" s="44" customFormat="1" ht="16.2" customHeight="1">
      <c r="A62" s="108">
        <v>26</v>
      </c>
      <c r="B62" s="109" t="s">
        <v>296</v>
      </c>
      <c r="C62" s="110">
        <v>0</v>
      </c>
      <c r="D62" s="111">
        <v>0</v>
      </c>
      <c r="E62" s="111">
        <v>0</v>
      </c>
      <c r="F62" s="111">
        <v>0</v>
      </c>
      <c r="G62" s="111">
        <v>0</v>
      </c>
      <c r="H62" s="101">
        <f t="shared" si="3"/>
        <v>0</v>
      </c>
      <c r="I62" s="116">
        <v>1</v>
      </c>
      <c r="J62" s="103">
        <f t="shared" si="1"/>
        <v>1</v>
      </c>
      <c r="K62" s="93">
        <v>10</v>
      </c>
      <c r="L62" s="113">
        <v>18</v>
      </c>
      <c r="M62" s="114" t="s">
        <v>312</v>
      </c>
      <c r="N62" s="94" t="s">
        <v>200</v>
      </c>
      <c r="O62" s="94" t="s">
        <v>42</v>
      </c>
      <c r="P62" s="94" t="s">
        <v>201</v>
      </c>
      <c r="Q62" s="94" t="s">
        <v>54</v>
      </c>
    </row>
    <row r="63" spans="1:17" s="58" customFormat="1" ht="16.2" customHeight="1">
      <c r="A63" s="97">
        <v>1</v>
      </c>
      <c r="B63" s="98" t="s">
        <v>250</v>
      </c>
      <c r="C63" s="100">
        <v>5</v>
      </c>
      <c r="D63" s="100">
        <v>0</v>
      </c>
      <c r="E63" s="100">
        <v>6.5</v>
      </c>
      <c r="F63" s="100">
        <v>2.5</v>
      </c>
      <c r="G63" s="100">
        <v>2</v>
      </c>
      <c r="H63" s="98">
        <f t="shared" ref="H63:H90" si="4">SUM(C63:G63)</f>
        <v>16</v>
      </c>
      <c r="I63" s="119">
        <v>23</v>
      </c>
      <c r="J63" s="120">
        <f t="shared" si="1"/>
        <v>39</v>
      </c>
      <c r="K63" s="83">
        <v>11</v>
      </c>
      <c r="L63" s="83">
        <v>1</v>
      </c>
      <c r="M63" s="83" t="s">
        <v>313</v>
      </c>
      <c r="N63" s="84" t="s">
        <v>120</v>
      </c>
      <c r="O63" s="84" t="s">
        <v>121</v>
      </c>
      <c r="P63" s="84" t="s">
        <v>122</v>
      </c>
      <c r="Q63" s="84" t="s">
        <v>8</v>
      </c>
    </row>
    <row r="64" spans="1:17" s="44" customFormat="1" ht="16.2" customHeight="1">
      <c r="A64" s="108">
        <v>2</v>
      </c>
      <c r="B64" s="109" t="s">
        <v>256</v>
      </c>
      <c r="C64" s="111">
        <v>7</v>
      </c>
      <c r="D64" s="111">
        <v>0</v>
      </c>
      <c r="E64" s="111">
        <v>0.5</v>
      </c>
      <c r="F64" s="111">
        <v>2.5</v>
      </c>
      <c r="G64" s="111">
        <v>2</v>
      </c>
      <c r="H64" s="98">
        <f t="shared" si="4"/>
        <v>12</v>
      </c>
      <c r="I64" s="121">
        <v>18.75</v>
      </c>
      <c r="J64" s="120">
        <f t="shared" si="1"/>
        <v>30.75</v>
      </c>
      <c r="K64" s="93">
        <v>11</v>
      </c>
      <c r="L64" s="93">
        <v>2</v>
      </c>
      <c r="M64" s="93" t="s">
        <v>312</v>
      </c>
      <c r="N64" s="94" t="s">
        <v>157</v>
      </c>
      <c r="O64" s="94" t="s">
        <v>29</v>
      </c>
      <c r="P64" s="94" t="s">
        <v>34</v>
      </c>
      <c r="Q64" s="94" t="s">
        <v>55</v>
      </c>
    </row>
    <row r="65" spans="1:17" s="44" customFormat="1" ht="16.2" customHeight="1">
      <c r="A65" s="108">
        <v>3</v>
      </c>
      <c r="B65" s="109" t="s">
        <v>278</v>
      </c>
      <c r="C65" s="111">
        <v>0</v>
      </c>
      <c r="D65" s="111">
        <v>3</v>
      </c>
      <c r="E65" s="111">
        <v>2</v>
      </c>
      <c r="F65" s="111">
        <v>3</v>
      </c>
      <c r="G65" s="111">
        <v>8</v>
      </c>
      <c r="H65" s="98">
        <f t="shared" si="4"/>
        <v>16</v>
      </c>
      <c r="I65" s="121">
        <v>6.5</v>
      </c>
      <c r="J65" s="120">
        <f t="shared" si="1"/>
        <v>22.5</v>
      </c>
      <c r="K65" s="93">
        <v>11</v>
      </c>
      <c r="L65" s="93">
        <v>3</v>
      </c>
      <c r="M65" s="93" t="s">
        <v>312</v>
      </c>
      <c r="N65" s="94" t="s">
        <v>185</v>
      </c>
      <c r="O65" s="94" t="s">
        <v>186</v>
      </c>
      <c r="P65" s="94" t="s">
        <v>187</v>
      </c>
      <c r="Q65" s="94" t="s">
        <v>9</v>
      </c>
    </row>
    <row r="66" spans="1:17" s="44" customFormat="1" ht="16.2" customHeight="1">
      <c r="A66" s="108">
        <v>4</v>
      </c>
      <c r="B66" s="109" t="s">
        <v>258</v>
      </c>
      <c r="C66" s="111">
        <v>0.5</v>
      </c>
      <c r="D66" s="111">
        <v>0</v>
      </c>
      <c r="E66" s="111">
        <v>0</v>
      </c>
      <c r="F66" s="111">
        <v>0</v>
      </c>
      <c r="G66" s="111">
        <v>3.5</v>
      </c>
      <c r="H66" s="98">
        <f t="shared" si="4"/>
        <v>4</v>
      </c>
      <c r="I66" s="121">
        <v>18</v>
      </c>
      <c r="J66" s="120">
        <f t="shared" si="1"/>
        <v>22</v>
      </c>
      <c r="K66" s="93">
        <v>11</v>
      </c>
      <c r="L66" s="93">
        <v>4</v>
      </c>
      <c r="M66" s="93" t="s">
        <v>312</v>
      </c>
      <c r="N66" s="94" t="s">
        <v>82</v>
      </c>
      <c r="O66" s="94" t="s">
        <v>83</v>
      </c>
      <c r="P66" s="94" t="s">
        <v>84</v>
      </c>
      <c r="Q66" s="94" t="s">
        <v>81</v>
      </c>
    </row>
    <row r="67" spans="1:17" s="44" customFormat="1" ht="16.2" customHeight="1">
      <c r="A67" s="69">
        <v>5</v>
      </c>
      <c r="B67" s="30" t="s">
        <v>264</v>
      </c>
      <c r="C67" s="70">
        <v>1</v>
      </c>
      <c r="D67" s="70">
        <v>0</v>
      </c>
      <c r="E67" s="70">
        <v>0</v>
      </c>
      <c r="F67" s="70">
        <v>3</v>
      </c>
      <c r="G67" s="70">
        <v>1</v>
      </c>
      <c r="H67" s="31">
        <f t="shared" si="4"/>
        <v>5</v>
      </c>
      <c r="I67" s="77">
        <v>15.75</v>
      </c>
      <c r="J67" s="76">
        <f t="shared" si="1"/>
        <v>20.75</v>
      </c>
      <c r="K67" s="37">
        <v>11</v>
      </c>
      <c r="L67" s="36">
        <v>5</v>
      </c>
      <c r="M67" s="36" t="s">
        <v>312</v>
      </c>
      <c r="N67" s="38" t="s">
        <v>158</v>
      </c>
      <c r="O67" s="38" t="s">
        <v>33</v>
      </c>
      <c r="P67" s="38" t="s">
        <v>24</v>
      </c>
      <c r="Q67" s="38" t="s">
        <v>89</v>
      </c>
    </row>
    <row r="68" spans="1:17" s="44" customFormat="1" ht="16.2" customHeight="1">
      <c r="A68" s="69">
        <v>6</v>
      </c>
      <c r="B68" s="30" t="s">
        <v>254</v>
      </c>
      <c r="C68" s="70">
        <v>0</v>
      </c>
      <c r="D68" s="70">
        <v>0</v>
      </c>
      <c r="E68" s="70">
        <v>0</v>
      </c>
      <c r="F68" s="70">
        <v>1</v>
      </c>
      <c r="G68" s="70">
        <v>0</v>
      </c>
      <c r="H68" s="31">
        <f t="shared" si="4"/>
        <v>1</v>
      </c>
      <c r="I68" s="77">
        <v>18.5</v>
      </c>
      <c r="J68" s="76">
        <f t="shared" si="1"/>
        <v>19.5</v>
      </c>
      <c r="K68" s="37">
        <v>11</v>
      </c>
      <c r="L68" s="36">
        <v>6</v>
      </c>
      <c r="M68" s="36" t="s">
        <v>312</v>
      </c>
      <c r="N68" s="38" t="s">
        <v>140</v>
      </c>
      <c r="O68" s="38" t="s">
        <v>141</v>
      </c>
      <c r="P68" s="38" t="s">
        <v>72</v>
      </c>
      <c r="Q68" s="38" t="s">
        <v>91</v>
      </c>
    </row>
    <row r="69" spans="1:17" s="44" customFormat="1" ht="16.2" customHeight="1">
      <c r="A69" s="108">
        <v>7</v>
      </c>
      <c r="B69" s="109" t="s">
        <v>282</v>
      </c>
      <c r="C69" s="111">
        <v>1.5</v>
      </c>
      <c r="D69" s="111">
        <v>0</v>
      </c>
      <c r="E69" s="111">
        <v>0</v>
      </c>
      <c r="F69" s="111">
        <v>0</v>
      </c>
      <c r="G69" s="111">
        <v>1</v>
      </c>
      <c r="H69" s="98">
        <f t="shared" si="4"/>
        <v>2.5</v>
      </c>
      <c r="I69" s="121">
        <v>16.5</v>
      </c>
      <c r="J69" s="120">
        <f t="shared" si="1"/>
        <v>19</v>
      </c>
      <c r="K69" s="93">
        <v>11</v>
      </c>
      <c r="L69" s="93">
        <v>7</v>
      </c>
      <c r="M69" s="93" t="s">
        <v>312</v>
      </c>
      <c r="N69" s="94" t="s">
        <v>167</v>
      </c>
      <c r="O69" s="94" t="s">
        <v>168</v>
      </c>
      <c r="P69" s="94" t="s">
        <v>102</v>
      </c>
      <c r="Q69" s="94" t="s">
        <v>54</v>
      </c>
    </row>
    <row r="70" spans="1:17" s="44" customFormat="1" ht="16.2" customHeight="1">
      <c r="A70" s="108">
        <v>8</v>
      </c>
      <c r="B70" s="109" t="s">
        <v>287</v>
      </c>
      <c r="C70" s="111">
        <v>0</v>
      </c>
      <c r="D70" s="111">
        <v>0</v>
      </c>
      <c r="E70" s="111">
        <v>3</v>
      </c>
      <c r="F70" s="111">
        <v>0</v>
      </c>
      <c r="G70" s="111">
        <v>0</v>
      </c>
      <c r="H70" s="98">
        <f t="shared" si="4"/>
        <v>3</v>
      </c>
      <c r="I70" s="121">
        <v>14</v>
      </c>
      <c r="J70" s="120">
        <f t="shared" si="1"/>
        <v>17</v>
      </c>
      <c r="K70" s="93">
        <v>11</v>
      </c>
      <c r="L70" s="93">
        <v>8</v>
      </c>
      <c r="M70" s="93" t="s">
        <v>312</v>
      </c>
      <c r="N70" s="94" t="s">
        <v>171</v>
      </c>
      <c r="O70" s="94" t="s">
        <v>172</v>
      </c>
      <c r="P70" s="94" t="s">
        <v>173</v>
      </c>
      <c r="Q70" s="94" t="s">
        <v>54</v>
      </c>
    </row>
    <row r="71" spans="1:17" s="44" customFormat="1" ht="16.2" customHeight="1">
      <c r="A71" s="69">
        <v>9</v>
      </c>
      <c r="B71" s="30" t="s">
        <v>280</v>
      </c>
      <c r="C71" s="70">
        <v>0.5</v>
      </c>
      <c r="D71" s="70">
        <v>0</v>
      </c>
      <c r="E71" s="70">
        <v>0</v>
      </c>
      <c r="F71" s="70">
        <v>0</v>
      </c>
      <c r="G71" s="70">
        <v>0.5</v>
      </c>
      <c r="H71" s="31">
        <f t="shared" si="4"/>
        <v>1</v>
      </c>
      <c r="I71" s="77">
        <v>14</v>
      </c>
      <c r="J71" s="76">
        <f t="shared" ref="J71:J90" si="5">H71+I71</f>
        <v>15</v>
      </c>
      <c r="K71" s="41">
        <v>11</v>
      </c>
      <c r="L71" s="36">
        <v>9</v>
      </c>
      <c r="M71" s="36" t="s">
        <v>312</v>
      </c>
      <c r="N71" s="42" t="s">
        <v>206</v>
      </c>
      <c r="O71" s="42" t="s">
        <v>25</v>
      </c>
      <c r="P71" s="42" t="s">
        <v>20</v>
      </c>
      <c r="Q71" s="42" t="s">
        <v>57</v>
      </c>
    </row>
    <row r="72" spans="1:17" s="44" customFormat="1" ht="16.2" customHeight="1">
      <c r="A72" s="69">
        <v>10</v>
      </c>
      <c r="B72" s="30" t="s">
        <v>298</v>
      </c>
      <c r="C72" s="70">
        <v>1</v>
      </c>
      <c r="D72" s="70">
        <v>0</v>
      </c>
      <c r="E72" s="70">
        <v>0</v>
      </c>
      <c r="F72" s="70">
        <v>0</v>
      </c>
      <c r="G72" s="70">
        <v>0</v>
      </c>
      <c r="H72" s="31">
        <f t="shared" si="4"/>
        <v>1</v>
      </c>
      <c r="I72" s="77">
        <v>13.5</v>
      </c>
      <c r="J72" s="76">
        <f t="shared" si="5"/>
        <v>14.5</v>
      </c>
      <c r="K72" s="37">
        <v>11</v>
      </c>
      <c r="L72" s="36">
        <v>10</v>
      </c>
      <c r="M72" s="36" t="s">
        <v>312</v>
      </c>
      <c r="N72" s="38" t="s">
        <v>110</v>
      </c>
      <c r="O72" s="38" t="s">
        <v>43</v>
      </c>
      <c r="P72" s="38" t="s">
        <v>36</v>
      </c>
      <c r="Q72" s="38" t="s">
        <v>77</v>
      </c>
    </row>
    <row r="73" spans="1:17" s="44" customFormat="1" ht="16.2" customHeight="1">
      <c r="A73" s="108">
        <v>11</v>
      </c>
      <c r="B73" s="109" t="s">
        <v>285</v>
      </c>
      <c r="C73" s="111">
        <v>0</v>
      </c>
      <c r="D73" s="111">
        <v>0</v>
      </c>
      <c r="E73" s="111">
        <v>0</v>
      </c>
      <c r="F73" s="111">
        <v>0</v>
      </c>
      <c r="G73" s="111">
        <v>0</v>
      </c>
      <c r="H73" s="98">
        <f t="shared" si="4"/>
        <v>0</v>
      </c>
      <c r="I73" s="121">
        <v>14.5</v>
      </c>
      <c r="J73" s="120">
        <f t="shared" si="5"/>
        <v>14.5</v>
      </c>
      <c r="K73" s="93">
        <v>11</v>
      </c>
      <c r="L73" s="93">
        <v>10</v>
      </c>
      <c r="M73" s="93" t="s">
        <v>312</v>
      </c>
      <c r="N73" s="94" t="s">
        <v>196</v>
      </c>
      <c r="O73" s="94" t="s">
        <v>25</v>
      </c>
      <c r="P73" s="94" t="s">
        <v>36</v>
      </c>
      <c r="Q73" s="94" t="s">
        <v>56</v>
      </c>
    </row>
    <row r="74" spans="1:17" s="44" customFormat="1" ht="16.2" customHeight="1">
      <c r="A74" s="108">
        <v>12</v>
      </c>
      <c r="B74" s="109" t="s">
        <v>252</v>
      </c>
      <c r="C74" s="111">
        <v>3.5</v>
      </c>
      <c r="D74" s="111">
        <v>0</v>
      </c>
      <c r="E74" s="111">
        <v>0</v>
      </c>
      <c r="F74" s="111">
        <v>0.5</v>
      </c>
      <c r="G74" s="111">
        <v>4</v>
      </c>
      <c r="H74" s="98">
        <f t="shared" si="4"/>
        <v>8</v>
      </c>
      <c r="I74" s="121">
        <v>3.75</v>
      </c>
      <c r="J74" s="120">
        <f t="shared" si="5"/>
        <v>11.75</v>
      </c>
      <c r="K74" s="93">
        <v>11</v>
      </c>
      <c r="L74" s="93">
        <v>11</v>
      </c>
      <c r="M74" s="93" t="s">
        <v>312</v>
      </c>
      <c r="N74" s="94" t="s">
        <v>137</v>
      </c>
      <c r="O74" s="94" t="s">
        <v>45</v>
      </c>
      <c r="P74" s="94" t="s">
        <v>138</v>
      </c>
      <c r="Q74" s="94" t="s">
        <v>93</v>
      </c>
    </row>
    <row r="75" spans="1:17" s="44" customFormat="1" ht="16.2" customHeight="1">
      <c r="A75" s="108">
        <v>13</v>
      </c>
      <c r="B75" s="109" t="s">
        <v>267</v>
      </c>
      <c r="C75" s="111">
        <v>0.5</v>
      </c>
      <c r="D75" s="111">
        <v>0</v>
      </c>
      <c r="E75" s="111">
        <v>0</v>
      </c>
      <c r="F75" s="111">
        <v>3</v>
      </c>
      <c r="G75" s="111">
        <v>2</v>
      </c>
      <c r="H75" s="98">
        <f t="shared" si="4"/>
        <v>5.5</v>
      </c>
      <c r="I75" s="121">
        <v>4</v>
      </c>
      <c r="J75" s="120">
        <f t="shared" si="5"/>
        <v>9.5</v>
      </c>
      <c r="K75" s="93">
        <v>11</v>
      </c>
      <c r="L75" s="93">
        <v>12</v>
      </c>
      <c r="M75" s="93" t="s">
        <v>312</v>
      </c>
      <c r="N75" s="94" t="s">
        <v>115</v>
      </c>
      <c r="O75" s="94" t="s">
        <v>116</v>
      </c>
      <c r="P75" s="94" t="s">
        <v>32</v>
      </c>
      <c r="Q75" s="94" t="s">
        <v>8</v>
      </c>
    </row>
    <row r="76" spans="1:17" s="44" customFormat="1" ht="16.2" customHeight="1">
      <c r="A76" s="108">
        <v>14</v>
      </c>
      <c r="B76" s="109" t="s">
        <v>260</v>
      </c>
      <c r="C76" s="111">
        <v>0</v>
      </c>
      <c r="D76" s="111">
        <v>0</v>
      </c>
      <c r="E76" s="111">
        <v>0.5</v>
      </c>
      <c r="F76" s="111">
        <v>0</v>
      </c>
      <c r="G76" s="111">
        <v>2</v>
      </c>
      <c r="H76" s="98">
        <f t="shared" si="4"/>
        <v>2.5</v>
      </c>
      <c r="I76" s="121">
        <v>7</v>
      </c>
      <c r="J76" s="120">
        <f t="shared" si="5"/>
        <v>9.5</v>
      </c>
      <c r="K76" s="93">
        <v>11</v>
      </c>
      <c r="L76" s="93">
        <v>13</v>
      </c>
      <c r="M76" s="93" t="s">
        <v>312</v>
      </c>
      <c r="N76" s="94" t="s">
        <v>130</v>
      </c>
      <c r="O76" s="94" t="s">
        <v>131</v>
      </c>
      <c r="P76" s="94" t="s">
        <v>102</v>
      </c>
      <c r="Q76" s="94" t="s">
        <v>54</v>
      </c>
    </row>
    <row r="77" spans="1:17" s="44" customFormat="1" ht="16.2" customHeight="1">
      <c r="A77" s="69">
        <v>15</v>
      </c>
      <c r="B77" s="30" t="s">
        <v>276</v>
      </c>
      <c r="C77" s="70">
        <v>0</v>
      </c>
      <c r="D77" s="70">
        <v>0</v>
      </c>
      <c r="E77" s="70">
        <v>1</v>
      </c>
      <c r="F77" s="70">
        <v>0.5</v>
      </c>
      <c r="G77" s="70">
        <v>0</v>
      </c>
      <c r="H77" s="31">
        <f t="shared" si="4"/>
        <v>1.5</v>
      </c>
      <c r="I77" s="77">
        <v>6.5</v>
      </c>
      <c r="J77" s="76">
        <f t="shared" si="5"/>
        <v>8</v>
      </c>
      <c r="K77" s="37">
        <v>11</v>
      </c>
      <c r="L77" s="36">
        <v>14</v>
      </c>
      <c r="M77" s="36" t="s">
        <v>312</v>
      </c>
      <c r="N77" s="38" t="s">
        <v>105</v>
      </c>
      <c r="O77" s="38" t="s">
        <v>19</v>
      </c>
      <c r="P77" s="38" t="s">
        <v>300</v>
      </c>
      <c r="Q77" s="38" t="s">
        <v>15</v>
      </c>
    </row>
    <row r="78" spans="1:17" s="44" customFormat="1" ht="16.2" customHeight="1">
      <c r="A78" s="69">
        <v>16</v>
      </c>
      <c r="B78" s="30" t="s">
        <v>262</v>
      </c>
      <c r="C78" s="70">
        <v>0</v>
      </c>
      <c r="D78" s="70">
        <v>0</v>
      </c>
      <c r="E78" s="70">
        <v>0</v>
      </c>
      <c r="F78" s="70">
        <v>0</v>
      </c>
      <c r="G78" s="70">
        <v>0</v>
      </c>
      <c r="H78" s="31">
        <f t="shared" si="4"/>
        <v>0</v>
      </c>
      <c r="I78" s="77">
        <v>6.75</v>
      </c>
      <c r="J78" s="76">
        <f t="shared" si="5"/>
        <v>6.75</v>
      </c>
      <c r="K78" s="37">
        <v>11</v>
      </c>
      <c r="L78" s="36">
        <v>15</v>
      </c>
      <c r="M78" s="36" t="s">
        <v>312</v>
      </c>
      <c r="N78" s="38" t="s">
        <v>117</v>
      </c>
      <c r="O78" s="38" t="s">
        <v>33</v>
      </c>
      <c r="P78" s="38" t="s">
        <v>24</v>
      </c>
      <c r="Q78" s="38" t="s">
        <v>89</v>
      </c>
    </row>
    <row r="79" spans="1:17" s="44" customFormat="1" ht="16.2" customHeight="1">
      <c r="A79" s="69">
        <v>17</v>
      </c>
      <c r="B79" s="30" t="s">
        <v>274</v>
      </c>
      <c r="C79" s="70">
        <v>0</v>
      </c>
      <c r="D79" s="70">
        <v>0</v>
      </c>
      <c r="E79" s="70">
        <v>0</v>
      </c>
      <c r="F79" s="70">
        <v>3</v>
      </c>
      <c r="G79" s="70">
        <v>1</v>
      </c>
      <c r="H79" s="31">
        <f t="shared" si="4"/>
        <v>4</v>
      </c>
      <c r="I79" s="77">
        <v>2</v>
      </c>
      <c r="J79" s="76">
        <f t="shared" si="5"/>
        <v>6</v>
      </c>
      <c r="K79" s="37">
        <v>11</v>
      </c>
      <c r="L79" s="36">
        <v>16</v>
      </c>
      <c r="M79" s="36" t="s">
        <v>312</v>
      </c>
      <c r="N79" s="38" t="s">
        <v>132</v>
      </c>
      <c r="O79" s="38" t="s">
        <v>35</v>
      </c>
      <c r="P79" s="38" t="s">
        <v>133</v>
      </c>
      <c r="Q79" s="38" t="s">
        <v>15</v>
      </c>
    </row>
    <row r="80" spans="1:17" s="44" customFormat="1" ht="16.2" customHeight="1">
      <c r="A80" s="108">
        <v>18</v>
      </c>
      <c r="B80" s="109" t="s">
        <v>297</v>
      </c>
      <c r="C80" s="111">
        <v>0</v>
      </c>
      <c r="D80" s="111">
        <v>0</v>
      </c>
      <c r="E80" s="111">
        <v>0</v>
      </c>
      <c r="F80" s="111">
        <v>0</v>
      </c>
      <c r="G80" s="111">
        <v>1</v>
      </c>
      <c r="H80" s="98">
        <f t="shared" si="4"/>
        <v>1</v>
      </c>
      <c r="I80" s="121">
        <v>4.5</v>
      </c>
      <c r="J80" s="120">
        <f t="shared" si="5"/>
        <v>5.5</v>
      </c>
      <c r="K80" s="93">
        <v>11</v>
      </c>
      <c r="L80" s="93">
        <v>17</v>
      </c>
      <c r="M80" s="93" t="s">
        <v>312</v>
      </c>
      <c r="N80" s="94" t="s">
        <v>192</v>
      </c>
      <c r="O80" s="94" t="s">
        <v>193</v>
      </c>
      <c r="P80" s="94" t="s">
        <v>146</v>
      </c>
      <c r="Q80" s="94" t="s">
        <v>8</v>
      </c>
    </row>
    <row r="81" spans="1:17" s="44" customFormat="1" ht="16.2" customHeight="1">
      <c r="A81" s="69">
        <v>19</v>
      </c>
      <c r="B81" s="30" t="s">
        <v>272</v>
      </c>
      <c r="C81" s="70">
        <v>0</v>
      </c>
      <c r="D81" s="70">
        <v>0</v>
      </c>
      <c r="E81" s="70">
        <v>0</v>
      </c>
      <c r="F81" s="70">
        <v>0</v>
      </c>
      <c r="G81" s="70">
        <v>0</v>
      </c>
      <c r="H81" s="31">
        <f t="shared" si="4"/>
        <v>0</v>
      </c>
      <c r="I81" s="77">
        <v>4.75</v>
      </c>
      <c r="J81" s="76">
        <f t="shared" si="5"/>
        <v>4.75</v>
      </c>
      <c r="K81" s="37">
        <v>11</v>
      </c>
      <c r="L81" s="36">
        <v>18</v>
      </c>
      <c r="M81" s="36" t="s">
        <v>312</v>
      </c>
      <c r="N81" s="38" t="s">
        <v>123</v>
      </c>
      <c r="O81" s="38" t="s">
        <v>124</v>
      </c>
      <c r="P81" s="38" t="s">
        <v>70</v>
      </c>
      <c r="Q81" s="38" t="s">
        <v>15</v>
      </c>
    </row>
    <row r="82" spans="1:17" s="44" customFormat="1" ht="16.2" customHeight="1">
      <c r="A82" s="69">
        <v>20</v>
      </c>
      <c r="B82" s="30" t="s">
        <v>302</v>
      </c>
      <c r="C82" s="70">
        <v>0</v>
      </c>
      <c r="D82" s="70">
        <v>0</v>
      </c>
      <c r="E82" s="70">
        <v>0</v>
      </c>
      <c r="F82" s="70">
        <v>0</v>
      </c>
      <c r="G82" s="70">
        <v>1</v>
      </c>
      <c r="H82" s="31">
        <f t="shared" si="4"/>
        <v>1</v>
      </c>
      <c r="I82" s="77">
        <v>3.5</v>
      </c>
      <c r="J82" s="76">
        <f t="shared" si="5"/>
        <v>4.5</v>
      </c>
      <c r="K82" s="37">
        <v>11</v>
      </c>
      <c r="L82" s="36">
        <v>19</v>
      </c>
      <c r="M82" s="36" t="s">
        <v>312</v>
      </c>
      <c r="N82" s="38" t="s">
        <v>191</v>
      </c>
      <c r="O82" s="38" t="s">
        <v>27</v>
      </c>
      <c r="P82" s="38" t="s">
        <v>18</v>
      </c>
      <c r="Q82" s="38" t="s">
        <v>89</v>
      </c>
    </row>
    <row r="83" spans="1:17" s="44" customFormat="1" ht="16.2" customHeight="1">
      <c r="A83" s="69">
        <v>21</v>
      </c>
      <c r="B83" s="30" t="s">
        <v>301</v>
      </c>
      <c r="C83" s="70">
        <v>0</v>
      </c>
      <c r="D83" s="70">
        <v>0</v>
      </c>
      <c r="E83" s="70">
        <v>0</v>
      </c>
      <c r="F83" s="70">
        <v>0</v>
      </c>
      <c r="G83" s="70">
        <v>1</v>
      </c>
      <c r="H83" s="31">
        <f t="shared" si="4"/>
        <v>1</v>
      </c>
      <c r="I83" s="77">
        <v>3</v>
      </c>
      <c r="J83" s="76">
        <f t="shared" si="5"/>
        <v>4</v>
      </c>
      <c r="K83" s="37">
        <v>11</v>
      </c>
      <c r="L83" s="36">
        <v>20</v>
      </c>
      <c r="M83" s="36" t="s">
        <v>312</v>
      </c>
      <c r="N83" s="38" t="s">
        <v>189</v>
      </c>
      <c r="O83" s="38" t="s">
        <v>190</v>
      </c>
      <c r="P83" s="38" t="s">
        <v>34</v>
      </c>
      <c r="Q83" s="38" t="s">
        <v>51</v>
      </c>
    </row>
    <row r="84" spans="1:17" s="44" customFormat="1" ht="16.2" customHeight="1">
      <c r="A84" s="108">
        <v>22</v>
      </c>
      <c r="B84" s="109" t="s">
        <v>270</v>
      </c>
      <c r="C84" s="111">
        <v>1</v>
      </c>
      <c r="D84" s="111">
        <v>0</v>
      </c>
      <c r="E84" s="111">
        <v>0</v>
      </c>
      <c r="F84" s="111">
        <v>0</v>
      </c>
      <c r="G84" s="111">
        <v>0</v>
      </c>
      <c r="H84" s="98">
        <f t="shared" si="4"/>
        <v>1</v>
      </c>
      <c r="I84" s="121">
        <v>2.5</v>
      </c>
      <c r="J84" s="120">
        <f t="shared" si="5"/>
        <v>3.5</v>
      </c>
      <c r="K84" s="93">
        <v>11</v>
      </c>
      <c r="L84" s="93">
        <v>21</v>
      </c>
      <c r="M84" s="93" t="s">
        <v>312</v>
      </c>
      <c r="N84" s="94" t="s">
        <v>101</v>
      </c>
      <c r="O84" s="94" t="s">
        <v>42</v>
      </c>
      <c r="P84" s="94" t="s">
        <v>102</v>
      </c>
      <c r="Q84" s="94" t="s">
        <v>78</v>
      </c>
    </row>
    <row r="85" spans="1:17" s="44" customFormat="1" ht="16.2" customHeight="1">
      <c r="A85" s="69">
        <v>23</v>
      </c>
      <c r="B85" s="30" t="s">
        <v>295</v>
      </c>
      <c r="C85" s="70">
        <v>0</v>
      </c>
      <c r="D85" s="70">
        <v>0</v>
      </c>
      <c r="E85" s="70">
        <v>0</v>
      </c>
      <c r="F85" s="70">
        <v>0.5</v>
      </c>
      <c r="G85" s="70">
        <v>0</v>
      </c>
      <c r="H85" s="31">
        <f t="shared" si="4"/>
        <v>0.5</v>
      </c>
      <c r="I85" s="77">
        <v>3</v>
      </c>
      <c r="J85" s="76">
        <f t="shared" si="5"/>
        <v>3.5</v>
      </c>
      <c r="K85" s="37">
        <v>11</v>
      </c>
      <c r="L85" s="36">
        <v>21</v>
      </c>
      <c r="M85" s="36" t="s">
        <v>312</v>
      </c>
      <c r="N85" s="38" t="s">
        <v>188</v>
      </c>
      <c r="O85" s="38" t="s">
        <v>37</v>
      </c>
      <c r="P85" s="38" t="s">
        <v>18</v>
      </c>
      <c r="Q85" s="38" t="s">
        <v>77</v>
      </c>
    </row>
    <row r="86" spans="1:17" s="44" customFormat="1" ht="16.2" customHeight="1">
      <c r="A86" s="69">
        <v>24</v>
      </c>
      <c r="B86" s="30" t="s">
        <v>293</v>
      </c>
      <c r="C86" s="70">
        <v>0</v>
      </c>
      <c r="D86" s="70">
        <v>0</v>
      </c>
      <c r="E86" s="70">
        <v>0</v>
      </c>
      <c r="F86" s="70">
        <v>0</v>
      </c>
      <c r="G86" s="70">
        <v>0</v>
      </c>
      <c r="H86" s="31">
        <f t="shared" si="4"/>
        <v>0</v>
      </c>
      <c r="I86" s="77">
        <v>3</v>
      </c>
      <c r="J86" s="76">
        <f t="shared" si="5"/>
        <v>3</v>
      </c>
      <c r="K86" s="37">
        <v>11</v>
      </c>
      <c r="L86" s="36">
        <v>22</v>
      </c>
      <c r="M86" s="36" t="s">
        <v>312</v>
      </c>
      <c r="N86" s="38" t="s">
        <v>178</v>
      </c>
      <c r="O86" s="38" t="s">
        <v>31</v>
      </c>
      <c r="P86" s="38" t="s">
        <v>20</v>
      </c>
      <c r="Q86" s="38" t="s">
        <v>77</v>
      </c>
    </row>
    <row r="87" spans="1:17" s="44" customFormat="1" ht="16.2" customHeight="1">
      <c r="A87" s="108">
        <v>25</v>
      </c>
      <c r="B87" s="109" t="s">
        <v>303</v>
      </c>
      <c r="C87" s="111">
        <v>0</v>
      </c>
      <c r="D87" s="111">
        <v>0</v>
      </c>
      <c r="E87" s="111">
        <v>0</v>
      </c>
      <c r="F87" s="111">
        <v>0</v>
      </c>
      <c r="G87" s="111">
        <v>0</v>
      </c>
      <c r="H87" s="98">
        <f t="shared" si="4"/>
        <v>0</v>
      </c>
      <c r="I87" s="121">
        <v>2</v>
      </c>
      <c r="J87" s="120">
        <f t="shared" si="5"/>
        <v>2</v>
      </c>
      <c r="K87" s="93">
        <v>11</v>
      </c>
      <c r="L87" s="93">
        <v>23</v>
      </c>
      <c r="M87" s="93" t="s">
        <v>312</v>
      </c>
      <c r="N87" s="94" t="s">
        <v>174</v>
      </c>
      <c r="O87" s="94" t="s">
        <v>119</v>
      </c>
      <c r="P87" s="94" t="s">
        <v>175</v>
      </c>
      <c r="Q87" s="94" t="s">
        <v>96</v>
      </c>
    </row>
    <row r="88" spans="1:17" s="44" customFormat="1" ht="16.2" customHeight="1">
      <c r="A88" s="69">
        <v>26</v>
      </c>
      <c r="B88" s="30" t="s">
        <v>291</v>
      </c>
      <c r="C88" s="70">
        <v>0</v>
      </c>
      <c r="D88" s="70">
        <v>0</v>
      </c>
      <c r="E88" s="70">
        <v>0</v>
      </c>
      <c r="F88" s="70">
        <v>0</v>
      </c>
      <c r="G88" s="70">
        <v>0</v>
      </c>
      <c r="H88" s="31">
        <f t="shared" si="4"/>
        <v>0</v>
      </c>
      <c r="I88" s="77">
        <v>2</v>
      </c>
      <c r="J88" s="76">
        <f t="shared" si="5"/>
        <v>2</v>
      </c>
      <c r="K88" s="37">
        <v>11</v>
      </c>
      <c r="L88" s="36">
        <v>23</v>
      </c>
      <c r="M88" s="36" t="s">
        <v>312</v>
      </c>
      <c r="N88" s="38" t="s">
        <v>180</v>
      </c>
      <c r="O88" s="38" t="s">
        <v>26</v>
      </c>
      <c r="P88" s="38" t="s">
        <v>36</v>
      </c>
      <c r="Q88" s="38" t="s">
        <v>97</v>
      </c>
    </row>
    <row r="89" spans="1:17" s="44" customFormat="1" ht="16.2" customHeight="1">
      <c r="A89" s="108">
        <v>27</v>
      </c>
      <c r="B89" s="109" t="s">
        <v>289</v>
      </c>
      <c r="C89" s="111">
        <v>1.5</v>
      </c>
      <c r="D89" s="111">
        <v>0</v>
      </c>
      <c r="E89" s="111">
        <v>0</v>
      </c>
      <c r="F89" s="111">
        <v>0</v>
      </c>
      <c r="G89" s="111">
        <v>0</v>
      </c>
      <c r="H89" s="98">
        <f t="shared" si="4"/>
        <v>1.5</v>
      </c>
      <c r="I89" s="121">
        <v>0.5</v>
      </c>
      <c r="J89" s="120">
        <f t="shared" si="5"/>
        <v>2</v>
      </c>
      <c r="K89" s="93">
        <v>11</v>
      </c>
      <c r="L89" s="93">
        <v>23</v>
      </c>
      <c r="M89" s="93" t="s">
        <v>312</v>
      </c>
      <c r="N89" s="94" t="s">
        <v>213</v>
      </c>
      <c r="O89" s="94" t="s">
        <v>214</v>
      </c>
      <c r="P89" s="94" t="s">
        <v>49</v>
      </c>
      <c r="Q89" s="94" t="s">
        <v>14</v>
      </c>
    </row>
    <row r="90" spans="1:17" s="44" customFormat="1" ht="16.2" customHeight="1">
      <c r="A90" s="108">
        <v>28</v>
      </c>
      <c r="B90" s="109" t="s">
        <v>299</v>
      </c>
      <c r="C90" s="111">
        <v>0</v>
      </c>
      <c r="D90" s="111">
        <v>0</v>
      </c>
      <c r="E90" s="111">
        <v>0</v>
      </c>
      <c r="F90" s="111">
        <v>0</v>
      </c>
      <c r="G90" s="111">
        <v>1</v>
      </c>
      <c r="H90" s="98">
        <f t="shared" si="4"/>
        <v>1</v>
      </c>
      <c r="I90" s="121">
        <v>0</v>
      </c>
      <c r="J90" s="120">
        <f t="shared" si="5"/>
        <v>1</v>
      </c>
      <c r="K90" s="93">
        <v>11</v>
      </c>
      <c r="L90" s="93">
        <v>24</v>
      </c>
      <c r="M90" s="93" t="s">
        <v>312</v>
      </c>
      <c r="N90" s="94" t="s">
        <v>149</v>
      </c>
      <c r="O90" s="94" t="s">
        <v>48</v>
      </c>
      <c r="P90" s="94" t="s">
        <v>20</v>
      </c>
      <c r="Q90" s="94" t="s">
        <v>78</v>
      </c>
    </row>
    <row r="91" spans="1:17">
      <c r="A91" s="14"/>
      <c r="B91" s="16"/>
      <c r="C91" s="17"/>
      <c r="D91" s="17"/>
      <c r="E91" s="17"/>
      <c r="F91" s="17"/>
      <c r="G91" s="18"/>
      <c r="H91" s="18"/>
      <c r="I91" s="27"/>
      <c r="J91" s="19"/>
      <c r="K91" s="20"/>
      <c r="L91" s="24"/>
      <c r="M91" s="25"/>
    </row>
    <row r="92" spans="1:17">
      <c r="A92" s="14"/>
      <c r="B92" s="16"/>
      <c r="C92" s="22"/>
      <c r="D92" s="22"/>
      <c r="E92" s="22"/>
      <c r="F92" s="22"/>
      <c r="G92" s="22"/>
      <c r="H92" s="22"/>
      <c r="I92" s="28"/>
      <c r="J92" s="15"/>
      <c r="K92" s="13"/>
      <c r="L92" s="12"/>
    </row>
    <row r="93" spans="1:17">
      <c r="A93" s="10"/>
      <c r="B93" s="10"/>
      <c r="C93" s="11"/>
      <c r="D93" s="11"/>
      <c r="E93" s="11"/>
      <c r="F93" s="11"/>
      <c r="G93" s="11"/>
      <c r="H93" s="11"/>
      <c r="I93" s="26"/>
      <c r="K93" s="10"/>
    </row>
    <row r="94" spans="1:17">
      <c r="A94" s="10"/>
      <c r="B94" s="10"/>
      <c r="C94" s="11"/>
      <c r="D94" s="11"/>
      <c r="E94" s="11"/>
      <c r="F94" s="11"/>
      <c r="G94" s="11"/>
      <c r="H94" s="11"/>
      <c r="I94" s="26"/>
      <c r="K94" s="10"/>
    </row>
    <row r="95" spans="1:17">
      <c r="A95" s="10"/>
      <c r="B95" s="10"/>
      <c r="C95" s="11"/>
      <c r="D95" s="11"/>
      <c r="E95" s="11"/>
      <c r="F95" s="11"/>
      <c r="G95" s="11"/>
      <c r="H95" s="11"/>
      <c r="I95" s="26"/>
      <c r="K95" s="10"/>
    </row>
    <row r="96" spans="1:17">
      <c r="A96" s="10"/>
      <c r="J96" s="11"/>
      <c r="K96" s="10"/>
    </row>
    <row r="97" spans="1:11">
      <c r="J97" s="11"/>
      <c r="K97" s="10"/>
    </row>
    <row r="98" spans="1:11">
      <c r="A98" s="10"/>
      <c r="J98" s="11"/>
      <c r="K98" s="10"/>
    </row>
    <row r="99" spans="1:11">
      <c r="J99" s="11"/>
      <c r="K99" s="10"/>
    </row>
    <row r="100" spans="1:11">
      <c r="A100" s="10"/>
      <c r="J100" s="11"/>
      <c r="K100" s="10"/>
    </row>
    <row r="101" spans="1:11">
      <c r="J101" s="11"/>
      <c r="K101" s="10"/>
    </row>
    <row r="102" spans="1:11">
      <c r="A102" s="10"/>
      <c r="K102" s="10"/>
    </row>
    <row r="103" spans="1:11">
      <c r="K103" s="10"/>
    </row>
    <row r="104" spans="1:11">
      <c r="A104" s="10"/>
    </row>
    <row r="106" spans="1:11">
      <c r="A106" s="10"/>
    </row>
  </sheetData>
  <protectedRanges>
    <protectedRange sqref="B44" name="Диапазон1_1_2_2_1_1_1"/>
    <protectedRange sqref="C44" name="Диапазон1_1_2_2_1_2_1"/>
    <protectedRange sqref="Q44" name="Диапазон1_1_2_2_1_3"/>
  </protectedRanges>
  <autoFilter ref="A7:Q7">
    <filterColumn colId="13" showButton="0"/>
    <filterColumn colId="14" showButton="0"/>
  </autoFilter>
  <mergeCells count="13">
    <mergeCell ref="M5:M7"/>
    <mergeCell ref="N5:P7"/>
    <mergeCell ref="Q5:Q7"/>
    <mergeCell ref="A1:L1"/>
    <mergeCell ref="A2:L2"/>
    <mergeCell ref="C3:D3"/>
    <mergeCell ref="A5:A7"/>
    <mergeCell ref="B5:B6"/>
    <mergeCell ref="C5:H5"/>
    <mergeCell ref="I5:I6"/>
    <mergeCell ref="J5:J6"/>
    <mergeCell ref="K5:K7"/>
    <mergeCell ref="L5:L7"/>
  </mergeCells>
  <dataValidations count="1">
    <dataValidation allowBlank="1" showInputMessage="1" showErrorMessage="1" sqref="Q44"/>
  </dataValidation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00"/>
  <sheetViews>
    <sheetView workbookViewId="0"/>
  </sheetViews>
  <sheetFormatPr defaultColWidth="14.3984375" defaultRowHeight="15" customHeight="1"/>
  <cols>
    <col min="1" max="1" width="2.59765625" customWidth="1"/>
    <col min="2" max="2" width="6.3984375" customWidth="1"/>
    <col min="3" max="3" width="16" customWidth="1"/>
    <col min="4" max="4" width="7.59765625" customWidth="1"/>
    <col min="5" max="5" width="33.59765625" customWidth="1"/>
    <col min="6" max="6" width="33.8984375" customWidth="1"/>
    <col min="7" max="11" width="8.59765625" customWidth="1"/>
  </cols>
  <sheetData>
    <row r="1" spans="1:11" ht="13.8">
      <c r="B1" s="132" t="s">
        <v>10</v>
      </c>
      <c r="C1" s="133"/>
      <c r="D1" s="133"/>
      <c r="E1" s="133"/>
      <c r="F1" s="133"/>
    </row>
    <row r="2" spans="1:11" ht="13.8">
      <c r="B2" s="132" t="s">
        <v>1</v>
      </c>
      <c r="C2" s="133"/>
      <c r="D2" s="133"/>
      <c r="E2" s="133"/>
      <c r="F2" s="133"/>
    </row>
    <row r="3" spans="1:11" ht="15.6">
      <c r="A3" s="1"/>
      <c r="B3" s="1"/>
      <c r="C3" s="1" t="s">
        <v>2</v>
      </c>
      <c r="D3" s="7" t="s">
        <v>3</v>
      </c>
      <c r="E3" s="1" t="s">
        <v>11</v>
      </c>
      <c r="F3" s="8"/>
      <c r="G3" s="1"/>
      <c r="H3" s="1"/>
      <c r="I3" s="1"/>
      <c r="J3" s="1"/>
      <c r="K3" s="1"/>
    </row>
    <row r="4" spans="1:11" ht="13.8">
      <c r="D4" s="6"/>
      <c r="E4" s="1" t="s">
        <v>12</v>
      </c>
      <c r="F4" s="1"/>
    </row>
    <row r="5" spans="1:11" ht="13.8">
      <c r="A5" s="2"/>
      <c r="B5" s="134" t="s">
        <v>4</v>
      </c>
      <c r="C5" s="134" t="s">
        <v>13</v>
      </c>
      <c r="D5" s="134" t="s">
        <v>2</v>
      </c>
      <c r="E5" s="134" t="s">
        <v>6</v>
      </c>
      <c r="F5" s="134" t="s">
        <v>7</v>
      </c>
      <c r="G5" s="2"/>
      <c r="H5" s="2"/>
      <c r="I5" s="2"/>
      <c r="J5" s="2"/>
      <c r="K5" s="2"/>
    </row>
    <row r="6" spans="1:11" ht="13.8">
      <c r="A6" s="2"/>
      <c r="B6" s="135"/>
      <c r="C6" s="135"/>
      <c r="D6" s="135"/>
      <c r="E6" s="135"/>
      <c r="F6" s="135"/>
      <c r="G6" s="2"/>
      <c r="H6" s="2"/>
      <c r="I6" s="2"/>
      <c r="J6" s="2"/>
      <c r="K6" s="2"/>
    </row>
    <row r="7" spans="1:11" ht="12" customHeight="1">
      <c r="A7" s="2"/>
      <c r="B7" s="3">
        <v>1</v>
      </c>
      <c r="C7" s="4" t="e">
        <f>#REF!</f>
        <v>#REF!</v>
      </c>
      <c r="D7" s="5" t="e">
        <f>#REF!</f>
        <v>#REF!</v>
      </c>
      <c r="E7" s="9" t="e">
        <f>#REF!</f>
        <v>#REF!</v>
      </c>
      <c r="F7" s="9" t="e">
        <f>#REF!</f>
        <v>#REF!</v>
      </c>
      <c r="G7" s="2"/>
      <c r="H7" s="2"/>
      <c r="I7" s="2"/>
      <c r="J7" s="2"/>
      <c r="K7" s="2"/>
    </row>
    <row r="8" spans="1:11" ht="12" customHeight="1">
      <c r="A8" s="2"/>
      <c r="B8" s="3">
        <v>2</v>
      </c>
      <c r="C8" s="4" t="e">
        <f>#REF!</f>
        <v>#REF!</v>
      </c>
      <c r="D8" s="5" t="e">
        <f>#REF!</f>
        <v>#REF!</v>
      </c>
      <c r="E8" s="9" t="e">
        <f>#REF!</f>
        <v>#REF!</v>
      </c>
      <c r="F8" s="9" t="e">
        <f>#REF!</f>
        <v>#REF!</v>
      </c>
      <c r="G8" s="2"/>
      <c r="H8" s="2"/>
      <c r="I8" s="2"/>
      <c r="J8" s="2"/>
      <c r="K8" s="2"/>
    </row>
    <row r="9" spans="1:11" ht="12" customHeight="1">
      <c r="A9" s="2"/>
      <c r="B9" s="3">
        <v>3</v>
      </c>
      <c r="C9" s="4" t="e">
        <f>#REF!</f>
        <v>#REF!</v>
      </c>
      <c r="D9" s="5" t="e">
        <f>#REF!</f>
        <v>#REF!</v>
      </c>
      <c r="E9" s="9" t="e">
        <f>#REF!</f>
        <v>#REF!</v>
      </c>
      <c r="F9" s="9" t="e">
        <f>#REF!</f>
        <v>#REF!</v>
      </c>
      <c r="G9" s="2"/>
      <c r="H9" s="2"/>
      <c r="I9" s="2"/>
      <c r="J9" s="2"/>
      <c r="K9" s="2"/>
    </row>
    <row r="10" spans="1:11" ht="12" customHeight="1">
      <c r="A10" s="2"/>
      <c r="B10" s="3">
        <v>4</v>
      </c>
      <c r="C10" s="4" t="e">
        <f>#REF!</f>
        <v>#REF!</v>
      </c>
      <c r="D10" s="5" t="e">
        <f>#REF!</f>
        <v>#REF!</v>
      </c>
      <c r="E10" s="9" t="e">
        <f>#REF!</f>
        <v>#REF!</v>
      </c>
      <c r="F10" s="9" t="e">
        <f>#REF!</f>
        <v>#REF!</v>
      </c>
      <c r="G10" s="2"/>
      <c r="H10" s="2"/>
      <c r="I10" s="2"/>
      <c r="J10" s="2"/>
      <c r="K10" s="2"/>
    </row>
    <row r="11" spans="1:11" ht="12" customHeight="1">
      <c r="A11" s="2"/>
      <c r="B11" s="3">
        <v>5</v>
      </c>
      <c r="C11" s="4" t="e">
        <f>#REF!</f>
        <v>#REF!</v>
      </c>
      <c r="D11" s="5" t="e">
        <f>#REF!</f>
        <v>#REF!</v>
      </c>
      <c r="E11" s="9" t="e">
        <f>#REF!</f>
        <v>#REF!</v>
      </c>
      <c r="F11" s="9" t="e">
        <f>#REF!</f>
        <v>#REF!</v>
      </c>
      <c r="G11" s="2"/>
      <c r="H11" s="2"/>
      <c r="I11" s="2"/>
      <c r="J11" s="2"/>
      <c r="K11" s="2"/>
    </row>
    <row r="12" spans="1:11" ht="12" customHeight="1">
      <c r="A12" s="2"/>
      <c r="B12" s="3">
        <v>6</v>
      </c>
      <c r="C12" s="4" t="e">
        <f>#REF!</f>
        <v>#REF!</v>
      </c>
      <c r="D12" s="5" t="e">
        <f>#REF!</f>
        <v>#REF!</v>
      </c>
      <c r="E12" s="9" t="e">
        <f>#REF!</f>
        <v>#REF!</v>
      </c>
      <c r="F12" s="9" t="e">
        <f>#REF!</f>
        <v>#REF!</v>
      </c>
      <c r="G12" s="2"/>
      <c r="H12" s="2"/>
      <c r="I12" s="2"/>
      <c r="J12" s="2"/>
      <c r="K12" s="2"/>
    </row>
    <row r="13" spans="1:11" ht="12" customHeight="1">
      <c r="A13" s="2"/>
      <c r="B13" s="3">
        <v>7</v>
      </c>
      <c r="C13" s="4" t="e">
        <f>#REF!</f>
        <v>#REF!</v>
      </c>
      <c r="D13" s="5" t="e">
        <f>#REF!</f>
        <v>#REF!</v>
      </c>
      <c r="E13" s="9" t="e">
        <f>#REF!</f>
        <v>#REF!</v>
      </c>
      <c r="F13" s="9" t="e">
        <f>#REF!</f>
        <v>#REF!</v>
      </c>
      <c r="G13" s="2"/>
      <c r="H13" s="2"/>
      <c r="I13" s="2"/>
      <c r="J13" s="2"/>
      <c r="K13" s="2"/>
    </row>
    <row r="14" spans="1:11" ht="12" customHeight="1">
      <c r="A14" s="2"/>
      <c r="B14" s="3">
        <v>8</v>
      </c>
      <c r="C14" s="4" t="e">
        <f>#REF!</f>
        <v>#REF!</v>
      </c>
      <c r="D14" s="5" t="e">
        <f>#REF!</f>
        <v>#REF!</v>
      </c>
      <c r="E14" s="9" t="e">
        <f>#REF!</f>
        <v>#REF!</v>
      </c>
      <c r="F14" s="9" t="e">
        <f>#REF!</f>
        <v>#REF!</v>
      </c>
      <c r="G14" s="2"/>
      <c r="H14" s="2"/>
      <c r="I14" s="2"/>
      <c r="J14" s="2"/>
      <c r="K14" s="2"/>
    </row>
    <row r="15" spans="1:11" ht="12" customHeight="1">
      <c r="A15" s="2"/>
      <c r="B15" s="3">
        <v>9</v>
      </c>
      <c r="C15" s="4" t="e">
        <f>#REF!</f>
        <v>#REF!</v>
      </c>
      <c r="D15" s="5" t="e">
        <f>#REF!</f>
        <v>#REF!</v>
      </c>
      <c r="E15" s="9" t="e">
        <f>#REF!</f>
        <v>#REF!</v>
      </c>
      <c r="F15" s="9" t="e">
        <f>#REF!</f>
        <v>#REF!</v>
      </c>
      <c r="G15" s="2"/>
      <c r="H15" s="2"/>
      <c r="I15" s="2"/>
      <c r="J15" s="2"/>
      <c r="K15" s="2"/>
    </row>
    <row r="16" spans="1:11" ht="12" customHeight="1">
      <c r="A16" s="2"/>
      <c r="B16" s="3">
        <v>10</v>
      </c>
      <c r="C16" s="4" t="e">
        <f>#REF!</f>
        <v>#REF!</v>
      </c>
      <c r="D16" s="5" t="e">
        <f>#REF!</f>
        <v>#REF!</v>
      </c>
      <c r="E16" s="9" t="e">
        <f>#REF!</f>
        <v>#REF!</v>
      </c>
      <c r="F16" s="9" t="e">
        <f>#REF!</f>
        <v>#REF!</v>
      </c>
      <c r="G16" s="2"/>
      <c r="H16" s="2"/>
      <c r="I16" s="2"/>
      <c r="J16" s="2"/>
      <c r="K16" s="2"/>
    </row>
    <row r="17" spans="2:11" ht="12" customHeight="1">
      <c r="B17" s="3">
        <v>11</v>
      </c>
      <c r="C17" s="4" t="e">
        <f>#REF!</f>
        <v>#REF!</v>
      </c>
      <c r="D17" s="5" t="e">
        <f>#REF!</f>
        <v>#REF!</v>
      </c>
      <c r="E17" s="9" t="e">
        <f>#REF!</f>
        <v>#REF!</v>
      </c>
      <c r="F17" s="9" t="e">
        <f>#REF!</f>
        <v>#REF!</v>
      </c>
      <c r="G17" s="2"/>
      <c r="H17" s="2"/>
      <c r="I17" s="2"/>
      <c r="J17" s="2"/>
      <c r="K17" s="2"/>
    </row>
    <row r="18" spans="2:11" ht="12" customHeight="1">
      <c r="B18" s="3">
        <v>12</v>
      </c>
      <c r="C18" s="4" t="e">
        <f>#REF!</f>
        <v>#REF!</v>
      </c>
      <c r="D18" s="5" t="e">
        <f>#REF!</f>
        <v>#REF!</v>
      </c>
      <c r="E18" s="9" t="e">
        <f>#REF!</f>
        <v>#REF!</v>
      </c>
      <c r="F18" s="9" t="e">
        <f>#REF!</f>
        <v>#REF!</v>
      </c>
      <c r="G18" s="2"/>
      <c r="H18" s="2"/>
      <c r="I18" s="2"/>
      <c r="J18" s="2"/>
      <c r="K18" s="2"/>
    </row>
    <row r="19" spans="2:11" ht="12" customHeight="1">
      <c r="B19" s="3">
        <v>13</v>
      </c>
      <c r="C19" s="4" t="e">
        <f>#REF!</f>
        <v>#REF!</v>
      </c>
      <c r="D19" s="5" t="e">
        <f>#REF!</f>
        <v>#REF!</v>
      </c>
      <c r="E19" s="9" t="e">
        <f>#REF!</f>
        <v>#REF!</v>
      </c>
      <c r="F19" s="9" t="e">
        <f>#REF!</f>
        <v>#REF!</v>
      </c>
      <c r="G19" s="2"/>
      <c r="H19" s="2"/>
      <c r="I19" s="2"/>
      <c r="J19" s="2"/>
      <c r="K19" s="2"/>
    </row>
    <row r="20" spans="2:11" ht="13.8">
      <c r="D20" s="6"/>
    </row>
    <row r="21" spans="2:11" ht="15.75" customHeight="1">
      <c r="D21" s="6"/>
    </row>
    <row r="22" spans="2:11" ht="15.75" customHeight="1">
      <c r="D22" s="6"/>
    </row>
    <row r="23" spans="2:11" ht="15.75" customHeight="1">
      <c r="D23" s="6"/>
    </row>
    <row r="24" spans="2:11" ht="15.75" customHeight="1">
      <c r="D24" s="6"/>
    </row>
    <row r="25" spans="2:11" ht="15.75" customHeight="1">
      <c r="D25" s="6"/>
    </row>
    <row r="26" spans="2:11" ht="15.75" customHeight="1">
      <c r="D26" s="6"/>
    </row>
    <row r="27" spans="2:11" ht="15.75" customHeight="1">
      <c r="D27" s="6"/>
    </row>
    <row r="28" spans="2:11" ht="15.75" customHeight="1">
      <c r="D28" s="6"/>
    </row>
    <row r="29" spans="2:11" ht="15.75" customHeight="1">
      <c r="D29" s="6"/>
    </row>
    <row r="30" spans="2:11" ht="15.75" customHeight="1">
      <c r="D30" s="6"/>
    </row>
    <row r="31" spans="2:11" ht="15.75" customHeight="1">
      <c r="D31" s="6"/>
    </row>
    <row r="32" spans="2:11" ht="15.75" customHeight="1">
      <c r="D32" s="6"/>
    </row>
    <row r="33" spans="4:4" ht="15.75" customHeight="1">
      <c r="D33" s="6"/>
    </row>
    <row r="34" spans="4:4" ht="15.75" customHeight="1">
      <c r="D34" s="6"/>
    </row>
    <row r="35" spans="4:4" ht="15.75" customHeight="1">
      <c r="D35" s="6"/>
    </row>
    <row r="36" spans="4:4" ht="15.75" customHeight="1">
      <c r="D36" s="6"/>
    </row>
    <row r="37" spans="4:4" ht="15.75" customHeight="1">
      <c r="D37" s="6"/>
    </row>
    <row r="38" spans="4:4" ht="15.75" customHeight="1">
      <c r="D38" s="6"/>
    </row>
    <row r="39" spans="4:4" ht="15.75" customHeight="1">
      <c r="D39" s="6"/>
    </row>
    <row r="40" spans="4:4" ht="15.75" customHeight="1">
      <c r="D40" s="6"/>
    </row>
    <row r="41" spans="4:4" ht="15.75" customHeight="1">
      <c r="D41" s="6"/>
    </row>
    <row r="42" spans="4:4" ht="15.75" customHeight="1">
      <c r="D42" s="6"/>
    </row>
    <row r="43" spans="4:4" ht="15.75" customHeight="1">
      <c r="D43" s="6"/>
    </row>
    <row r="44" spans="4:4" ht="15.75" customHeight="1">
      <c r="D44" s="6"/>
    </row>
    <row r="45" spans="4:4" ht="15.75" customHeight="1">
      <c r="D45" s="6"/>
    </row>
    <row r="46" spans="4:4" ht="15.75" customHeight="1">
      <c r="D46" s="6"/>
    </row>
    <row r="47" spans="4:4" ht="15.75" customHeight="1">
      <c r="D47" s="6"/>
    </row>
    <row r="48" spans="4:4" ht="15.75" customHeight="1">
      <c r="D48" s="6"/>
    </row>
    <row r="49" spans="4:4" ht="15.75" customHeight="1">
      <c r="D49" s="6"/>
    </row>
    <row r="50" spans="4:4" ht="15.75" customHeight="1">
      <c r="D50" s="6"/>
    </row>
    <row r="51" spans="4:4" ht="15.75" customHeight="1">
      <c r="D51" s="6"/>
    </row>
    <row r="52" spans="4:4" ht="15.75" customHeight="1">
      <c r="D52" s="6"/>
    </row>
    <row r="53" spans="4:4" ht="15.75" customHeight="1">
      <c r="D53" s="6"/>
    </row>
    <row r="54" spans="4:4" ht="15.75" customHeight="1">
      <c r="D54" s="6"/>
    </row>
    <row r="55" spans="4:4" ht="15.75" customHeight="1">
      <c r="D55" s="6"/>
    </row>
    <row r="56" spans="4:4" ht="15.75" customHeight="1">
      <c r="D56" s="6"/>
    </row>
    <row r="57" spans="4:4" ht="15.75" customHeight="1">
      <c r="D57" s="6"/>
    </row>
    <row r="58" spans="4:4" ht="15.75" customHeight="1">
      <c r="D58" s="6"/>
    </row>
    <row r="59" spans="4:4" ht="15.75" customHeight="1">
      <c r="D59" s="6"/>
    </row>
    <row r="60" spans="4:4" ht="15.75" customHeight="1">
      <c r="D60" s="6"/>
    </row>
    <row r="61" spans="4:4" ht="15.75" customHeight="1">
      <c r="D61" s="6"/>
    </row>
    <row r="62" spans="4:4" ht="15.75" customHeight="1">
      <c r="D62" s="6"/>
    </row>
    <row r="63" spans="4:4" ht="15.75" customHeight="1">
      <c r="D63" s="6"/>
    </row>
    <row r="64" spans="4:4" ht="15.75" customHeight="1">
      <c r="D64" s="6"/>
    </row>
    <row r="65" spans="4:4" ht="15.75" customHeight="1">
      <c r="D65" s="6"/>
    </row>
    <row r="66" spans="4:4" ht="15.75" customHeight="1">
      <c r="D66" s="6"/>
    </row>
    <row r="67" spans="4:4" ht="15.75" customHeight="1">
      <c r="D67" s="6"/>
    </row>
    <row r="68" spans="4:4" ht="15.75" customHeight="1">
      <c r="D68" s="6"/>
    </row>
    <row r="69" spans="4:4" ht="15.75" customHeight="1">
      <c r="D69" s="6"/>
    </row>
    <row r="70" spans="4:4" ht="15.75" customHeight="1">
      <c r="D70" s="6"/>
    </row>
    <row r="71" spans="4:4" ht="15.75" customHeight="1">
      <c r="D71" s="6"/>
    </row>
    <row r="72" spans="4:4" ht="15.75" customHeight="1">
      <c r="D72" s="6"/>
    </row>
    <row r="73" spans="4:4" ht="15.75" customHeight="1">
      <c r="D73" s="6"/>
    </row>
    <row r="74" spans="4:4" ht="15.75" customHeight="1">
      <c r="D74" s="6"/>
    </row>
    <row r="75" spans="4:4" ht="15.75" customHeight="1">
      <c r="D75" s="6"/>
    </row>
    <row r="76" spans="4:4" ht="15.75" customHeight="1">
      <c r="D76" s="6"/>
    </row>
    <row r="77" spans="4:4" ht="15.75" customHeight="1">
      <c r="D77" s="6"/>
    </row>
    <row r="78" spans="4:4" ht="15.75" customHeight="1">
      <c r="D78" s="6"/>
    </row>
    <row r="79" spans="4:4" ht="15.75" customHeight="1">
      <c r="D79" s="6"/>
    </row>
    <row r="80" spans="4:4" ht="15.75" customHeight="1">
      <c r="D80" s="6"/>
    </row>
    <row r="81" spans="4:4" ht="15.75" customHeight="1">
      <c r="D81" s="6"/>
    </row>
    <row r="82" spans="4:4" ht="15.75" customHeight="1">
      <c r="D82" s="6"/>
    </row>
    <row r="83" spans="4:4" ht="15.75" customHeight="1">
      <c r="D83" s="6"/>
    </row>
    <row r="84" spans="4:4" ht="15.75" customHeight="1">
      <c r="D84" s="6"/>
    </row>
    <row r="85" spans="4:4" ht="15.75" customHeight="1">
      <c r="D85" s="6"/>
    </row>
    <row r="86" spans="4:4" ht="15.75" customHeight="1">
      <c r="D86" s="6"/>
    </row>
    <row r="87" spans="4:4" ht="15.75" customHeight="1">
      <c r="D87" s="6"/>
    </row>
    <row r="88" spans="4:4" ht="15.75" customHeight="1">
      <c r="D88" s="6"/>
    </row>
    <row r="89" spans="4:4" ht="15.75" customHeight="1">
      <c r="D89" s="6"/>
    </row>
    <row r="90" spans="4:4" ht="15.75" customHeight="1">
      <c r="D90" s="6"/>
    </row>
    <row r="91" spans="4:4" ht="15.75" customHeight="1">
      <c r="D91" s="6"/>
    </row>
    <row r="92" spans="4:4" ht="15.75" customHeight="1">
      <c r="D92" s="6"/>
    </row>
    <row r="93" spans="4:4" ht="15.75" customHeight="1">
      <c r="D93" s="6"/>
    </row>
    <row r="94" spans="4:4" ht="15.75" customHeight="1">
      <c r="D94" s="6"/>
    </row>
    <row r="95" spans="4:4" ht="15.75" customHeight="1">
      <c r="D95" s="6"/>
    </row>
    <row r="96" spans="4:4" ht="15.75" customHeight="1">
      <c r="D96" s="6"/>
    </row>
    <row r="97" spans="4:4" ht="15.75" customHeight="1">
      <c r="D97" s="6"/>
    </row>
    <row r="98" spans="4:4" ht="15.75" customHeight="1">
      <c r="D98" s="6"/>
    </row>
    <row r="99" spans="4:4" ht="15.75" customHeight="1">
      <c r="D99" s="6"/>
    </row>
    <row r="100" spans="4:4" ht="15.75" customHeight="1">
      <c r="D100" s="6"/>
    </row>
  </sheetData>
  <mergeCells count="7">
    <mergeCell ref="B1:F1"/>
    <mergeCell ref="B2:F2"/>
    <mergeCell ref="B5:B6"/>
    <mergeCell ref="C5:C6"/>
    <mergeCell ref="D5:D6"/>
    <mergeCell ref="E5:E6"/>
    <mergeCell ref="F5:F6"/>
  </mergeCells>
  <pageMargins left="0.70866141732283472" right="0.31496062992125984" top="0.35433070866141736" bottom="0.74803149606299213" header="0" footer="0"/>
  <pageSetup paperSize="9" orientation="portrait"/>
  <headerFooter>
    <oddFooter>&amp;RСтраница &amp;P из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химия</vt:lpstr>
      <vt:lpstr>соответствие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Чазова Лариса Алексеевна</cp:lastModifiedBy>
  <cp:lastPrinted>2023-02-05T08:31:31Z</cp:lastPrinted>
  <dcterms:created xsi:type="dcterms:W3CDTF">2012-12-25T09:12:41Z</dcterms:created>
  <dcterms:modified xsi:type="dcterms:W3CDTF">2023-02-14T16:29:23Z</dcterms:modified>
</cp:coreProperties>
</file>