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Усов М А\На сайт Комитета\01. Январь\3101\3\"/>
    </mc:Choice>
  </mc:AlternateContent>
  <bookViews>
    <workbookView xWindow="0" yWindow="0" windowWidth="23040" windowHeight="7170" tabRatio="661" firstSheet="1" activeTab="1"/>
  </bookViews>
  <sheets>
    <sheet name="9-11" sheetId="14" state="hidden" r:id="rId1"/>
    <sheet name="свод" sheetId="15" r:id="rId2"/>
    <sheet name="Лист6" sheetId="6" state="hidden" r:id="rId3"/>
    <sheet name="Лист7" sheetId="7" state="hidden" r:id="rId4"/>
    <sheet name="Лист8" sheetId="8" state="hidden" r:id="rId5"/>
    <sheet name="7" sheetId="9" state="hidden" r:id="rId6"/>
    <sheet name="Лист12" sheetId="12" state="hidden" r:id="rId7"/>
    <sheet name="8" sheetId="10" state="hidden" r:id="rId8"/>
    <sheet name="Лист13" sheetId="13" state="hidden" r:id="rId9"/>
    <sheet name="Списки Струве" sheetId="11" state="hidden" r:id="rId10"/>
    <sheet name="Лист5" sheetId="5" state="hidden" r:id="rId11"/>
  </sheets>
  <definedNames>
    <definedName name="_xlnm._FilterDatabase" localSheetId="6" hidden="1">Лист12!$J$1:$J$29</definedName>
    <definedName name="_xlnm._FilterDatabase" localSheetId="8" hidden="1">Лист13!$H$1:$H$30</definedName>
    <definedName name="_xlnm._FilterDatabase" localSheetId="1" hidden="1">свод!$A$7:$Q$49</definedName>
    <definedName name="_xlnm._FilterDatabase" localSheetId="9" hidden="1">'Списки Струве'!$A$1:$H$62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9" i="15" l="1"/>
  <c r="J49" i="15" s="1"/>
  <c r="K49" i="15" s="1"/>
  <c r="I48" i="15"/>
  <c r="J48" i="15" s="1"/>
  <c r="K48" i="15" s="1"/>
  <c r="I47" i="15"/>
  <c r="J47" i="15" s="1"/>
  <c r="K47" i="15" s="1"/>
  <c r="I46" i="15"/>
  <c r="J46" i="15" s="1"/>
  <c r="K46" i="15" s="1"/>
  <c r="I45" i="15"/>
  <c r="J45" i="15" s="1"/>
  <c r="K45" i="15" s="1"/>
  <c r="I44" i="15"/>
  <c r="J44" i="15" s="1"/>
  <c r="K44" i="15" s="1"/>
  <c r="I43" i="15"/>
  <c r="J43" i="15" s="1"/>
  <c r="K43" i="15" s="1"/>
  <c r="I42" i="15"/>
  <c r="J42" i="15" s="1"/>
  <c r="K42" i="15" s="1"/>
  <c r="I41" i="15"/>
  <c r="J41" i="15" s="1"/>
  <c r="K41" i="15" s="1"/>
  <c r="I40" i="15"/>
  <c r="J40" i="15" s="1"/>
  <c r="K40" i="15" s="1"/>
  <c r="I39" i="15"/>
  <c r="J39" i="15" s="1"/>
  <c r="K39" i="15" s="1"/>
  <c r="I38" i="15"/>
  <c r="J38" i="15" s="1"/>
  <c r="K38" i="15" s="1"/>
  <c r="I37" i="15"/>
  <c r="J37" i="15" s="1"/>
  <c r="K37" i="15" s="1"/>
  <c r="I36" i="15"/>
  <c r="J36" i="15" s="1"/>
  <c r="K36" i="15" s="1"/>
  <c r="I35" i="15"/>
  <c r="J35" i="15" s="1"/>
  <c r="K35" i="15" s="1"/>
  <c r="I34" i="15"/>
  <c r="J34" i="15" s="1"/>
  <c r="K34" i="15" s="1"/>
  <c r="I33" i="15"/>
  <c r="J33" i="15" s="1"/>
  <c r="K33" i="15" s="1"/>
  <c r="I32" i="15"/>
  <c r="J32" i="15" s="1"/>
  <c r="K32" i="15" s="1"/>
  <c r="I31" i="15"/>
  <c r="J31" i="15" s="1"/>
  <c r="K31" i="15" s="1"/>
  <c r="I30" i="15"/>
  <c r="J30" i="15" s="1"/>
  <c r="K30" i="15" s="1"/>
  <c r="I29" i="15"/>
  <c r="J29" i="15" s="1"/>
  <c r="K29" i="15" s="1"/>
  <c r="I28" i="15"/>
  <c r="J28" i="15" s="1"/>
  <c r="K28" i="15" s="1"/>
  <c r="I27" i="15"/>
  <c r="J27" i="15" s="1"/>
  <c r="K27" i="15" s="1"/>
  <c r="I26" i="15"/>
  <c r="J26" i="15" s="1"/>
  <c r="K26" i="15" s="1"/>
  <c r="I25" i="15"/>
  <c r="J25" i="15" s="1"/>
  <c r="K25" i="15" s="1"/>
  <c r="I24" i="15"/>
  <c r="J24" i="15" s="1"/>
  <c r="K24" i="15" s="1"/>
  <c r="I23" i="15"/>
  <c r="J23" i="15" s="1"/>
  <c r="K23" i="15" s="1"/>
  <c r="I22" i="15"/>
  <c r="J22" i="15" s="1"/>
  <c r="K22" i="15" s="1"/>
  <c r="I21" i="15"/>
  <c r="J21" i="15" s="1"/>
  <c r="K21" i="15" s="1"/>
  <c r="I20" i="15"/>
  <c r="J20" i="15" s="1"/>
  <c r="K20" i="15" s="1"/>
  <c r="I19" i="15"/>
  <c r="J19" i="15" s="1"/>
  <c r="K19" i="15" s="1"/>
  <c r="I18" i="15"/>
  <c r="J18" i="15" s="1"/>
  <c r="K18" i="15" s="1"/>
  <c r="I17" i="15"/>
  <c r="J17" i="15" s="1"/>
  <c r="K17" i="15" s="1"/>
  <c r="I16" i="15"/>
  <c r="J16" i="15" s="1"/>
  <c r="K16" i="15" s="1"/>
  <c r="I15" i="15"/>
  <c r="J15" i="15" s="1"/>
  <c r="K15" i="15" s="1"/>
  <c r="I14" i="15"/>
  <c r="J14" i="15" s="1"/>
  <c r="K14" i="15" s="1"/>
  <c r="I13" i="15"/>
  <c r="J13" i="15" s="1"/>
  <c r="K13" i="15" s="1"/>
  <c r="I12" i="15"/>
  <c r="J12" i="15" s="1"/>
  <c r="K12" i="15" s="1"/>
  <c r="I11" i="15"/>
  <c r="J11" i="15" s="1"/>
  <c r="K11" i="15" s="1"/>
  <c r="I10" i="15"/>
  <c r="J10" i="15" s="1"/>
  <c r="K10" i="15" s="1"/>
  <c r="I9" i="15"/>
  <c r="J9" i="15" s="1"/>
  <c r="K9" i="15" s="1"/>
  <c r="I8" i="15"/>
  <c r="J8" i="15" s="1"/>
  <c r="K8" i="15" s="1"/>
  <c r="I7" i="15"/>
  <c r="J44" i="14" l="1"/>
  <c r="K44" i="14" s="1"/>
  <c r="J43" i="14"/>
  <c r="K43" i="14" s="1"/>
  <c r="J42" i="14"/>
  <c r="K42" i="14" s="1"/>
  <c r="J41" i="14"/>
  <c r="K41" i="14" s="1"/>
  <c r="J40" i="14"/>
  <c r="K40" i="14" s="1"/>
  <c r="J39" i="14"/>
  <c r="K39" i="14" s="1"/>
  <c r="J38" i="14"/>
  <c r="K38" i="14" s="1"/>
  <c r="J37" i="14"/>
  <c r="K37" i="14" s="1"/>
  <c r="J36" i="14"/>
  <c r="K36" i="14" s="1"/>
  <c r="J35" i="14"/>
  <c r="K35" i="14" s="1"/>
  <c r="J34" i="14"/>
  <c r="K34" i="14" s="1"/>
  <c r="J33" i="14"/>
  <c r="K33" i="14" s="1"/>
  <c r="J32" i="14"/>
  <c r="K32" i="14" s="1"/>
  <c r="J31" i="14"/>
  <c r="K31" i="14" s="1"/>
  <c r="J56" i="14" l="1"/>
  <c r="K56" i="14" s="1"/>
  <c r="L56" i="14" s="1"/>
  <c r="J55" i="14"/>
  <c r="K55" i="14" s="1"/>
  <c r="L55" i="14" s="1"/>
  <c r="J54" i="14"/>
  <c r="K54" i="14" s="1"/>
  <c r="L54" i="14" s="1"/>
  <c r="J53" i="14"/>
  <c r="K53" i="14" s="1"/>
  <c r="L53" i="14" s="1"/>
  <c r="J52" i="14"/>
  <c r="K52" i="14" s="1"/>
  <c r="L52" i="14" s="1"/>
  <c r="J51" i="14"/>
  <c r="K51" i="14" s="1"/>
  <c r="L51" i="14" s="1"/>
  <c r="J50" i="14"/>
  <c r="K50" i="14" s="1"/>
  <c r="L50" i="14" s="1"/>
  <c r="J49" i="14"/>
  <c r="K49" i="14" s="1"/>
  <c r="L49" i="14" s="1"/>
  <c r="J48" i="14"/>
  <c r="K48" i="14" s="1"/>
  <c r="L48" i="14" s="1"/>
  <c r="J47" i="14"/>
  <c r="K47" i="14" s="1"/>
  <c r="L47" i="14" s="1"/>
  <c r="J46" i="14"/>
  <c r="K46" i="14" s="1"/>
  <c r="L46" i="14" s="1"/>
  <c r="L44" i="14"/>
  <c r="L43" i="14"/>
  <c r="L42" i="14"/>
  <c r="L41" i="14"/>
  <c r="L40" i="14"/>
  <c r="L39" i="14"/>
  <c r="L38" i="14"/>
  <c r="L37" i="14"/>
  <c r="L36" i="14"/>
  <c r="L35" i="14"/>
  <c r="L34" i="14"/>
  <c r="L33" i="14"/>
  <c r="L32" i="14"/>
  <c r="L31" i="14"/>
  <c r="J29" i="14"/>
  <c r="K29" i="14" s="1"/>
  <c r="L29" i="14" s="1"/>
  <c r="J28" i="14"/>
  <c r="K28" i="14" s="1"/>
  <c r="L28" i="14" s="1"/>
  <c r="J27" i="14"/>
  <c r="K27" i="14" s="1"/>
  <c r="L27" i="14" s="1"/>
  <c r="J26" i="14"/>
  <c r="K26" i="14" s="1"/>
  <c r="L26" i="14" s="1"/>
  <c r="J25" i="14"/>
  <c r="K25" i="14" s="1"/>
  <c r="L25" i="14" s="1"/>
  <c r="J24" i="14"/>
  <c r="K24" i="14" s="1"/>
  <c r="L24" i="14" s="1"/>
  <c r="J23" i="14"/>
  <c r="K23" i="14" s="1"/>
  <c r="L23" i="14" s="1"/>
  <c r="J22" i="14"/>
  <c r="K22" i="14" s="1"/>
  <c r="L22" i="14" s="1"/>
  <c r="J21" i="14"/>
  <c r="K21" i="14" s="1"/>
  <c r="L21" i="14" s="1"/>
  <c r="J20" i="14"/>
  <c r="K20" i="14" s="1"/>
  <c r="L20" i="14" s="1"/>
  <c r="J19" i="14"/>
  <c r="K19" i="14" s="1"/>
  <c r="L19" i="14" s="1"/>
  <c r="J18" i="14"/>
  <c r="K18" i="14" s="1"/>
  <c r="L18" i="14" s="1"/>
  <c r="J17" i="14"/>
  <c r="K17" i="14" s="1"/>
  <c r="L17" i="14" s="1"/>
  <c r="J16" i="14"/>
  <c r="K16" i="14" s="1"/>
  <c r="L16" i="14" s="1"/>
  <c r="J15" i="14"/>
  <c r="K15" i="14" s="1"/>
  <c r="L15" i="14" s="1"/>
  <c r="J14" i="14"/>
  <c r="K14" i="14" s="1"/>
  <c r="L14" i="14" s="1"/>
  <c r="J13" i="14"/>
  <c r="K13" i="14" s="1"/>
  <c r="L13" i="14" s="1"/>
  <c r="J11" i="14"/>
  <c r="I38" i="10" l="1"/>
  <c r="I37" i="10"/>
  <c r="I36" i="10"/>
  <c r="I35" i="10"/>
  <c r="I34" i="10"/>
  <c r="I33" i="10"/>
  <c r="I32" i="10"/>
  <c r="I31" i="10"/>
  <c r="I30" i="10"/>
  <c r="I29" i="10"/>
  <c r="I28" i="10"/>
  <c r="I27" i="10"/>
  <c r="I26" i="10"/>
  <c r="I25" i="10"/>
  <c r="I24" i="10"/>
  <c r="I23" i="10"/>
  <c r="I22" i="10"/>
  <c r="I21" i="10"/>
  <c r="I20" i="10"/>
  <c r="I19" i="10"/>
  <c r="I16" i="10"/>
  <c r="I18" i="10"/>
  <c r="I17" i="10"/>
  <c r="I14" i="10"/>
  <c r="I15" i="10"/>
  <c r="I13" i="10"/>
  <c r="I12" i="10"/>
  <c r="I11" i="10"/>
  <c r="I10" i="10"/>
  <c r="H8" i="13"/>
  <c r="H14" i="13"/>
  <c r="H13" i="13"/>
  <c r="H3" i="13"/>
  <c r="H11" i="13"/>
  <c r="H22" i="13"/>
  <c r="H17" i="13"/>
  <c r="H5" i="13"/>
  <c r="H12" i="13"/>
  <c r="H4" i="13"/>
  <c r="H15" i="13"/>
  <c r="H29" i="13"/>
  <c r="H16" i="13"/>
  <c r="H24" i="13"/>
  <c r="H26" i="13"/>
  <c r="H19" i="13"/>
  <c r="H28" i="13"/>
  <c r="H7" i="13"/>
  <c r="H6" i="13"/>
  <c r="H2" i="13"/>
  <c r="H20" i="13"/>
  <c r="H18" i="13"/>
  <c r="H23" i="13"/>
  <c r="H21" i="13"/>
  <c r="H30" i="13"/>
  <c r="H27" i="13"/>
  <c r="H9" i="13"/>
  <c r="H25" i="13"/>
  <c r="H10" i="13"/>
  <c r="I37" i="9"/>
  <c r="J37" i="9" s="1"/>
  <c r="I36" i="9"/>
  <c r="J36" i="9" s="1"/>
  <c r="I35" i="9"/>
  <c r="J35" i="9" s="1"/>
  <c r="I34" i="9"/>
  <c r="J34" i="9" s="1"/>
  <c r="I33" i="9"/>
  <c r="J33" i="9" s="1"/>
  <c r="I32" i="9"/>
  <c r="J32" i="9" s="1"/>
  <c r="I31" i="9"/>
  <c r="J31" i="9" s="1"/>
  <c r="I30" i="9"/>
  <c r="J30" i="9" s="1"/>
  <c r="I29" i="9"/>
  <c r="J29" i="9" s="1"/>
  <c r="I28" i="9"/>
  <c r="J28" i="9" s="1"/>
  <c r="I27" i="9"/>
  <c r="J27" i="9" s="1"/>
  <c r="I26" i="9"/>
  <c r="J26" i="9" s="1"/>
  <c r="I25" i="9"/>
  <c r="J25" i="9" s="1"/>
  <c r="I24" i="9"/>
  <c r="J24" i="9" s="1"/>
  <c r="I23" i="9"/>
  <c r="J23" i="9" s="1"/>
  <c r="I22" i="9"/>
  <c r="J22" i="9" s="1"/>
  <c r="I21" i="9"/>
  <c r="J21" i="9" s="1"/>
  <c r="I20" i="9"/>
  <c r="J20" i="9" s="1"/>
  <c r="I19" i="9"/>
  <c r="J19" i="9" s="1"/>
  <c r="I18" i="9"/>
  <c r="J18" i="9" s="1"/>
  <c r="I17" i="9"/>
  <c r="J17" i="9" s="1"/>
  <c r="I16" i="9"/>
  <c r="J16" i="9" s="1"/>
  <c r="I15" i="9"/>
  <c r="J15" i="9" s="1"/>
  <c r="I14" i="9"/>
  <c r="J14" i="9" s="1"/>
  <c r="I13" i="9"/>
  <c r="J13" i="9" s="1"/>
  <c r="I12" i="9"/>
  <c r="J12" i="9" s="1"/>
  <c r="I11" i="9"/>
  <c r="J11" i="9" s="1"/>
  <c r="I10" i="9"/>
  <c r="J10" i="9" s="1"/>
  <c r="I2" i="12"/>
  <c r="J2" i="12" s="1"/>
  <c r="I27" i="12"/>
  <c r="J27" i="12" s="1"/>
  <c r="I26" i="12"/>
  <c r="J26" i="12" s="1"/>
  <c r="I11" i="12"/>
  <c r="J11" i="12" s="1"/>
  <c r="I24" i="12"/>
  <c r="J24" i="12" s="1"/>
  <c r="I16" i="12"/>
  <c r="J16" i="12" s="1"/>
  <c r="I22" i="12"/>
  <c r="J22" i="12" s="1"/>
  <c r="I15" i="12"/>
  <c r="J15" i="12" s="1"/>
  <c r="I9" i="12"/>
  <c r="J9" i="12" s="1"/>
  <c r="I13" i="12"/>
  <c r="J13" i="12" s="1"/>
  <c r="I12" i="12"/>
  <c r="J12" i="12" s="1"/>
  <c r="I21" i="12"/>
  <c r="J21" i="12" s="1"/>
  <c r="I14" i="12"/>
  <c r="J14" i="12" s="1"/>
  <c r="I17" i="12"/>
  <c r="J17" i="12" s="1"/>
  <c r="I28" i="12"/>
  <c r="J28" i="12" s="1"/>
  <c r="I25" i="12"/>
  <c r="J25" i="12" s="1"/>
  <c r="I20" i="12"/>
  <c r="J20" i="12" s="1"/>
  <c r="I8" i="12"/>
  <c r="J8" i="12" s="1"/>
  <c r="I7" i="12"/>
  <c r="J7" i="12" s="1"/>
  <c r="I19" i="12"/>
  <c r="J19" i="12" s="1"/>
  <c r="I29" i="12"/>
  <c r="J29" i="12" s="1"/>
  <c r="I6" i="12"/>
  <c r="J6" i="12" s="1"/>
  <c r="I4" i="12"/>
  <c r="J4" i="12" s="1"/>
  <c r="I5" i="12"/>
  <c r="J5" i="12" s="1"/>
  <c r="I10" i="12"/>
  <c r="J10" i="12" s="1"/>
  <c r="I3" i="12"/>
  <c r="J3" i="12" s="1"/>
  <c r="I23" i="12"/>
  <c r="J23" i="12" s="1"/>
  <c r="I18" i="12"/>
  <c r="J18" i="12" s="1"/>
  <c r="J38" i="10" l="1"/>
  <c r="K38" i="10" s="1"/>
  <c r="J37" i="10"/>
  <c r="K37" i="10" s="1"/>
  <c r="J36" i="10"/>
  <c r="K36" i="10" s="1"/>
  <c r="J35" i="10"/>
  <c r="K35" i="10" s="1"/>
  <c r="J34" i="10"/>
  <c r="K34" i="10" s="1"/>
  <c r="J33" i="10"/>
  <c r="K33" i="10" s="1"/>
  <c r="J32" i="10"/>
  <c r="K32" i="10" s="1"/>
  <c r="J31" i="10"/>
  <c r="K31" i="10" s="1"/>
  <c r="J30" i="10"/>
  <c r="K30" i="10" s="1"/>
  <c r="J29" i="10"/>
  <c r="K29" i="10" s="1"/>
  <c r="J28" i="10"/>
  <c r="K28" i="10" s="1"/>
  <c r="J27" i="10"/>
  <c r="K27" i="10" s="1"/>
  <c r="J26" i="10"/>
  <c r="K26" i="10" s="1"/>
  <c r="J25" i="10"/>
  <c r="K25" i="10" s="1"/>
  <c r="J24" i="10"/>
  <c r="K24" i="10" s="1"/>
  <c r="J23" i="10"/>
  <c r="K23" i="10" s="1"/>
  <c r="J22" i="10"/>
  <c r="K22" i="10" s="1"/>
  <c r="J21" i="10"/>
  <c r="K21" i="10" s="1"/>
  <c r="J20" i="10"/>
  <c r="K20" i="10" s="1"/>
  <c r="J19" i="10"/>
  <c r="K19" i="10" s="1"/>
  <c r="J16" i="10"/>
  <c r="K16" i="10" s="1"/>
  <c r="J18" i="10"/>
  <c r="K18" i="10" s="1"/>
  <c r="J17" i="10"/>
  <c r="K17" i="10" s="1"/>
  <c r="J14" i="10"/>
  <c r="K14" i="10" s="1"/>
  <c r="J15" i="10"/>
  <c r="K15" i="10" s="1"/>
  <c r="J13" i="10"/>
  <c r="K13" i="10" s="1"/>
  <c r="J12" i="10"/>
  <c r="K12" i="10" s="1"/>
  <c r="J11" i="10"/>
  <c r="K11" i="10" s="1"/>
  <c r="J10" i="10"/>
  <c r="K10" i="10" s="1"/>
  <c r="K11" i="9"/>
  <c r="K12" i="9"/>
  <c r="K13" i="9"/>
  <c r="K14" i="9"/>
  <c r="K15" i="9"/>
  <c r="K16" i="9"/>
  <c r="K17" i="9"/>
  <c r="K18" i="9"/>
  <c r="K19" i="9"/>
  <c r="K20" i="9"/>
  <c r="K22" i="9"/>
  <c r="K23" i="9"/>
  <c r="K24" i="9"/>
  <c r="K25" i="9"/>
  <c r="K26" i="9"/>
  <c r="K27" i="9"/>
  <c r="K28" i="9"/>
  <c r="K29" i="9"/>
  <c r="K31" i="9"/>
  <c r="K32" i="9"/>
  <c r="K33" i="9"/>
  <c r="K34" i="9"/>
  <c r="K35" i="9"/>
  <c r="K36" i="9"/>
  <c r="K37" i="9"/>
  <c r="K21" i="9"/>
  <c r="K30" i="9"/>
  <c r="K10" i="9"/>
  <c r="F34" i="11" l="1"/>
  <c r="F32" i="11"/>
  <c r="F33" i="11"/>
  <c r="F38" i="11"/>
  <c r="F43" i="11"/>
  <c r="F31" i="11"/>
  <c r="F56" i="11"/>
  <c r="F61" i="11"/>
  <c r="F37" i="11"/>
  <c r="F42" i="11"/>
  <c r="F46" i="11"/>
  <c r="F48" i="11"/>
  <c r="F52" i="11"/>
  <c r="F58" i="11"/>
  <c r="F47" i="11"/>
  <c r="F40" i="11"/>
  <c r="F44" i="11"/>
  <c r="F51" i="11"/>
  <c r="F53" i="11"/>
  <c r="F55" i="11"/>
  <c r="F57" i="11"/>
  <c r="F59" i="11"/>
  <c r="F62" i="11"/>
  <c r="F49" i="11"/>
  <c r="F60" i="11"/>
  <c r="F41" i="11"/>
  <c r="F39" i="11"/>
  <c r="F45" i="11"/>
  <c r="F50" i="11"/>
  <c r="F54" i="11"/>
  <c r="F36" i="11"/>
  <c r="F35" i="11"/>
  <c r="F18" i="11"/>
  <c r="F6" i="11"/>
  <c r="F13" i="11"/>
  <c r="F10" i="11"/>
  <c r="F3" i="11"/>
  <c r="F17" i="11"/>
  <c r="F27" i="11"/>
  <c r="F2" i="11"/>
  <c r="F4" i="11"/>
  <c r="F11" i="11"/>
  <c r="F23" i="11"/>
  <c r="F19" i="11"/>
  <c r="F28" i="11"/>
  <c r="F21" i="11"/>
  <c r="F9" i="11"/>
  <c r="F26" i="11"/>
  <c r="F8" i="11"/>
  <c r="F20" i="11"/>
  <c r="F22" i="11"/>
  <c r="F29" i="11"/>
  <c r="F14" i="11"/>
  <c r="F24" i="11"/>
  <c r="F5" i="11"/>
  <c r="F12" i="11"/>
  <c r="F25" i="11"/>
  <c r="F16" i="11"/>
  <c r="F30" i="11"/>
  <c r="F15" i="11"/>
  <c r="F7" i="11"/>
  <c r="I9" i="10" l="1"/>
  <c r="I9" i="9"/>
  <c r="I12" i="8"/>
  <c r="I7" i="8"/>
  <c r="I5" i="8"/>
  <c r="I6" i="8"/>
  <c r="I10" i="8"/>
  <c r="I9" i="8"/>
  <c r="I11" i="8"/>
  <c r="I8" i="8"/>
  <c r="I2" i="8"/>
  <c r="I4" i="8"/>
  <c r="I3" i="8"/>
  <c r="I13" i="7"/>
  <c r="I11" i="7"/>
  <c r="I7" i="7"/>
  <c r="I6" i="7"/>
  <c r="I5" i="7"/>
  <c r="I12" i="7"/>
  <c r="I14" i="7"/>
  <c r="I9" i="7"/>
  <c r="I15" i="7"/>
  <c r="I8" i="7"/>
  <c r="I10" i="7"/>
  <c r="I4" i="7"/>
  <c r="I2" i="7"/>
  <c r="I3" i="7"/>
  <c r="I5" i="6"/>
  <c r="I18" i="6"/>
  <c r="I17" i="6"/>
  <c r="I16" i="6"/>
  <c r="I10" i="6"/>
  <c r="I9" i="6"/>
  <c r="I2" i="6"/>
  <c r="I3" i="6"/>
  <c r="I4" i="6"/>
  <c r="I8" i="6"/>
  <c r="I15" i="6"/>
  <c r="I14" i="6"/>
  <c r="I7" i="6"/>
  <c r="I13" i="6"/>
  <c r="I12" i="6"/>
  <c r="I6" i="6"/>
  <c r="I11" i="6"/>
</calcChain>
</file>

<file path=xl/sharedStrings.xml><?xml version="1.0" encoding="utf-8"?>
<sst xmlns="http://schemas.openxmlformats.org/spreadsheetml/2006/main" count="1488" uniqueCount="536">
  <si>
    <t xml:space="preserve">№ </t>
  </si>
  <si>
    <t xml:space="preserve">Шифр </t>
  </si>
  <si>
    <t>Первичный бал</t>
  </si>
  <si>
    <t>Процент выполнения заданий</t>
  </si>
  <si>
    <t>Класс</t>
  </si>
  <si>
    <t>Признак удаления за нарушение порядка</t>
  </si>
  <si>
    <t>Место</t>
  </si>
  <si>
    <t>Статус</t>
  </si>
  <si>
    <t>Ф.И.О. участника (полностью)</t>
  </si>
  <si>
    <t>ОУ</t>
  </si>
  <si>
    <t>∑</t>
  </si>
  <si>
    <t>Макс.балл</t>
  </si>
  <si>
    <t xml:space="preserve">Региональный этап всероссийской олимпиады школьников </t>
  </si>
  <si>
    <t>Протокол заседания жюри</t>
  </si>
  <si>
    <t>Дата проведения: 16 января 2022 г.</t>
  </si>
  <si>
    <t>Предмет: Астрономия</t>
  </si>
  <si>
    <t>Номер задания</t>
  </si>
  <si>
    <t>11-1</t>
  </si>
  <si>
    <t>11-2</t>
  </si>
  <si>
    <t>11-3</t>
  </si>
  <si>
    <t>11-4</t>
  </si>
  <si>
    <t>11-5</t>
  </si>
  <si>
    <t>11-6</t>
  </si>
  <si>
    <t>11-7</t>
  </si>
  <si>
    <t>11-8</t>
  </si>
  <si>
    <t>11-9</t>
  </si>
  <si>
    <t>11-10</t>
  </si>
  <si>
    <t>11-11</t>
  </si>
  <si>
    <t>10-1</t>
  </si>
  <si>
    <t>10-2</t>
  </si>
  <si>
    <t>10-3</t>
  </si>
  <si>
    <t>10-4</t>
  </si>
  <si>
    <t>10-5</t>
  </si>
  <si>
    <t>10-6</t>
  </si>
  <si>
    <t>10-7</t>
  </si>
  <si>
    <t>10-8</t>
  </si>
  <si>
    <t>10-9</t>
  </si>
  <si>
    <t>10-10</t>
  </si>
  <si>
    <t>10-11</t>
  </si>
  <si>
    <t>10-12</t>
  </si>
  <si>
    <t>10-13</t>
  </si>
  <si>
    <t>10-14</t>
  </si>
  <si>
    <t>9-1</t>
  </si>
  <si>
    <t>9-2</t>
  </si>
  <si>
    <t>9-3</t>
  </si>
  <si>
    <t>9-4</t>
  </si>
  <si>
    <t>9-5</t>
  </si>
  <si>
    <t>9-6</t>
  </si>
  <si>
    <t>9-7</t>
  </si>
  <si>
    <t>9-8</t>
  </si>
  <si>
    <t>9-9</t>
  </si>
  <si>
    <t>9-10</t>
  </si>
  <si>
    <t>9-11</t>
  </si>
  <si>
    <t>9-12</t>
  </si>
  <si>
    <t>9-13</t>
  </si>
  <si>
    <t>9-14</t>
  </si>
  <si>
    <t>9-15</t>
  </si>
  <si>
    <t>9-16</t>
  </si>
  <si>
    <t>9-17</t>
  </si>
  <si>
    <t>Количество заявленных участников:</t>
  </si>
  <si>
    <t>Количество не явившихся:</t>
  </si>
  <si>
    <t>Количество участников:</t>
  </si>
  <si>
    <t>Председатель жюри   __________/________________________</t>
  </si>
  <si>
    <t xml:space="preserve">Секретарь                    ___________/_______________________  </t>
  </si>
  <si>
    <t xml:space="preserve">Дата: </t>
  </si>
  <si>
    <t>_________________</t>
  </si>
  <si>
    <t>Победитель</t>
  </si>
  <si>
    <t>Цветкова</t>
  </si>
  <si>
    <t>Маргарита</t>
  </si>
  <si>
    <t>Сергеевна</t>
  </si>
  <si>
    <t>ГАУ КО ОО ШИЛИ</t>
  </si>
  <si>
    <t>городской округ "Город Калининград"</t>
  </si>
  <si>
    <t>Котова</t>
  </si>
  <si>
    <t>Мелана</t>
  </si>
  <si>
    <t>Валерьевна</t>
  </si>
  <si>
    <t>МАОУ лицей № 23</t>
  </si>
  <si>
    <t>Смирнов</t>
  </si>
  <si>
    <t>Олег</t>
  </si>
  <si>
    <t>Владимирович</t>
  </si>
  <si>
    <t>Трофимова</t>
  </si>
  <si>
    <t>Дарья</t>
  </si>
  <si>
    <t>Денисовна</t>
  </si>
  <si>
    <t>МАОУ "Лицей № 7 г. Черняховска"</t>
  </si>
  <si>
    <t xml:space="preserve">Черняховский муниципальный округ </t>
  </si>
  <si>
    <t>Федосеева</t>
  </si>
  <si>
    <t>Ирина</t>
  </si>
  <si>
    <t>Николаевна</t>
  </si>
  <si>
    <t>МБОУ "Классическая школа"</t>
  </si>
  <si>
    <t>Гурьевский муниципальный округ</t>
  </si>
  <si>
    <t>Турбин</t>
  </si>
  <si>
    <t>Артём</t>
  </si>
  <si>
    <t>Михайлович</t>
  </si>
  <si>
    <t>Григалавичюс</t>
  </si>
  <si>
    <t>Данила</t>
  </si>
  <si>
    <t>Римантович</t>
  </si>
  <si>
    <t>МБОУ "Добринская СОШ им. Спиридонова Н.С."</t>
  </si>
  <si>
    <t>Федотов</t>
  </si>
  <si>
    <t>Егор</t>
  </si>
  <si>
    <t>Алексеевич</t>
  </si>
  <si>
    <t>МБОУ СОШ № 5</t>
  </si>
  <si>
    <t>Светловский городской округ</t>
  </si>
  <si>
    <t>Заец</t>
  </si>
  <si>
    <t>Петр</t>
  </si>
  <si>
    <t>Николаевич</t>
  </si>
  <si>
    <t>Филиал НВМУ в г. Калининграде</t>
  </si>
  <si>
    <t>Горбункова</t>
  </si>
  <si>
    <t>Арина</t>
  </si>
  <si>
    <t>Евгеньевна</t>
  </si>
  <si>
    <t>МБОУ гимназия г. Гурьевска</t>
  </si>
  <si>
    <t>Королевич</t>
  </si>
  <si>
    <t>Роман</t>
  </si>
  <si>
    <t>Витальевич</t>
  </si>
  <si>
    <t>МАОУ СОШ №4 г.Черняховска</t>
  </si>
  <si>
    <t>Устименко</t>
  </si>
  <si>
    <t>Виталий</t>
  </si>
  <si>
    <t>МБОУ гимназия № 7 г. Балтийска имени К.В. Покровского</t>
  </si>
  <si>
    <t>Балтийский городской округ</t>
  </si>
  <si>
    <t>Черкашин</t>
  </si>
  <si>
    <t>Радомир</t>
  </si>
  <si>
    <t>Романович</t>
  </si>
  <si>
    <t>МБОУ «СШ им.Д.Сидорова пос.Славинска»</t>
  </si>
  <si>
    <t>Гвардейский муниципальный округ</t>
  </si>
  <si>
    <t>Брулевич</t>
  </si>
  <si>
    <t>Никита</t>
  </si>
  <si>
    <t>Петрович</t>
  </si>
  <si>
    <t xml:space="preserve">МБОУ гимназия г. Гурьевска </t>
  </si>
  <si>
    <t>Дюндик</t>
  </si>
  <si>
    <t>Артем</t>
  </si>
  <si>
    <t>Александрович</t>
  </si>
  <si>
    <t>филиал ГБОУ КО КШИ "АПКМК" г.Гусев</t>
  </si>
  <si>
    <t>Гусевский городской округ</t>
  </si>
  <si>
    <t>Мироненко</t>
  </si>
  <si>
    <t>Ян</t>
  </si>
  <si>
    <t>Олегович</t>
  </si>
  <si>
    <t>Парфёнова</t>
  </si>
  <si>
    <t>Алексеевна</t>
  </si>
  <si>
    <t xml:space="preserve">Векслер </t>
  </si>
  <si>
    <t>Михаил</t>
  </si>
  <si>
    <t>Евгеньевич</t>
  </si>
  <si>
    <t>АНО Лицей "Ганзейская ладья"</t>
  </si>
  <si>
    <t>Дегтяренко</t>
  </si>
  <si>
    <t>Константин</t>
  </si>
  <si>
    <t>МАОУ гимназия № 32</t>
  </si>
  <si>
    <t>Узунян</t>
  </si>
  <si>
    <t>Юрий</t>
  </si>
  <si>
    <t>Арманович</t>
  </si>
  <si>
    <t>МАОУ СОШ № 5</t>
  </si>
  <si>
    <t>Чаплинский</t>
  </si>
  <si>
    <t>Григорий</t>
  </si>
  <si>
    <t>Калинин</t>
  </si>
  <si>
    <t>Борисович</t>
  </si>
  <si>
    <t xml:space="preserve">Махмудов </t>
  </si>
  <si>
    <t xml:space="preserve">Рамзан </t>
  </si>
  <si>
    <t>Русланович</t>
  </si>
  <si>
    <t>МБОУ «СШ № 2 им. А. Круталевича гор. Гвардейска»</t>
  </si>
  <si>
    <t>Свечников</t>
  </si>
  <si>
    <t>Андрей</t>
  </si>
  <si>
    <t>Дмитриевич</t>
  </si>
  <si>
    <t>МАОУ СОШ № 56</t>
  </si>
  <si>
    <t>Ларютин</t>
  </si>
  <si>
    <t>Иван</t>
  </si>
  <si>
    <t>Беляев</t>
  </si>
  <si>
    <t>Максим</t>
  </si>
  <si>
    <t>Иванович</t>
  </si>
  <si>
    <t>Иванов</t>
  </si>
  <si>
    <t>МБОУ СОШ "Школа будущего"</t>
  </si>
  <si>
    <t>Лузганов</t>
  </si>
  <si>
    <t>Александр</t>
  </si>
  <si>
    <t xml:space="preserve">Вострухин </t>
  </si>
  <si>
    <t>Даниил</t>
  </si>
  <si>
    <t>МБОУ "СОШ им. М.С. Любушкина МО "Янтарный городской округ"</t>
  </si>
  <si>
    <t>Янтарный городской округ</t>
  </si>
  <si>
    <t>Иванцова</t>
  </si>
  <si>
    <t>Кристина</t>
  </si>
  <si>
    <t xml:space="preserve">Матюнина </t>
  </si>
  <si>
    <t xml:space="preserve">Александра </t>
  </si>
  <si>
    <t>Ортлиб</t>
  </si>
  <si>
    <t>Эвальд</t>
  </si>
  <si>
    <t>Яковлевич</t>
  </si>
  <si>
    <t>МАОУ СОШ г.Нестерова имени В.И.Пацаева</t>
  </si>
  <si>
    <t>Нестеровский муниципальный округ</t>
  </si>
  <si>
    <t>Мельник</t>
  </si>
  <si>
    <t>Львович</t>
  </si>
  <si>
    <t xml:space="preserve">Свистов </t>
  </si>
  <si>
    <t>Мунир</t>
  </si>
  <si>
    <t>Мохамедович</t>
  </si>
  <si>
    <t>Дорофеев</t>
  </si>
  <si>
    <t>Владислав</t>
  </si>
  <si>
    <t>МАОУ гимназия № 22</t>
  </si>
  <si>
    <t>Яшин</t>
  </si>
  <si>
    <t>Кирилл</t>
  </si>
  <si>
    <t>Сергеевич</t>
  </si>
  <si>
    <t>Рудин</t>
  </si>
  <si>
    <t>МАОУ лицей № 17</t>
  </si>
  <si>
    <t>Булыбенко</t>
  </si>
  <si>
    <t>Виктор</t>
  </si>
  <si>
    <t>МАОУ лицей № 18</t>
  </si>
  <si>
    <t>Кешишев</t>
  </si>
  <si>
    <t>Юрьевич</t>
  </si>
  <si>
    <t>Абоимов</t>
  </si>
  <si>
    <t>Зеничев</t>
  </si>
  <si>
    <t>Валерий</t>
  </si>
  <si>
    <t>Третьяков</t>
  </si>
  <si>
    <t>МАОУ "СОШ г. Зеленоградска"</t>
  </si>
  <si>
    <t>Зеленоградский муниципальный округ</t>
  </si>
  <si>
    <t xml:space="preserve">Воронин </t>
  </si>
  <si>
    <t xml:space="preserve">Владислав </t>
  </si>
  <si>
    <t>Литвинов</t>
  </si>
  <si>
    <t>Анатольевич</t>
  </si>
  <si>
    <t>Номер</t>
  </si>
  <si>
    <t>Ф</t>
  </si>
  <si>
    <t>И</t>
  </si>
  <si>
    <t>О</t>
  </si>
  <si>
    <t>класс</t>
  </si>
  <si>
    <t>Свистов  Мунир Мохамедович</t>
  </si>
  <si>
    <t>Ф И О</t>
  </si>
  <si>
    <t>Цветкова Маргарита Сергеевна</t>
  </si>
  <si>
    <t>Котова Мелана Валерьевна</t>
  </si>
  <si>
    <t>Смирнов Олег Владимирович</t>
  </si>
  <si>
    <t>Трофимова Дарья Денисовна</t>
  </si>
  <si>
    <t>Федосеева Ирина Николаевна</t>
  </si>
  <si>
    <t>Турбин Артём Михайлович</t>
  </si>
  <si>
    <t>Григалавичюс Данила Римантович</t>
  </si>
  <si>
    <t>Федотов Егор Алексеевич</t>
  </si>
  <si>
    <t>Заец Петр Николаевич</t>
  </si>
  <si>
    <t>Горбункова Арина Евгеньевна</t>
  </si>
  <si>
    <t>Королевич Роман Витальевич</t>
  </si>
  <si>
    <t>Устименко Виталий Владимирович</t>
  </si>
  <si>
    <t>Черкашин Радомир Романович</t>
  </si>
  <si>
    <t>Брулевич Никита Петрович</t>
  </si>
  <si>
    <t>Дюндик Артем Александрович</t>
  </si>
  <si>
    <t>Мироненко Ян Олегович</t>
  </si>
  <si>
    <t>Парфёнова Дарья Алексеевна</t>
  </si>
  <si>
    <t>Векслер  Михаил Евгеньевич</t>
  </si>
  <si>
    <t>Дегтяренко Константин Михайлович</t>
  </si>
  <si>
    <t>Узунян Юрий Арманович</t>
  </si>
  <si>
    <t>Чаплинский Григорий Александрович</t>
  </si>
  <si>
    <t>Калинин Артём Борисович</t>
  </si>
  <si>
    <t>Махмудов  Рамзан  Русланович</t>
  </si>
  <si>
    <t>Свечников Андрей Дмитриевич</t>
  </si>
  <si>
    <t>Ларютин Иван Николаевич</t>
  </si>
  <si>
    <t>Беляев Максим Иванович</t>
  </si>
  <si>
    <t>Иванов Егор Александрович</t>
  </si>
  <si>
    <t>Лузганов Александр Витальевич</t>
  </si>
  <si>
    <t>Вострухин  Даниил Владимирович</t>
  </si>
  <si>
    <t>Иванцова Кристина Евгеньевна</t>
  </si>
  <si>
    <t>Матюнина  Александра  Алексеевна</t>
  </si>
  <si>
    <t>Ортлиб Эвальд Яковлевич</t>
  </si>
  <si>
    <t>Мельник Артём Львович</t>
  </si>
  <si>
    <t>Дорофеев Владислав Александрович</t>
  </si>
  <si>
    <t>Яшин Кирилл Сергеевич</t>
  </si>
  <si>
    <t>Рудин Роман Русланович</t>
  </si>
  <si>
    <t>Булыбенко Виктор Александрович</t>
  </si>
  <si>
    <t>Кешишев Максим Юрьевич</t>
  </si>
  <si>
    <t>Абоимов Владислав Евгеньевич</t>
  </si>
  <si>
    <t>Зеничев Валерий Алексеевич</t>
  </si>
  <si>
    <t>Третьяков Иван Владимирович</t>
  </si>
  <si>
    <t>Воронин  Владислав  Александрович</t>
  </si>
  <si>
    <t>Литвинов Иван Анатольевич</t>
  </si>
  <si>
    <t>Призёр</t>
  </si>
  <si>
    <t>Участник</t>
  </si>
  <si>
    <t xml:space="preserve"> Победитель</t>
  </si>
  <si>
    <t>Предмет: Струве</t>
  </si>
  <si>
    <t>Журавлёв</t>
  </si>
  <si>
    <t>Владимир</t>
  </si>
  <si>
    <t>АНО Лицей «Ганзейская ладья»</t>
  </si>
  <si>
    <t>Погорелов</t>
  </si>
  <si>
    <t>Денис</t>
  </si>
  <si>
    <t>Максимович</t>
  </si>
  <si>
    <t>Деревянченко</t>
  </si>
  <si>
    <t>Ярослав</t>
  </si>
  <si>
    <t>МАОУ СОШ № 6 с УИОП</t>
  </si>
  <si>
    <t>Копылов</t>
  </si>
  <si>
    <t>Илья</t>
  </si>
  <si>
    <t>Киевский</t>
  </si>
  <si>
    <t>Мирослав</t>
  </si>
  <si>
    <t>МАОУ гимназия № 1</t>
  </si>
  <si>
    <t xml:space="preserve">Брик </t>
  </si>
  <si>
    <t>Евгений</t>
  </si>
  <si>
    <t>МАОУ "Гимназия № 2 г. Черняховска"</t>
  </si>
  <si>
    <t>Новиков</t>
  </si>
  <si>
    <t xml:space="preserve">Харизина </t>
  </si>
  <si>
    <t>Елизавета</t>
  </si>
  <si>
    <t>Белугин</t>
  </si>
  <si>
    <t>Вадим</t>
  </si>
  <si>
    <t>Андреевич</t>
  </si>
  <si>
    <t>Григас</t>
  </si>
  <si>
    <t>Станислав</t>
  </si>
  <si>
    <t>МАОУ ООШ п.Грачевка</t>
  </si>
  <si>
    <t>Кокорин</t>
  </si>
  <si>
    <t>Табунщик</t>
  </si>
  <si>
    <t>Екатерина</t>
  </si>
  <si>
    <t xml:space="preserve">МАОУ "Гимназия № 1" </t>
  </si>
  <si>
    <t>Скороходкин</t>
  </si>
  <si>
    <t>Средняя школа г. Правдинска</t>
  </si>
  <si>
    <t>Хмельницкий</t>
  </si>
  <si>
    <t>Тимофей</t>
  </si>
  <si>
    <t>МБОУ "Храбровская СОШ"</t>
  </si>
  <si>
    <t>Степанян</t>
  </si>
  <si>
    <t>Керим</t>
  </si>
  <si>
    <t>Миратович</t>
  </si>
  <si>
    <t>Исаев</t>
  </si>
  <si>
    <t>Арсений</t>
  </si>
  <si>
    <t>МБОУ СОШ "Школа будущего"  (корп. 2)</t>
  </si>
  <si>
    <t>Тимохина</t>
  </si>
  <si>
    <t>Яна</t>
  </si>
  <si>
    <t>Андреевна</t>
  </si>
  <si>
    <t>Заргарян</t>
  </si>
  <si>
    <t>Галина</t>
  </si>
  <si>
    <t>Сасуновна</t>
  </si>
  <si>
    <t>Средняя школа п. Крылово</t>
  </si>
  <si>
    <t>Слоквенко</t>
  </si>
  <si>
    <t>Владимировна</t>
  </si>
  <si>
    <t>Стрижак</t>
  </si>
  <si>
    <t>Ричард</t>
  </si>
  <si>
    <t>МБОУ "Добринская ООШ им. Спиридонова Н.С."</t>
  </si>
  <si>
    <t>Шестаков</t>
  </si>
  <si>
    <t>Денисович</t>
  </si>
  <si>
    <t>МАОУ СОШ п.Переславское</t>
  </si>
  <si>
    <t>Крутелев</t>
  </si>
  <si>
    <t>Эрик</t>
  </si>
  <si>
    <t>Средняя школа п. Домново</t>
  </si>
  <si>
    <t xml:space="preserve">Тимофеева </t>
  </si>
  <si>
    <t xml:space="preserve">Виктория </t>
  </si>
  <si>
    <t>Константиновна</t>
  </si>
  <si>
    <t>Грязнов</t>
  </si>
  <si>
    <t>Колчин</t>
  </si>
  <si>
    <t>Лазуткин</t>
  </si>
  <si>
    <t>Антонович</t>
  </si>
  <si>
    <t>МБОУ СОШ "Школа будущего" (корп. 2)</t>
  </si>
  <si>
    <t>Шибанов</t>
  </si>
  <si>
    <t>Тихон</t>
  </si>
  <si>
    <t>МАОУ лицей № 49</t>
  </si>
  <si>
    <t>Кутьева</t>
  </si>
  <si>
    <t>Анастасия</t>
  </si>
  <si>
    <t>МБОУ лицей № 1</t>
  </si>
  <si>
    <t>Видякин</t>
  </si>
  <si>
    <t>Бондарчук</t>
  </si>
  <si>
    <t>Игорь</t>
  </si>
  <si>
    <t>Валитова</t>
  </si>
  <si>
    <t>Алия</t>
  </si>
  <si>
    <t>Руслановна</t>
  </si>
  <si>
    <t>Иванова</t>
  </si>
  <si>
    <t>Вера</t>
  </si>
  <si>
    <t>Григорьевна</t>
  </si>
  <si>
    <t>Кучкин</t>
  </si>
  <si>
    <t>Вадимович</t>
  </si>
  <si>
    <t>Беклемешев</t>
  </si>
  <si>
    <t>Глеб</t>
  </si>
  <si>
    <t>Тюрников</t>
  </si>
  <si>
    <t>Юрченко</t>
  </si>
  <si>
    <t>Василий</t>
  </si>
  <si>
    <t>Валерьевич</t>
  </si>
  <si>
    <t>Золотухин</t>
  </si>
  <si>
    <t>Аркадий</t>
  </si>
  <si>
    <t>Павлович</t>
  </si>
  <si>
    <t>Купчинов</t>
  </si>
  <si>
    <t>Викторович</t>
  </si>
  <si>
    <t>Михалёва</t>
  </si>
  <si>
    <t>Варвара</t>
  </si>
  <si>
    <t>Михайловна</t>
  </si>
  <si>
    <t>Морозов</t>
  </si>
  <si>
    <t>Паранченко</t>
  </si>
  <si>
    <t>Георгий</t>
  </si>
  <si>
    <t>Игоревич</t>
  </si>
  <si>
    <t>Чан</t>
  </si>
  <si>
    <t>Карина</t>
  </si>
  <si>
    <t/>
  </si>
  <si>
    <t>Морев</t>
  </si>
  <si>
    <t>Кравец</t>
  </si>
  <si>
    <t>Александровна</t>
  </si>
  <si>
    <t>Локоть</t>
  </si>
  <si>
    <t>Никонов</t>
  </si>
  <si>
    <t>Степан</t>
  </si>
  <si>
    <t>Поздеев</t>
  </si>
  <si>
    <t>Вячеславович</t>
  </si>
  <si>
    <t>Скворцов</t>
  </si>
  <si>
    <t>Васильевич</t>
  </si>
  <si>
    <t>Фомичев</t>
  </si>
  <si>
    <t>Всеволод</t>
  </si>
  <si>
    <t>Леонидович</t>
  </si>
  <si>
    <t>Чернышев</t>
  </si>
  <si>
    <t>Леонид</t>
  </si>
  <si>
    <t>Ярмощук</t>
  </si>
  <si>
    <t>Нагирный</t>
  </si>
  <si>
    <t>Шмуйлис</t>
  </si>
  <si>
    <t>Анна</t>
  </si>
  <si>
    <t>Романовна</t>
  </si>
  <si>
    <t>Кривулец</t>
  </si>
  <si>
    <t>София</t>
  </si>
  <si>
    <t>Колосков</t>
  </si>
  <si>
    <t>Львова</t>
  </si>
  <si>
    <t>Алиса</t>
  </si>
  <si>
    <t>Витальевна</t>
  </si>
  <si>
    <t>Нарметов</t>
  </si>
  <si>
    <t>Закир</t>
  </si>
  <si>
    <t>Азатович</t>
  </si>
  <si>
    <t>Русакова</t>
  </si>
  <si>
    <t>Диана</t>
  </si>
  <si>
    <t>Емельянова</t>
  </si>
  <si>
    <t>Виолетта</t>
  </si>
  <si>
    <t>Гладин</t>
  </si>
  <si>
    <t>Антон</t>
  </si>
  <si>
    <t>Георгиевич</t>
  </si>
  <si>
    <t>МАОУ СОШ № 46 с УИОП</t>
  </si>
  <si>
    <t>МАОУ СОШ № 25 с УИОП</t>
  </si>
  <si>
    <t>МБОУ СОШ МО "Ладушкинский городской округ"</t>
  </si>
  <si>
    <t>НОМЕР</t>
  </si>
  <si>
    <t>ШИФР</t>
  </si>
  <si>
    <t>ФИО</t>
  </si>
  <si>
    <t>7-28</t>
  </si>
  <si>
    <t>8-28</t>
  </si>
  <si>
    <t>8-29</t>
  </si>
  <si>
    <t>8-27</t>
  </si>
  <si>
    <t>8-26</t>
  </si>
  <si>
    <t>8-25</t>
  </si>
  <si>
    <t>8-24</t>
  </si>
  <si>
    <t>8-23</t>
  </si>
  <si>
    <t>8-22</t>
  </si>
  <si>
    <t>8-21</t>
  </si>
  <si>
    <t>8-20</t>
  </si>
  <si>
    <t>8-19</t>
  </si>
  <si>
    <t>8-18</t>
  </si>
  <si>
    <t>8-17</t>
  </si>
  <si>
    <t>8-16</t>
  </si>
  <si>
    <t>8-15</t>
  </si>
  <si>
    <t>8-14</t>
  </si>
  <si>
    <t>8-13</t>
  </si>
  <si>
    <t>8-12</t>
  </si>
  <si>
    <t>8-11</t>
  </si>
  <si>
    <t>8-10</t>
  </si>
  <si>
    <t>8-9</t>
  </si>
  <si>
    <t>8-8</t>
  </si>
  <si>
    <t>8-7</t>
  </si>
  <si>
    <t>8-6</t>
  </si>
  <si>
    <t>8-5</t>
  </si>
  <si>
    <t>8-4</t>
  </si>
  <si>
    <t>8-3</t>
  </si>
  <si>
    <t>8-2</t>
  </si>
  <si>
    <t>8-1</t>
  </si>
  <si>
    <t>7-27</t>
  </si>
  <si>
    <t>7-26</t>
  </si>
  <si>
    <t>7-25</t>
  </si>
  <si>
    <t>7-24</t>
  </si>
  <si>
    <t>7-23</t>
  </si>
  <si>
    <t>7-22</t>
  </si>
  <si>
    <t>7-21</t>
  </si>
  <si>
    <t>7-20</t>
  </si>
  <si>
    <t>7-19</t>
  </si>
  <si>
    <t>7-18</t>
  </si>
  <si>
    <t>7-17</t>
  </si>
  <si>
    <t>7-16</t>
  </si>
  <si>
    <t>7-15</t>
  </si>
  <si>
    <t>7-14</t>
  </si>
  <si>
    <t>7-13</t>
  </si>
  <si>
    <t>7-8</t>
  </si>
  <si>
    <t>7-12</t>
  </si>
  <si>
    <t>7-11</t>
  </si>
  <si>
    <t>7-10</t>
  </si>
  <si>
    <t>7-9</t>
  </si>
  <si>
    <t>7-7</t>
  </si>
  <si>
    <t>7-6</t>
  </si>
  <si>
    <t>7-5</t>
  </si>
  <si>
    <t>7-4</t>
  </si>
  <si>
    <t>7-3</t>
  </si>
  <si>
    <t>7-2</t>
  </si>
  <si>
    <t>7-1</t>
  </si>
  <si>
    <t>Бондарчук Игорь Сергеевич</t>
  </si>
  <si>
    <t>Юрченко Василий Валерьевич</t>
  </si>
  <si>
    <t>Паранченко Георгий Игоревич</t>
  </si>
  <si>
    <t>Шмуйлис Анна Романовна</t>
  </si>
  <si>
    <t>Гладин Антон Георгиевич</t>
  </si>
  <si>
    <t xml:space="preserve">Чан Карина </t>
  </si>
  <si>
    <t>Беклемешев Глеб Сергеевич</t>
  </si>
  <si>
    <t>Михалёва Варвара Михайловна</t>
  </si>
  <si>
    <t>Русакова Диана Александровна</t>
  </si>
  <si>
    <t>Фомичев Всеволод Леонидович</t>
  </si>
  <si>
    <t>Золотухин Аркадий Павлович</t>
  </si>
  <si>
    <t>Нагирный Глеб Вадимович</t>
  </si>
  <si>
    <t>Локоть Андрей Юрьевич</t>
  </si>
  <si>
    <t>Скворцов Артём Васильевич</t>
  </si>
  <si>
    <t>Ярмощук Анастасия Александровна</t>
  </si>
  <si>
    <t>Поздеев Константин Вячеславович</t>
  </si>
  <si>
    <t>Кравец Арина Александровна</t>
  </si>
  <si>
    <t>Никонов Степан Александрович</t>
  </si>
  <si>
    <t>Нарметов Закир Азатович</t>
  </si>
  <si>
    <t>Колосков Артём Евгеньевич</t>
  </si>
  <si>
    <t>Купчинов Илья Викторович</t>
  </si>
  <si>
    <t>Тюрников Александр Сергеевич</t>
  </si>
  <si>
    <t>Валитова Алия Руслановна</t>
  </si>
  <si>
    <t>Морев Иван Витальевич</t>
  </si>
  <si>
    <t>Морозов Владислав Вадимович</t>
  </si>
  <si>
    <t>Видякин Артём Олегович</t>
  </si>
  <si>
    <t>Кривулец София Владимировна</t>
  </si>
  <si>
    <t>Кучкин Егор Вадимович</t>
  </si>
  <si>
    <t>Львова Алиса Витальевна</t>
  </si>
  <si>
    <t>Тимофеева  Виктория  Константиновна</t>
  </si>
  <si>
    <t>Кутьева Анастасия Алексеевна</t>
  </si>
  <si>
    <t>Брик  Евгений Анатольевич</t>
  </si>
  <si>
    <t>Колчин Илья Витальевич</t>
  </si>
  <si>
    <t>Копылов Илья Дмитриевич</t>
  </si>
  <si>
    <t>Новиков Никита Михайлович</t>
  </si>
  <si>
    <t>Харизина  Елизавета Сергеевна</t>
  </si>
  <si>
    <t>Исаев Арсений Евгеньевич</t>
  </si>
  <si>
    <t>Слоквенко Никита Владимировна</t>
  </si>
  <si>
    <t>Шибанов Тихон Дмитриевич</t>
  </si>
  <si>
    <t>Хмельницкий Тимофей Максимович</t>
  </si>
  <si>
    <t>Белугин Вадим Андреевич</t>
  </si>
  <si>
    <t>Скороходкин Михаил Андреевич</t>
  </si>
  <si>
    <t>Шестаков Михаил Денисович</t>
  </si>
  <si>
    <t>Погорелов Денис Максимович</t>
  </si>
  <si>
    <t>Тимофеева  Дарья Константиновна</t>
  </si>
  <si>
    <t>Грязнов Александр Сергеевич</t>
  </si>
  <si>
    <t>Табунщик Екатерина Сергеевна</t>
  </si>
  <si>
    <t>Стрижак Ричард Анатольевич</t>
  </si>
  <si>
    <t>Крутелев Эрик Юрьевич</t>
  </si>
  <si>
    <t>Заргарян Галина Сасуновна</t>
  </si>
  <si>
    <t>Степанян Керим Миратович</t>
  </si>
  <si>
    <t>Кокорин Александр Витальевич</t>
  </si>
  <si>
    <t>Тимохина Яна Андреевна</t>
  </si>
  <si>
    <t>Григас Станислав Александрович</t>
  </si>
  <si>
    <t>Лазуткин Артём Антонович</t>
  </si>
  <si>
    <t>Деревянченко Ярослав Александрович</t>
  </si>
  <si>
    <t>Журавлёв Владимир Юрьевич</t>
  </si>
  <si>
    <t>ма</t>
  </si>
  <si>
    <t xml:space="preserve">МБОУ СОШ "Школа будущего"  </t>
  </si>
  <si>
    <t xml:space="preserve">МБОУ СОШ "Школа будущего" </t>
  </si>
  <si>
    <t>сум</t>
  </si>
  <si>
    <t>Рейтинговый протокол заседания жюри</t>
  </si>
  <si>
    <t>Дата проведения: 20 января 2023 г.</t>
  </si>
  <si>
    <t>9 класс</t>
  </si>
  <si>
    <t>10 класс</t>
  </si>
  <si>
    <t>11 класс</t>
  </si>
  <si>
    <t>Секретарь                   __________/________________________</t>
  </si>
  <si>
    <t>Дата: ____________________________</t>
  </si>
  <si>
    <t>Итоговый балл 50*2=100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</si>
</sst>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0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9"/>
      <name val="Arial Cyr"/>
      <charset val="204"/>
    </font>
    <font>
      <b/>
      <i/>
      <sz val="9"/>
      <name val="Arial Cyr"/>
      <charset val="204"/>
    </font>
    <font>
      <b/>
      <sz val="9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b/>
      <i/>
      <sz val="12"/>
      <name val="Arial Cyr"/>
      <charset val="204"/>
    </font>
    <font>
      <b/>
      <i/>
      <sz val="10"/>
      <name val="Arial Cyr"/>
      <charset val="204"/>
    </font>
    <font>
      <b/>
      <i/>
      <u/>
      <sz val="10"/>
      <name val="Arial Cyr"/>
      <charset val="204"/>
    </font>
    <font>
      <sz val="10"/>
      <name val="Arial Cyr"/>
      <charset val="204"/>
    </font>
    <font>
      <sz val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name val="Arimo"/>
    </font>
    <font>
      <sz val="11"/>
      <name val="Arimo"/>
    </font>
    <font>
      <b/>
      <sz val="12"/>
      <name val="Arial"/>
      <family val="2"/>
      <charset val="204"/>
    </font>
    <font>
      <sz val="11"/>
      <name val="Arial"/>
      <family val="2"/>
      <charset val="204"/>
    </font>
    <font>
      <b/>
      <sz val="10"/>
      <name val="Arial"/>
      <family val="2"/>
      <charset val="204"/>
    </font>
    <font>
      <b/>
      <i/>
      <sz val="10"/>
      <name val="Arial"/>
      <family val="2"/>
      <charset val="204"/>
    </font>
    <font>
      <b/>
      <i/>
      <u/>
      <sz val="12"/>
      <name val="Arial"/>
      <family val="2"/>
      <charset val="204"/>
    </font>
    <font>
      <b/>
      <sz val="8"/>
      <name val="Arial Cyr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i/>
      <u/>
      <sz val="12"/>
      <name val="Times New Roman"/>
      <family val="1"/>
      <charset val="204"/>
    </font>
    <font>
      <b/>
      <sz val="12"/>
      <color theme="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7FFE7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1" fillId="0" borderId="0"/>
  </cellStyleXfs>
  <cellXfs count="139">
    <xf numFmtId="0" fontId="0" fillId="0" borderId="0" xfId="0"/>
    <xf numFmtId="0" fontId="5" fillId="0" borderId="1" xfId="0" applyFont="1" applyBorder="1" applyAlignment="1" applyProtection="1">
      <alignment horizontal="center" vertical="center" wrapText="1"/>
      <protection hidden="1"/>
    </xf>
    <xf numFmtId="0" fontId="5" fillId="0" borderId="1" xfId="0" applyFont="1" applyBorder="1" applyAlignment="1" applyProtection="1">
      <alignment horizontal="center" vertical="center" wrapText="1"/>
      <protection hidden="1"/>
    </xf>
    <xf numFmtId="0" fontId="3" fillId="0" borderId="1" xfId="0" applyFont="1" applyBorder="1" applyAlignment="1" applyProtection="1">
      <alignment horizontal="center" vertical="center" wrapText="1"/>
      <protection hidden="1"/>
    </xf>
    <xf numFmtId="0" fontId="7" fillId="0" borderId="0" xfId="0" applyFont="1" applyBorder="1" applyProtection="1">
      <protection hidden="1"/>
    </xf>
    <xf numFmtId="0" fontId="7" fillId="0" borderId="0" xfId="0" applyFont="1" applyBorder="1" applyAlignment="1" applyProtection="1">
      <alignment horizontal="center"/>
      <protection hidden="1"/>
    </xf>
    <xf numFmtId="0" fontId="8" fillId="0" borderId="0" xfId="0" applyFont="1" applyBorder="1" applyProtection="1">
      <protection hidden="1"/>
    </xf>
    <xf numFmtId="0" fontId="9" fillId="0" borderId="0" xfId="0" applyFont="1" applyBorder="1" applyProtection="1">
      <protection hidden="1"/>
    </xf>
    <xf numFmtId="0" fontId="10" fillId="0" borderId="0" xfId="0" applyFont="1" applyBorder="1" applyAlignment="1" applyProtection="1">
      <alignment horizontal="center"/>
      <protection hidden="1"/>
    </xf>
    <xf numFmtId="0" fontId="9" fillId="0" borderId="0" xfId="0" applyFont="1" applyBorder="1" applyAlignment="1" applyProtection="1">
      <alignment horizontal="left"/>
      <protection hidden="1"/>
    </xf>
    <xf numFmtId="0" fontId="10" fillId="0" borderId="0" xfId="0" applyFont="1" applyBorder="1" applyAlignment="1" applyProtection="1">
      <alignment horizontal="left"/>
      <protection hidden="1"/>
    </xf>
    <xf numFmtId="0" fontId="11" fillId="0" borderId="0" xfId="0" applyFont="1" applyBorder="1" applyProtection="1">
      <protection hidden="1"/>
    </xf>
    <xf numFmtId="0" fontId="11" fillId="0" borderId="0" xfId="0" applyFont="1" applyBorder="1" applyAlignment="1" applyProtection="1">
      <alignment horizontal="center"/>
      <protection hidden="1"/>
    </xf>
    <xf numFmtId="0" fontId="0" fillId="0" borderId="1" xfId="0" applyBorder="1"/>
    <xf numFmtId="0" fontId="0" fillId="0" borderId="1" xfId="0" applyBorder="1" applyAlignment="1"/>
    <xf numFmtId="0" fontId="0" fillId="0" borderId="1" xfId="0" applyBorder="1" applyAlignment="1">
      <alignment horizontal="center"/>
    </xf>
    <xf numFmtId="0" fontId="0" fillId="0" borderId="1" xfId="0" applyFont="1" applyBorder="1" applyAlignment="1">
      <alignment horizontal="center"/>
    </xf>
    <xf numFmtId="10" fontId="0" fillId="0" borderId="1" xfId="0" applyNumberFormat="1" applyFont="1" applyBorder="1" applyAlignment="1">
      <alignment horizontal="center"/>
    </xf>
    <xf numFmtId="49" fontId="0" fillId="0" borderId="1" xfId="0" applyNumberFormat="1" applyFont="1" applyBorder="1" applyAlignment="1">
      <alignment horizontal="center"/>
    </xf>
    <xf numFmtId="0" fontId="0" fillId="0" borderId="1" xfId="0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10" fontId="0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49" fontId="2" fillId="2" borderId="1" xfId="0" applyNumberFormat="1" applyFont="1" applyFill="1" applyBorder="1" applyAlignment="1">
      <alignment horizontal="center"/>
    </xf>
    <xf numFmtId="0" fontId="15" fillId="0" borderId="0" xfId="0" applyFont="1"/>
    <xf numFmtId="0" fontId="16" fillId="0" borderId="0" xfId="0" applyFont="1"/>
    <xf numFmtId="0" fontId="16" fillId="0" borderId="0" xfId="0" applyFont="1" applyAlignment="1">
      <alignment horizontal="center"/>
    </xf>
    <xf numFmtId="0" fontId="7" fillId="0" borderId="0" xfId="0" applyFont="1" applyAlignment="1" applyProtection="1">
      <protection hidden="1"/>
    </xf>
    <xf numFmtId="0" fontId="7" fillId="0" borderId="0" xfId="0" applyFont="1" applyAlignment="1" applyProtection="1">
      <alignment wrapText="1"/>
      <protection hidden="1"/>
    </xf>
    <xf numFmtId="0" fontId="0" fillId="0" borderId="0" xfId="0" applyFill="1"/>
    <xf numFmtId="0" fontId="0" fillId="0" borderId="0" xfId="0" applyAlignment="1"/>
    <xf numFmtId="0" fontId="7" fillId="0" borderId="0" xfId="0" applyFont="1" applyAlignment="1" applyProtection="1">
      <alignment horizontal="left"/>
      <protection hidden="1"/>
    </xf>
    <xf numFmtId="0" fontId="7" fillId="0" borderId="0" xfId="0" applyFont="1" applyAlignment="1" applyProtection="1">
      <alignment horizontal="left" wrapText="1"/>
      <protection hidden="1"/>
    </xf>
    <xf numFmtId="0" fontId="7" fillId="0" borderId="0" xfId="0" applyFont="1" applyAlignment="1" applyProtection="1">
      <alignment horizontal="left" wrapText="1"/>
      <protection hidden="1"/>
    </xf>
    <xf numFmtId="49" fontId="0" fillId="0" borderId="0" xfId="0" applyNumberFormat="1"/>
    <xf numFmtId="0" fontId="0" fillId="3" borderId="1" xfId="0" applyFill="1" applyBorder="1" applyAlignment="1">
      <alignment horizontal="center"/>
    </xf>
    <xf numFmtId="0" fontId="0" fillId="3" borderId="1" xfId="0" applyFont="1" applyFill="1" applyBorder="1" applyAlignment="1">
      <alignment horizontal="center"/>
    </xf>
    <xf numFmtId="49" fontId="0" fillId="3" borderId="1" xfId="0" applyNumberFormat="1" applyFont="1" applyFill="1" applyBorder="1" applyAlignment="1">
      <alignment horizontal="center"/>
    </xf>
    <xf numFmtId="0" fontId="0" fillId="0" borderId="0" xfId="0" applyBorder="1"/>
    <xf numFmtId="0" fontId="0" fillId="3" borderId="1" xfId="0" applyFont="1" applyFill="1" applyBorder="1"/>
    <xf numFmtId="0" fontId="14" fillId="3" borderId="1" xfId="0" applyFont="1" applyFill="1" applyBorder="1" applyAlignment="1">
      <alignment horizontal="left" vertical="center" wrapText="1"/>
    </xf>
    <xf numFmtId="0" fontId="14" fillId="3" borderId="1" xfId="0" applyFont="1" applyFill="1" applyBorder="1" applyAlignment="1">
      <alignment horizontal="left"/>
    </xf>
    <xf numFmtId="0" fontId="14" fillId="3" borderId="1" xfId="0" applyFont="1" applyFill="1" applyBorder="1" applyAlignment="1">
      <alignment horizontal="left" vertical="top"/>
    </xf>
    <xf numFmtId="0" fontId="14" fillId="3" borderId="1" xfId="0" applyFont="1" applyFill="1" applyBorder="1" applyAlignment="1">
      <alignment horizontal="left" vertical="top" wrapText="1"/>
    </xf>
    <xf numFmtId="0" fontId="14" fillId="3" borderId="1" xfId="0" applyFont="1" applyFill="1" applyBorder="1" applyAlignment="1">
      <alignment horizontal="left" vertical="center"/>
    </xf>
    <xf numFmtId="0" fontId="14" fillId="3" borderId="1" xfId="2" applyFont="1" applyFill="1" applyBorder="1" applyAlignment="1">
      <alignment horizontal="left"/>
    </xf>
    <xf numFmtId="49" fontId="0" fillId="3" borderId="1" xfId="0" applyNumberFormat="1" applyFont="1" applyFill="1" applyBorder="1"/>
    <xf numFmtId="49" fontId="0" fillId="0" borderId="0" xfId="0" applyNumberFormat="1" applyBorder="1"/>
    <xf numFmtId="9" fontId="0" fillId="0" borderId="1" xfId="1" applyFont="1" applyBorder="1" applyAlignment="1">
      <alignment horizontal="center"/>
    </xf>
    <xf numFmtId="0" fontId="0" fillId="3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49" fontId="13" fillId="3" borderId="1" xfId="0" applyNumberFormat="1" applyFont="1" applyFill="1" applyBorder="1" applyAlignment="1">
      <alignment horizontal="center" vertical="center"/>
    </xf>
    <xf numFmtId="9" fontId="13" fillId="0" borderId="1" xfId="1" applyFont="1" applyBorder="1" applyAlignment="1">
      <alignment horizontal="center" vertical="center"/>
    </xf>
    <xf numFmtId="0" fontId="13" fillId="3" borderId="1" xfId="0" applyFont="1" applyFill="1" applyBorder="1" applyAlignment="1">
      <alignment vertical="center"/>
    </xf>
    <xf numFmtId="0" fontId="12" fillId="3" borderId="1" xfId="0" applyFont="1" applyFill="1" applyBorder="1" applyAlignment="1">
      <alignment vertical="center"/>
    </xf>
    <xf numFmtId="0" fontId="14" fillId="3" borderId="1" xfId="0" applyFont="1" applyFill="1" applyBorder="1" applyAlignment="1">
      <alignment vertical="center" wrapText="1"/>
    </xf>
    <xf numFmtId="0" fontId="14" fillId="3" borderId="1" xfId="0" applyFont="1" applyFill="1" applyBorder="1" applyAlignment="1">
      <alignment horizontal="center"/>
    </xf>
    <xf numFmtId="0" fontId="14" fillId="3" borderId="1" xfId="2" applyFont="1" applyFill="1" applyBorder="1" applyAlignment="1">
      <alignment horizontal="center"/>
    </xf>
    <xf numFmtId="49" fontId="0" fillId="3" borderId="1" xfId="0" applyNumberFormat="1" applyFont="1" applyFill="1" applyBorder="1" applyAlignment="1"/>
    <xf numFmtId="0" fontId="13" fillId="3" borderId="1" xfId="0" applyFont="1" applyFill="1" applyBorder="1" applyAlignment="1">
      <alignment horizontal="center"/>
    </xf>
    <xf numFmtId="0" fontId="12" fillId="3" borderId="1" xfId="0" applyFont="1" applyFill="1" applyBorder="1" applyAlignment="1">
      <alignment horizontal="center"/>
    </xf>
    <xf numFmtId="0" fontId="14" fillId="3" borderId="1" xfId="0" applyFont="1" applyFill="1" applyBorder="1" applyAlignment="1">
      <alignment horizontal="center" wrapText="1"/>
    </xf>
    <xf numFmtId="0" fontId="0" fillId="3" borderId="1" xfId="0" applyFont="1" applyFill="1" applyBorder="1" applyAlignment="1">
      <alignment vertical="center"/>
    </xf>
    <xf numFmtId="0" fontId="14" fillId="3" borderId="1" xfId="0" applyFont="1" applyFill="1" applyBorder="1" applyAlignment="1">
      <alignment vertical="center"/>
    </xf>
    <xf numFmtId="0" fontId="14" fillId="3" borderId="1" xfId="2" applyFont="1" applyFill="1" applyBorder="1" applyAlignment="1">
      <alignment vertical="center"/>
    </xf>
    <xf numFmtId="0" fontId="0" fillId="3" borderId="1" xfId="0" applyFont="1" applyFill="1" applyBorder="1" applyAlignment="1">
      <alignment horizontal="left"/>
    </xf>
    <xf numFmtId="10" fontId="0" fillId="3" borderId="1" xfId="0" applyNumberFormat="1" applyFont="1" applyFill="1" applyBorder="1" applyAlignment="1">
      <alignment horizontal="center" vertical="center"/>
    </xf>
    <xf numFmtId="0" fontId="8" fillId="0" borderId="0" xfId="0" applyFont="1" applyBorder="1" applyAlignment="1" applyProtection="1">
      <alignment horizontal="center"/>
      <protection hidden="1"/>
    </xf>
    <xf numFmtId="0" fontId="0" fillId="0" borderId="0" xfId="0" applyAlignment="1">
      <alignment horizontal="center"/>
    </xf>
    <xf numFmtId="0" fontId="18" fillId="0" borderId="0" xfId="0" applyFont="1" applyBorder="1"/>
    <xf numFmtId="0" fontId="18" fillId="0" borderId="0" xfId="0" applyFont="1" applyBorder="1" applyAlignment="1">
      <alignment horizontal="center"/>
    </xf>
    <xf numFmtId="0" fontId="19" fillId="0" borderId="0" xfId="0" applyFont="1" applyBorder="1"/>
    <xf numFmtId="0" fontId="20" fillId="0" borderId="0" xfId="0" applyFont="1" applyBorder="1"/>
    <xf numFmtId="0" fontId="20" fillId="0" borderId="0" xfId="0" applyFont="1" applyBorder="1" applyAlignment="1">
      <alignment horizontal="center"/>
    </xf>
    <xf numFmtId="0" fontId="21" fillId="0" borderId="0" xfId="0" applyFont="1" applyBorder="1"/>
    <xf numFmtId="0" fontId="18" fillId="0" borderId="0" xfId="0" applyFont="1" applyBorder="1" applyAlignment="1"/>
    <xf numFmtId="0" fontId="15" fillId="0" borderId="0" xfId="0" applyFont="1" applyAlignment="1">
      <alignment horizontal="left"/>
    </xf>
    <xf numFmtId="0" fontId="23" fillId="0" borderId="1" xfId="0" applyFont="1" applyBorder="1"/>
    <xf numFmtId="0" fontId="23" fillId="0" borderId="1" xfId="0" applyFont="1" applyBorder="1" applyAlignment="1">
      <alignment horizontal="center"/>
    </xf>
    <xf numFmtId="0" fontId="23" fillId="0" borderId="0" xfId="0" applyFont="1"/>
    <xf numFmtId="0" fontId="26" fillId="0" borderId="0" xfId="0" applyFont="1" applyBorder="1" applyProtection="1">
      <protection hidden="1"/>
    </xf>
    <xf numFmtId="0" fontId="27" fillId="0" borderId="0" xfId="0" applyFont="1" applyBorder="1" applyProtection="1">
      <protection hidden="1"/>
    </xf>
    <xf numFmtId="0" fontId="27" fillId="0" borderId="0" xfId="0" applyFont="1" applyBorder="1" applyAlignment="1" applyProtection="1">
      <alignment horizontal="center"/>
      <protection hidden="1"/>
    </xf>
    <xf numFmtId="0" fontId="28" fillId="0" borderId="0" xfId="0" applyFont="1" applyBorder="1" applyAlignment="1" applyProtection="1">
      <alignment horizontal="center"/>
      <protection hidden="1"/>
    </xf>
    <xf numFmtId="0" fontId="26" fillId="0" borderId="0" xfId="0" applyFont="1" applyBorder="1" applyAlignment="1" applyProtection="1">
      <alignment horizontal="left"/>
      <protection hidden="1"/>
    </xf>
    <xf numFmtId="0" fontId="28" fillId="0" borderId="0" xfId="0" applyFont="1" applyBorder="1" applyAlignment="1" applyProtection="1">
      <alignment horizontal="left"/>
      <protection hidden="1"/>
    </xf>
    <xf numFmtId="0" fontId="25" fillId="0" borderId="1" xfId="0" applyFont="1" applyBorder="1" applyAlignment="1" applyProtection="1">
      <alignment horizontal="center" vertical="center" wrapText="1"/>
      <protection hidden="1"/>
    </xf>
    <xf numFmtId="0" fontId="27" fillId="0" borderId="1" xfId="0" applyFont="1" applyBorder="1" applyAlignment="1" applyProtection="1">
      <alignment horizontal="center" vertical="center" wrapText="1"/>
      <protection hidden="1"/>
    </xf>
    <xf numFmtId="49" fontId="23" fillId="0" borderId="1" xfId="0" applyNumberFormat="1" applyFont="1" applyBorder="1" applyAlignment="1">
      <alignment horizontal="center"/>
    </xf>
    <xf numFmtId="0" fontId="23" fillId="0" borderId="1" xfId="0" applyFont="1" applyBorder="1" applyAlignment="1">
      <alignment horizontal="center" vertical="center"/>
    </xf>
    <xf numFmtId="10" fontId="23" fillId="0" borderId="1" xfId="0" applyNumberFormat="1" applyFont="1" applyBorder="1" applyAlignment="1">
      <alignment horizontal="center"/>
    </xf>
    <xf numFmtId="0" fontId="23" fillId="3" borderId="1" xfId="0" applyFont="1" applyFill="1" applyBorder="1" applyAlignment="1">
      <alignment horizontal="center"/>
    </xf>
    <xf numFmtId="49" fontId="23" fillId="3" borderId="1" xfId="0" applyNumberFormat="1" applyFont="1" applyFill="1" applyBorder="1" applyAlignment="1">
      <alignment horizontal="center"/>
    </xf>
    <xf numFmtId="0" fontId="23" fillId="3" borderId="1" xfId="0" applyFont="1" applyFill="1" applyBorder="1" applyAlignment="1">
      <alignment horizontal="center" vertical="center"/>
    </xf>
    <xf numFmtId="10" fontId="23" fillId="3" borderId="1" xfId="0" applyNumberFormat="1" applyFont="1" applyFill="1" applyBorder="1" applyAlignment="1">
      <alignment horizontal="center" vertical="center"/>
    </xf>
    <xf numFmtId="0" fontId="23" fillId="3" borderId="1" xfId="0" applyFont="1" applyFill="1" applyBorder="1"/>
    <xf numFmtId="0" fontId="23" fillId="3" borderId="0" xfId="0" applyFont="1" applyFill="1"/>
    <xf numFmtId="10" fontId="23" fillId="0" borderId="1" xfId="0" applyNumberFormat="1" applyFont="1" applyBorder="1" applyAlignment="1">
      <alignment horizontal="center" vertical="center"/>
    </xf>
    <xf numFmtId="0" fontId="23" fillId="0" borderId="1" xfId="0" applyFont="1" applyBorder="1" applyAlignment="1">
      <alignment horizontal="left"/>
    </xf>
    <xf numFmtId="49" fontId="23" fillId="0" borderId="1" xfId="0" applyNumberFormat="1" applyFont="1" applyBorder="1" applyAlignment="1">
      <alignment horizontal="center" vertical="center"/>
    </xf>
    <xf numFmtId="0" fontId="25" fillId="0" borderId="1" xfId="0" applyFont="1" applyBorder="1" applyAlignment="1" applyProtection="1">
      <alignment horizontal="center" vertical="top" wrapText="1"/>
      <protection hidden="1"/>
    </xf>
    <xf numFmtId="0" fontId="27" fillId="0" borderId="1" xfId="0" applyFont="1" applyBorder="1" applyAlignment="1" applyProtection="1">
      <alignment horizontal="center" vertical="top" wrapText="1"/>
      <protection hidden="1"/>
    </xf>
    <xf numFmtId="0" fontId="23" fillId="0" borderId="0" xfId="0" applyFont="1" applyAlignment="1">
      <alignment vertical="top"/>
    </xf>
    <xf numFmtId="0" fontId="24" fillId="0" borderId="0" xfId="0" applyFont="1"/>
    <xf numFmtId="0" fontId="29" fillId="3" borderId="0" xfId="0" applyFont="1" applyFill="1"/>
    <xf numFmtId="0" fontId="24" fillId="4" borderId="1" xfId="0" applyFont="1" applyFill="1" applyBorder="1" applyAlignment="1">
      <alignment horizontal="center"/>
    </xf>
    <xf numFmtId="49" fontId="24" fillId="4" borderId="1" xfId="0" applyNumberFormat="1" applyFont="1" applyFill="1" applyBorder="1" applyAlignment="1">
      <alignment horizontal="center"/>
    </xf>
    <xf numFmtId="0" fontId="24" fillId="4" borderId="1" xfId="0" applyFont="1" applyFill="1" applyBorder="1" applyAlignment="1">
      <alignment horizontal="center" vertical="center"/>
    </xf>
    <xf numFmtId="10" fontId="24" fillId="4" borderId="1" xfId="0" applyNumberFormat="1" applyFont="1" applyFill="1" applyBorder="1" applyAlignment="1">
      <alignment horizontal="center"/>
    </xf>
    <xf numFmtId="0" fontId="24" fillId="4" borderId="1" xfId="0" applyFont="1" applyFill="1" applyBorder="1"/>
    <xf numFmtId="0" fontId="29" fillId="4" borderId="1" xfId="0" applyFont="1" applyFill="1" applyBorder="1"/>
    <xf numFmtId="0" fontId="23" fillId="4" borderId="1" xfId="0" applyFont="1" applyFill="1" applyBorder="1" applyAlignment="1">
      <alignment horizontal="center"/>
    </xf>
    <xf numFmtId="49" fontId="23" fillId="4" borderId="1" xfId="0" applyNumberFormat="1" applyFont="1" applyFill="1" applyBorder="1" applyAlignment="1">
      <alignment horizontal="center"/>
    </xf>
    <xf numFmtId="10" fontId="23" fillId="4" borderId="1" xfId="0" applyNumberFormat="1" applyFont="1" applyFill="1" applyBorder="1" applyAlignment="1">
      <alignment horizontal="center"/>
    </xf>
    <xf numFmtId="0" fontId="23" fillId="4" borderId="1" xfId="0" applyFont="1" applyFill="1" applyBorder="1"/>
    <xf numFmtId="0" fontId="24" fillId="4" borderId="1" xfId="0" applyFont="1" applyFill="1" applyBorder="1" applyAlignment="1">
      <alignment horizontal="left"/>
    </xf>
    <xf numFmtId="0" fontId="23" fillId="4" borderId="1" xfId="0" applyFont="1" applyFill="1" applyBorder="1" applyAlignment="1">
      <alignment horizontal="left"/>
    </xf>
    <xf numFmtId="49" fontId="23" fillId="4" borderId="1" xfId="0" applyNumberFormat="1" applyFont="1" applyFill="1" applyBorder="1" applyAlignment="1">
      <alignment horizontal="center" vertical="center"/>
    </xf>
    <xf numFmtId="0" fontId="23" fillId="4" borderId="1" xfId="0" applyFont="1" applyFill="1" applyBorder="1" applyAlignment="1">
      <alignment horizontal="center" vertical="center"/>
    </xf>
    <xf numFmtId="10" fontId="23" fillId="4" borderId="1" xfId="0" applyNumberFormat="1" applyFont="1" applyFill="1" applyBorder="1" applyAlignment="1">
      <alignment horizontal="center" vertical="center"/>
    </xf>
    <xf numFmtId="0" fontId="17" fillId="0" borderId="0" xfId="0" applyFont="1" applyBorder="1" applyAlignment="1">
      <alignment horizontal="center"/>
    </xf>
    <xf numFmtId="0" fontId="18" fillId="0" borderId="0" xfId="0" applyFont="1" applyBorder="1" applyAlignment="1"/>
    <xf numFmtId="49" fontId="21" fillId="0" borderId="0" xfId="0" applyNumberFormat="1" applyFont="1" applyBorder="1" applyAlignment="1">
      <alignment horizontal="left"/>
    </xf>
    <xf numFmtId="0" fontId="3" fillId="0" borderId="1" xfId="0" applyFont="1" applyBorder="1" applyAlignment="1" applyProtection="1">
      <alignment horizontal="center" vertical="center" wrapText="1"/>
      <protection hidden="1"/>
    </xf>
    <xf numFmtId="0" fontId="4" fillId="0" borderId="1" xfId="0" applyFont="1" applyBorder="1" applyAlignment="1" applyProtection="1">
      <alignment horizontal="center" vertical="center" wrapText="1"/>
      <protection hidden="1"/>
    </xf>
    <xf numFmtId="0" fontId="22" fillId="0" borderId="1" xfId="0" applyFont="1" applyBorder="1" applyAlignment="1" applyProtection="1">
      <alignment horizontal="center" vertical="center" wrapText="1"/>
      <protection hidden="1"/>
    </xf>
    <xf numFmtId="0" fontId="7" fillId="0" borderId="0" xfId="0" applyFont="1" applyAlignment="1" applyProtection="1">
      <alignment horizontal="left" wrapText="1"/>
      <protection hidden="1"/>
    </xf>
    <xf numFmtId="0" fontId="3" fillId="0" borderId="3" xfId="0" applyFont="1" applyBorder="1" applyAlignment="1" applyProtection="1">
      <alignment horizontal="center" vertical="center" wrapText="1"/>
      <protection hidden="1"/>
    </xf>
    <xf numFmtId="0" fontId="3" fillId="0" borderId="4" xfId="0" applyFont="1" applyBorder="1" applyAlignment="1" applyProtection="1">
      <alignment horizontal="center" vertical="center" wrapText="1"/>
      <protection hidden="1"/>
    </xf>
    <xf numFmtId="0" fontId="3" fillId="0" borderId="2" xfId="0" applyFont="1" applyBorder="1" applyAlignment="1" applyProtection="1">
      <alignment horizontal="center" vertical="center" wrapText="1"/>
      <protection hidden="1"/>
    </xf>
    <xf numFmtId="0" fontId="0" fillId="0" borderId="0" xfId="0" applyAlignment="1">
      <alignment horizontal="left"/>
    </xf>
    <xf numFmtId="0" fontId="27" fillId="0" borderId="1" xfId="0" applyFont="1" applyBorder="1" applyAlignment="1" applyProtection="1">
      <alignment horizontal="center" vertical="center" wrapText="1"/>
      <protection hidden="1"/>
    </xf>
    <xf numFmtId="0" fontId="25" fillId="0" borderId="0" xfId="0" applyFont="1" applyBorder="1" applyAlignment="1" applyProtection="1">
      <alignment horizontal="center"/>
      <protection hidden="1"/>
    </xf>
    <xf numFmtId="0" fontId="26" fillId="0" borderId="1" xfId="0" applyFont="1" applyBorder="1" applyAlignment="1" applyProtection="1">
      <alignment horizontal="center" vertical="center" wrapText="1"/>
      <protection hidden="1"/>
    </xf>
    <xf numFmtId="0" fontId="25" fillId="0" borderId="1" xfId="0" applyFont="1" applyBorder="1" applyAlignment="1" applyProtection="1">
      <alignment horizontal="center" vertical="center" wrapText="1"/>
      <protection hidden="1"/>
    </xf>
    <xf numFmtId="0" fontId="6" fillId="0" borderId="0" xfId="0" applyFont="1" applyBorder="1" applyAlignment="1" applyProtection="1">
      <alignment horizontal="center"/>
      <protection hidden="1"/>
    </xf>
    <xf numFmtId="0" fontId="5" fillId="0" borderId="1" xfId="0" applyFont="1" applyBorder="1" applyAlignment="1" applyProtection="1">
      <alignment horizontal="center" vertical="center" wrapText="1"/>
      <protection hidden="1"/>
    </xf>
  </cellXfs>
  <cellStyles count="3">
    <cellStyle name="Обычный" xfId="0" builtinId="0"/>
    <cellStyle name="Обычный 2" xfId="2"/>
    <cellStyle name="Процентный" xfId="1" builtinId="5"/>
  </cellStyles>
  <dxfs count="0"/>
  <tableStyles count="0" defaultTableStyle="TableStyleMedium2" defaultPivotStyle="PivotStyleLight16"/>
  <colors>
    <mruColors>
      <color rgb="FFE7FF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1"/>
  <sheetViews>
    <sheetView topLeftCell="A13" zoomScale="55" zoomScaleNormal="55" workbookViewId="0">
      <selection activeCell="K9" sqref="K9:K10"/>
    </sheetView>
  </sheetViews>
  <sheetFormatPr defaultRowHeight="15"/>
  <cols>
    <col min="15" max="15" width="11.28515625" bestFit="1" customWidth="1"/>
  </cols>
  <sheetData>
    <row r="1" spans="1:15" ht="15.75">
      <c r="A1" s="122" t="s">
        <v>12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</row>
    <row r="2" spans="1:15" ht="15.75">
      <c r="A2" s="122" t="s">
        <v>528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</row>
    <row r="3" spans="1:15">
      <c r="A3" s="71"/>
      <c r="B3" s="71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1"/>
    </row>
    <row r="4" spans="1:15">
      <c r="A4" s="73"/>
      <c r="B4" s="71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1"/>
    </row>
    <row r="5" spans="1:15" ht="15.75">
      <c r="A5" s="74"/>
      <c r="B5" s="74" t="s">
        <v>4</v>
      </c>
      <c r="C5" s="124" t="s">
        <v>52</v>
      </c>
      <c r="D5" s="123"/>
      <c r="E5" s="75"/>
      <c r="F5" s="74" t="s">
        <v>15</v>
      </c>
      <c r="G5" s="74"/>
      <c r="H5" s="74"/>
      <c r="I5" s="76"/>
      <c r="J5" s="75"/>
      <c r="K5" s="75"/>
      <c r="L5" s="75"/>
      <c r="M5" s="75"/>
      <c r="N5" s="77"/>
    </row>
    <row r="6" spans="1:15">
      <c r="A6" s="71"/>
      <c r="B6" s="71"/>
      <c r="C6" s="72"/>
      <c r="D6" s="72"/>
      <c r="E6" s="72"/>
      <c r="F6" s="74" t="s">
        <v>529</v>
      </c>
      <c r="H6" s="74"/>
      <c r="I6" s="74"/>
      <c r="J6" s="72"/>
      <c r="K6" s="72"/>
      <c r="L6" s="72"/>
      <c r="M6" s="72"/>
      <c r="N6" s="77"/>
    </row>
    <row r="7" spans="1:15">
      <c r="A7" s="71"/>
      <c r="B7" s="71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4"/>
    </row>
    <row r="9" spans="1:15" ht="24" customHeight="1">
      <c r="B9" s="125" t="s">
        <v>0</v>
      </c>
      <c r="C9" s="125" t="s">
        <v>1</v>
      </c>
      <c r="D9" s="126" t="s">
        <v>16</v>
      </c>
      <c r="E9" s="126"/>
      <c r="F9" s="126"/>
      <c r="G9" s="126"/>
      <c r="H9" s="126"/>
      <c r="I9" s="126"/>
      <c r="J9" s="2" t="s">
        <v>2</v>
      </c>
      <c r="K9" s="127" t="s">
        <v>535</v>
      </c>
      <c r="L9" s="125" t="s">
        <v>3</v>
      </c>
      <c r="M9" s="125" t="s">
        <v>4</v>
      </c>
      <c r="N9" s="125" t="s">
        <v>6</v>
      </c>
      <c r="O9" s="125" t="s">
        <v>7</v>
      </c>
    </row>
    <row r="10" spans="1:15">
      <c r="B10" s="125"/>
      <c r="C10" s="125"/>
      <c r="D10" s="3">
        <v>1</v>
      </c>
      <c r="E10" s="3">
        <v>2</v>
      </c>
      <c r="F10" s="3">
        <v>3</v>
      </c>
      <c r="G10" s="3">
        <v>4</v>
      </c>
      <c r="H10" s="3">
        <v>5</v>
      </c>
      <c r="I10" s="3">
        <v>6</v>
      </c>
      <c r="J10" s="2" t="s">
        <v>10</v>
      </c>
      <c r="K10" s="127"/>
      <c r="L10" s="125"/>
      <c r="M10" s="125"/>
      <c r="N10" s="125"/>
      <c r="O10" s="125"/>
    </row>
    <row r="11" spans="1:15" ht="24">
      <c r="B11" s="125"/>
      <c r="C11" s="2" t="s">
        <v>11</v>
      </c>
      <c r="D11" s="3">
        <v>8</v>
      </c>
      <c r="E11" s="3">
        <v>8</v>
      </c>
      <c r="F11" s="3">
        <v>8</v>
      </c>
      <c r="G11" s="3">
        <v>8</v>
      </c>
      <c r="H11" s="3">
        <v>8</v>
      </c>
      <c r="I11" s="3">
        <v>10</v>
      </c>
      <c r="J11" s="2">
        <f t="shared" ref="J11:J29" si="0">SUM(D11:I11)</f>
        <v>50</v>
      </c>
      <c r="K11" s="2">
        <v>100</v>
      </c>
      <c r="L11" s="125"/>
      <c r="M11" s="125"/>
      <c r="N11" s="125"/>
      <c r="O11" s="125"/>
    </row>
    <row r="12" spans="1:15">
      <c r="B12" s="129" t="s">
        <v>530</v>
      </c>
      <c r="C12" s="130"/>
      <c r="D12" s="130"/>
      <c r="E12" s="130"/>
      <c r="F12" s="130"/>
      <c r="G12" s="130"/>
      <c r="H12" s="130"/>
      <c r="I12" s="130"/>
      <c r="J12" s="130"/>
      <c r="K12" s="130"/>
      <c r="L12" s="130"/>
      <c r="M12" s="130"/>
      <c r="N12" s="130"/>
      <c r="O12" s="131"/>
    </row>
    <row r="13" spans="1:15">
      <c r="B13" s="16">
        <v>1</v>
      </c>
      <c r="C13" s="18" t="s">
        <v>52</v>
      </c>
      <c r="D13" s="16">
        <v>8</v>
      </c>
      <c r="E13" s="16">
        <v>8</v>
      </c>
      <c r="F13" s="16">
        <v>7</v>
      </c>
      <c r="G13" s="16">
        <v>2</v>
      </c>
      <c r="H13" s="16">
        <v>5</v>
      </c>
      <c r="I13" s="16">
        <v>6</v>
      </c>
      <c r="J13" s="19">
        <f t="shared" si="0"/>
        <v>36</v>
      </c>
      <c r="K13" s="16">
        <f>J13*2</f>
        <v>72</v>
      </c>
      <c r="L13" s="17">
        <f>K13/100</f>
        <v>0.72</v>
      </c>
      <c r="M13" s="15">
        <v>9</v>
      </c>
      <c r="N13" s="15">
        <v>1</v>
      </c>
      <c r="O13" s="15" t="s">
        <v>66</v>
      </c>
    </row>
    <row r="14" spans="1:15">
      <c r="B14" s="16">
        <v>2</v>
      </c>
      <c r="C14" s="18" t="s">
        <v>51</v>
      </c>
      <c r="D14" s="16">
        <v>3</v>
      </c>
      <c r="E14" s="16">
        <v>4</v>
      </c>
      <c r="F14" s="16">
        <v>7</v>
      </c>
      <c r="G14" s="16">
        <v>2</v>
      </c>
      <c r="H14" s="16">
        <v>7</v>
      </c>
      <c r="I14" s="16">
        <v>8</v>
      </c>
      <c r="J14" s="16">
        <f t="shared" si="0"/>
        <v>31</v>
      </c>
      <c r="K14" s="16">
        <f t="shared" ref="K14:K29" si="1">J14*2</f>
        <v>62</v>
      </c>
      <c r="L14" s="17">
        <f t="shared" ref="L14:L29" si="2">K14/100</f>
        <v>0.62</v>
      </c>
      <c r="M14" s="15">
        <v>9</v>
      </c>
      <c r="N14" s="15">
        <v>2</v>
      </c>
      <c r="O14" s="15" t="s">
        <v>259</v>
      </c>
    </row>
    <row r="15" spans="1:15">
      <c r="B15" s="38">
        <v>3</v>
      </c>
      <c r="C15" s="39" t="s">
        <v>50</v>
      </c>
      <c r="D15" s="38">
        <v>3</v>
      </c>
      <c r="E15" s="38">
        <v>3</v>
      </c>
      <c r="F15" s="38">
        <v>2</v>
      </c>
      <c r="G15" s="38">
        <v>8</v>
      </c>
      <c r="H15" s="38">
        <v>2</v>
      </c>
      <c r="I15" s="38">
        <v>8</v>
      </c>
      <c r="J15" s="38">
        <f t="shared" si="0"/>
        <v>26</v>
      </c>
      <c r="K15" s="16">
        <f t="shared" si="1"/>
        <v>52</v>
      </c>
      <c r="L15" s="17">
        <f t="shared" si="2"/>
        <v>0.52</v>
      </c>
      <c r="M15" s="37">
        <v>9</v>
      </c>
      <c r="N15" s="15">
        <v>3</v>
      </c>
      <c r="O15" s="38" t="s">
        <v>259</v>
      </c>
    </row>
    <row r="16" spans="1:15">
      <c r="B16" s="16">
        <v>4</v>
      </c>
      <c r="C16" s="18" t="s">
        <v>58</v>
      </c>
      <c r="D16" s="16">
        <v>2</v>
      </c>
      <c r="E16" s="16">
        <v>1</v>
      </c>
      <c r="F16" s="16">
        <v>0</v>
      </c>
      <c r="G16" s="16">
        <v>0</v>
      </c>
      <c r="H16" s="16">
        <v>0</v>
      </c>
      <c r="I16" s="16">
        <v>0</v>
      </c>
      <c r="J16" s="19">
        <f t="shared" si="0"/>
        <v>3</v>
      </c>
      <c r="K16" s="16">
        <f t="shared" si="1"/>
        <v>6</v>
      </c>
      <c r="L16" s="17">
        <f t="shared" si="2"/>
        <v>0.06</v>
      </c>
      <c r="M16" s="15">
        <v>9</v>
      </c>
      <c r="N16" s="15">
        <v>4</v>
      </c>
      <c r="O16" s="15" t="s">
        <v>260</v>
      </c>
    </row>
    <row r="17" spans="2:15">
      <c r="B17" s="16">
        <v>5</v>
      </c>
      <c r="C17" s="18" t="s">
        <v>43</v>
      </c>
      <c r="D17" s="16">
        <v>0</v>
      </c>
      <c r="E17" s="16">
        <v>0</v>
      </c>
      <c r="F17" s="16">
        <v>0</v>
      </c>
      <c r="G17" s="16">
        <v>0</v>
      </c>
      <c r="H17" s="16">
        <v>0</v>
      </c>
      <c r="I17" s="16">
        <v>1</v>
      </c>
      <c r="J17" s="16">
        <f t="shared" si="0"/>
        <v>1</v>
      </c>
      <c r="K17" s="16">
        <f t="shared" si="1"/>
        <v>2</v>
      </c>
      <c r="L17" s="17">
        <f t="shared" si="2"/>
        <v>0.02</v>
      </c>
      <c r="M17" s="15">
        <v>9</v>
      </c>
      <c r="N17" s="15">
        <v>5</v>
      </c>
      <c r="O17" s="15" t="s">
        <v>260</v>
      </c>
    </row>
    <row r="18" spans="2:15">
      <c r="B18" s="16">
        <v>6</v>
      </c>
      <c r="C18" s="18" t="s">
        <v>46</v>
      </c>
      <c r="D18" s="16">
        <v>0</v>
      </c>
      <c r="E18" s="16">
        <v>0</v>
      </c>
      <c r="F18" s="16">
        <v>0</v>
      </c>
      <c r="G18" s="16">
        <v>0</v>
      </c>
      <c r="H18" s="16">
        <v>0</v>
      </c>
      <c r="I18" s="16">
        <v>1</v>
      </c>
      <c r="J18" s="16">
        <f t="shared" si="0"/>
        <v>1</v>
      </c>
      <c r="K18" s="16">
        <f t="shared" si="1"/>
        <v>2</v>
      </c>
      <c r="L18" s="17">
        <f t="shared" si="2"/>
        <v>0.02</v>
      </c>
      <c r="M18" s="15">
        <v>9</v>
      </c>
      <c r="N18" s="15">
        <v>5</v>
      </c>
      <c r="O18" s="15" t="s">
        <v>260</v>
      </c>
    </row>
    <row r="19" spans="2:15">
      <c r="B19" s="16">
        <v>7</v>
      </c>
      <c r="C19" s="18" t="s">
        <v>49</v>
      </c>
      <c r="D19" s="16">
        <v>0</v>
      </c>
      <c r="E19" s="16">
        <v>1</v>
      </c>
      <c r="F19" s="16">
        <v>0</v>
      </c>
      <c r="G19" s="16">
        <v>0</v>
      </c>
      <c r="H19" s="16">
        <v>0</v>
      </c>
      <c r="I19" s="16">
        <v>0</v>
      </c>
      <c r="J19" s="16">
        <f t="shared" si="0"/>
        <v>1</v>
      </c>
      <c r="K19" s="16">
        <f t="shared" si="1"/>
        <v>2</v>
      </c>
      <c r="L19" s="17">
        <f t="shared" si="2"/>
        <v>0.02</v>
      </c>
      <c r="M19" s="15">
        <v>9</v>
      </c>
      <c r="N19" s="15">
        <v>5</v>
      </c>
      <c r="O19" s="15" t="s">
        <v>260</v>
      </c>
    </row>
    <row r="20" spans="2:15">
      <c r="B20" s="16">
        <v>8</v>
      </c>
      <c r="C20" s="18" t="s">
        <v>53</v>
      </c>
      <c r="D20" s="16">
        <v>0</v>
      </c>
      <c r="E20" s="16">
        <v>1</v>
      </c>
      <c r="F20" s="16">
        <v>0</v>
      </c>
      <c r="G20" s="16">
        <v>0</v>
      </c>
      <c r="H20" s="16">
        <v>0</v>
      </c>
      <c r="I20" s="16">
        <v>0</v>
      </c>
      <c r="J20" s="19">
        <f t="shared" si="0"/>
        <v>1</v>
      </c>
      <c r="K20" s="16">
        <f t="shared" si="1"/>
        <v>2</v>
      </c>
      <c r="L20" s="17">
        <f t="shared" si="2"/>
        <v>0.02</v>
      </c>
      <c r="M20" s="15">
        <v>9</v>
      </c>
      <c r="N20" s="15">
        <v>5</v>
      </c>
      <c r="O20" s="15" t="s">
        <v>260</v>
      </c>
    </row>
    <row r="21" spans="2:15">
      <c r="B21" s="16">
        <v>9</v>
      </c>
      <c r="C21" s="18" t="s">
        <v>54</v>
      </c>
      <c r="D21" s="16">
        <v>0</v>
      </c>
      <c r="E21" s="16">
        <v>0</v>
      </c>
      <c r="F21" s="16">
        <v>0</v>
      </c>
      <c r="G21" s="16">
        <v>0</v>
      </c>
      <c r="H21" s="16">
        <v>0</v>
      </c>
      <c r="I21" s="16">
        <v>1</v>
      </c>
      <c r="J21" s="19">
        <f t="shared" si="0"/>
        <v>1</v>
      </c>
      <c r="K21" s="16">
        <f t="shared" si="1"/>
        <v>2</v>
      </c>
      <c r="L21" s="17">
        <f t="shared" si="2"/>
        <v>0.02</v>
      </c>
      <c r="M21" s="15">
        <v>9</v>
      </c>
      <c r="N21" s="15">
        <v>5</v>
      </c>
      <c r="O21" s="15" t="s">
        <v>260</v>
      </c>
    </row>
    <row r="22" spans="2:15">
      <c r="B22" s="16">
        <v>10</v>
      </c>
      <c r="C22" s="18" t="s">
        <v>42</v>
      </c>
      <c r="D22" s="16">
        <v>0</v>
      </c>
      <c r="E22" s="16">
        <v>0</v>
      </c>
      <c r="F22" s="16">
        <v>0</v>
      </c>
      <c r="G22" s="16">
        <v>0</v>
      </c>
      <c r="H22" s="16">
        <v>0</v>
      </c>
      <c r="I22" s="16">
        <v>0</v>
      </c>
      <c r="J22" s="16">
        <f t="shared" si="0"/>
        <v>0</v>
      </c>
      <c r="K22" s="16">
        <f t="shared" si="1"/>
        <v>0</v>
      </c>
      <c r="L22" s="17">
        <f t="shared" si="2"/>
        <v>0</v>
      </c>
      <c r="M22" s="15">
        <v>9</v>
      </c>
      <c r="N22" s="15">
        <v>10</v>
      </c>
      <c r="O22" s="15" t="s">
        <v>260</v>
      </c>
    </row>
    <row r="23" spans="2:15">
      <c r="B23" s="38">
        <v>11</v>
      </c>
      <c r="C23" s="39" t="s">
        <v>44</v>
      </c>
      <c r="D23" s="38">
        <v>0</v>
      </c>
      <c r="E23" s="38">
        <v>0</v>
      </c>
      <c r="F23" s="38">
        <v>0</v>
      </c>
      <c r="G23" s="38">
        <v>0</v>
      </c>
      <c r="H23" s="38">
        <v>0</v>
      </c>
      <c r="I23" s="38">
        <v>0</v>
      </c>
      <c r="J23" s="38">
        <f t="shared" si="0"/>
        <v>0</v>
      </c>
      <c r="K23" s="51">
        <f t="shared" si="1"/>
        <v>0</v>
      </c>
      <c r="L23" s="68">
        <f t="shared" si="2"/>
        <v>0</v>
      </c>
      <c r="M23" s="38">
        <v>9</v>
      </c>
      <c r="N23" s="15">
        <v>10</v>
      </c>
      <c r="O23" s="38" t="s">
        <v>260</v>
      </c>
    </row>
    <row r="24" spans="2:15">
      <c r="B24" s="16">
        <v>12</v>
      </c>
      <c r="C24" s="18" t="s">
        <v>45</v>
      </c>
      <c r="D24" s="16">
        <v>0</v>
      </c>
      <c r="E24" s="16">
        <v>0</v>
      </c>
      <c r="F24" s="16">
        <v>0</v>
      </c>
      <c r="G24" s="16">
        <v>0</v>
      </c>
      <c r="H24" s="16">
        <v>0</v>
      </c>
      <c r="I24" s="16">
        <v>0</v>
      </c>
      <c r="J24" s="16">
        <f t="shared" si="0"/>
        <v>0</v>
      </c>
      <c r="K24" s="19">
        <f t="shared" si="1"/>
        <v>0</v>
      </c>
      <c r="L24" s="21">
        <f t="shared" si="2"/>
        <v>0</v>
      </c>
      <c r="M24" s="15">
        <v>9</v>
      </c>
      <c r="N24" s="15">
        <v>10</v>
      </c>
      <c r="O24" s="15" t="s">
        <v>260</v>
      </c>
    </row>
    <row r="25" spans="2:15">
      <c r="B25" s="16">
        <v>13</v>
      </c>
      <c r="C25" s="18" t="s">
        <v>47</v>
      </c>
      <c r="D25" s="16">
        <v>0</v>
      </c>
      <c r="E25" s="16">
        <v>0</v>
      </c>
      <c r="F25" s="16">
        <v>0</v>
      </c>
      <c r="G25" s="16">
        <v>0</v>
      </c>
      <c r="H25" s="16">
        <v>0</v>
      </c>
      <c r="I25" s="16">
        <v>0</v>
      </c>
      <c r="J25" s="16">
        <f t="shared" si="0"/>
        <v>0</v>
      </c>
      <c r="K25" s="19">
        <f t="shared" si="1"/>
        <v>0</v>
      </c>
      <c r="L25" s="21">
        <f t="shared" si="2"/>
        <v>0</v>
      </c>
      <c r="M25" s="15">
        <v>9</v>
      </c>
      <c r="N25" s="15">
        <v>10</v>
      </c>
      <c r="O25" s="15" t="s">
        <v>260</v>
      </c>
    </row>
    <row r="26" spans="2:15">
      <c r="B26" s="16">
        <v>14</v>
      </c>
      <c r="C26" s="18" t="s">
        <v>48</v>
      </c>
      <c r="D26" s="16">
        <v>0</v>
      </c>
      <c r="E26" s="16">
        <v>0</v>
      </c>
      <c r="F26" s="16">
        <v>0</v>
      </c>
      <c r="G26" s="16">
        <v>0</v>
      </c>
      <c r="H26" s="16">
        <v>0</v>
      </c>
      <c r="I26" s="16">
        <v>0</v>
      </c>
      <c r="J26" s="16">
        <f t="shared" si="0"/>
        <v>0</v>
      </c>
      <c r="K26" s="19">
        <f t="shared" si="1"/>
        <v>0</v>
      </c>
      <c r="L26" s="21">
        <f t="shared" si="2"/>
        <v>0</v>
      </c>
      <c r="M26" s="15">
        <v>9</v>
      </c>
      <c r="N26" s="15">
        <v>10</v>
      </c>
      <c r="O26" s="15" t="s">
        <v>260</v>
      </c>
    </row>
    <row r="27" spans="2:15">
      <c r="B27" s="16">
        <v>15</v>
      </c>
      <c r="C27" s="18" t="s">
        <v>55</v>
      </c>
      <c r="D27" s="16">
        <v>0</v>
      </c>
      <c r="E27" s="16">
        <v>0</v>
      </c>
      <c r="F27" s="16">
        <v>0</v>
      </c>
      <c r="G27" s="16">
        <v>0</v>
      </c>
      <c r="H27" s="16">
        <v>0</v>
      </c>
      <c r="I27" s="16">
        <v>0</v>
      </c>
      <c r="J27" s="19">
        <f t="shared" si="0"/>
        <v>0</v>
      </c>
      <c r="K27" s="19">
        <f t="shared" si="1"/>
        <v>0</v>
      </c>
      <c r="L27" s="21">
        <f t="shared" si="2"/>
        <v>0</v>
      </c>
      <c r="M27" s="15">
        <v>9</v>
      </c>
      <c r="N27" s="15">
        <v>10</v>
      </c>
      <c r="O27" s="15" t="s">
        <v>260</v>
      </c>
    </row>
    <row r="28" spans="2:15">
      <c r="B28" s="16">
        <v>16</v>
      </c>
      <c r="C28" s="18" t="s">
        <v>56</v>
      </c>
      <c r="D28" s="16">
        <v>0</v>
      </c>
      <c r="E28" s="16">
        <v>0</v>
      </c>
      <c r="F28" s="16">
        <v>0</v>
      </c>
      <c r="G28" s="16">
        <v>0</v>
      </c>
      <c r="H28" s="16">
        <v>0</v>
      </c>
      <c r="I28" s="16">
        <v>0</v>
      </c>
      <c r="J28" s="19">
        <f t="shared" si="0"/>
        <v>0</v>
      </c>
      <c r="K28" s="19">
        <f t="shared" si="1"/>
        <v>0</v>
      </c>
      <c r="L28" s="21">
        <f t="shared" si="2"/>
        <v>0</v>
      </c>
      <c r="M28" s="15">
        <v>9</v>
      </c>
      <c r="N28" s="15">
        <v>10</v>
      </c>
      <c r="O28" s="15" t="s">
        <v>260</v>
      </c>
    </row>
    <row r="29" spans="2:15">
      <c r="B29" s="16">
        <v>17</v>
      </c>
      <c r="C29" s="18" t="s">
        <v>57</v>
      </c>
      <c r="D29" s="16">
        <v>0</v>
      </c>
      <c r="E29" s="16">
        <v>0</v>
      </c>
      <c r="F29" s="16">
        <v>0</v>
      </c>
      <c r="G29" s="16">
        <v>0</v>
      </c>
      <c r="H29" s="16">
        <v>0</v>
      </c>
      <c r="I29" s="16">
        <v>0</v>
      </c>
      <c r="J29" s="19">
        <f t="shared" si="0"/>
        <v>0</v>
      </c>
      <c r="K29" s="19">
        <f t="shared" si="1"/>
        <v>0</v>
      </c>
      <c r="L29" s="21">
        <f t="shared" si="2"/>
        <v>0</v>
      </c>
      <c r="M29" s="15">
        <v>9</v>
      </c>
      <c r="N29" s="15">
        <v>10</v>
      </c>
      <c r="O29" s="15" t="s">
        <v>260</v>
      </c>
    </row>
    <row r="30" spans="2:15">
      <c r="B30" s="129" t="s">
        <v>531</v>
      </c>
      <c r="C30" s="130"/>
      <c r="D30" s="130"/>
      <c r="E30" s="130"/>
      <c r="F30" s="130"/>
      <c r="G30" s="130"/>
      <c r="H30" s="130"/>
      <c r="I30" s="130"/>
      <c r="J30" s="130"/>
      <c r="K30" s="130"/>
      <c r="L30" s="130"/>
      <c r="M30" s="130"/>
      <c r="N30" s="130"/>
      <c r="O30" s="131"/>
    </row>
    <row r="31" spans="2:15">
      <c r="B31" s="16">
        <v>18</v>
      </c>
      <c r="C31" s="18" t="s">
        <v>29</v>
      </c>
      <c r="D31" s="16">
        <v>4</v>
      </c>
      <c r="E31" s="16">
        <v>3</v>
      </c>
      <c r="F31" s="16">
        <v>2</v>
      </c>
      <c r="G31" s="16">
        <v>7</v>
      </c>
      <c r="H31" s="16">
        <v>3</v>
      </c>
      <c r="I31" s="16">
        <v>7</v>
      </c>
      <c r="J31" s="16">
        <f t="shared" ref="J31:J44" si="3">SUM(D31:I31)</f>
        <v>26</v>
      </c>
      <c r="K31" s="16">
        <f>J31*2</f>
        <v>52</v>
      </c>
      <c r="L31" s="17">
        <f>K31/100</f>
        <v>0.52</v>
      </c>
      <c r="M31" s="15">
        <v>10</v>
      </c>
      <c r="N31" s="16">
        <v>1</v>
      </c>
      <c r="O31" s="16" t="s">
        <v>261</v>
      </c>
    </row>
    <row r="32" spans="2:15">
      <c r="B32" s="16">
        <v>19</v>
      </c>
      <c r="C32" s="18" t="s">
        <v>28</v>
      </c>
      <c r="D32" s="16">
        <v>3</v>
      </c>
      <c r="E32" s="16">
        <v>0</v>
      </c>
      <c r="F32" s="16">
        <v>0</v>
      </c>
      <c r="G32" s="16">
        <v>1</v>
      </c>
      <c r="H32" s="16">
        <v>4</v>
      </c>
      <c r="I32" s="16">
        <v>0</v>
      </c>
      <c r="J32" s="16">
        <f t="shared" si="3"/>
        <v>8</v>
      </c>
      <c r="K32" s="16">
        <f t="shared" ref="K32:K44" si="4">J32*2</f>
        <v>16</v>
      </c>
      <c r="L32" s="17">
        <f t="shared" ref="L32:L44" si="5">K32/100</f>
        <v>0.16</v>
      </c>
      <c r="M32" s="15">
        <v>10</v>
      </c>
      <c r="N32" s="16">
        <v>2</v>
      </c>
      <c r="O32" s="16" t="s">
        <v>260</v>
      </c>
    </row>
    <row r="33" spans="2:15">
      <c r="B33" s="16">
        <v>20</v>
      </c>
      <c r="C33" s="18" t="s">
        <v>30</v>
      </c>
      <c r="D33" s="16">
        <v>3</v>
      </c>
      <c r="E33" s="16">
        <v>0</v>
      </c>
      <c r="F33" s="16">
        <v>0</v>
      </c>
      <c r="G33" s="16">
        <v>5</v>
      </c>
      <c r="H33" s="16">
        <v>0</v>
      </c>
      <c r="I33" s="16">
        <v>0</v>
      </c>
      <c r="J33" s="16">
        <f t="shared" si="3"/>
        <v>8</v>
      </c>
      <c r="K33" s="16">
        <f t="shared" si="4"/>
        <v>16</v>
      </c>
      <c r="L33" s="17">
        <f t="shared" si="5"/>
        <v>0.16</v>
      </c>
      <c r="M33" s="15">
        <v>10</v>
      </c>
      <c r="N33" s="16">
        <v>2</v>
      </c>
      <c r="O33" s="16" t="s">
        <v>260</v>
      </c>
    </row>
    <row r="34" spans="2:15">
      <c r="B34" s="16">
        <v>21</v>
      </c>
      <c r="C34" s="18" t="s">
        <v>37</v>
      </c>
      <c r="D34" s="16">
        <v>2</v>
      </c>
      <c r="E34" s="16">
        <v>0</v>
      </c>
      <c r="F34" s="16">
        <v>0</v>
      </c>
      <c r="G34" s="16">
        <v>4</v>
      </c>
      <c r="H34" s="16">
        <v>0</v>
      </c>
      <c r="I34" s="16">
        <v>0</v>
      </c>
      <c r="J34" s="16">
        <f t="shared" si="3"/>
        <v>6</v>
      </c>
      <c r="K34" s="16">
        <f t="shared" si="4"/>
        <v>12</v>
      </c>
      <c r="L34" s="17">
        <f t="shared" si="5"/>
        <v>0.12</v>
      </c>
      <c r="M34" s="15">
        <v>10</v>
      </c>
      <c r="N34" s="16">
        <v>4</v>
      </c>
      <c r="O34" s="16" t="s">
        <v>260</v>
      </c>
    </row>
    <row r="35" spans="2:15">
      <c r="B35" s="16">
        <v>22</v>
      </c>
      <c r="C35" s="20" t="s">
        <v>38</v>
      </c>
      <c r="D35" s="19">
        <v>2</v>
      </c>
      <c r="E35" s="19">
        <v>0</v>
      </c>
      <c r="F35" s="19">
        <v>0</v>
      </c>
      <c r="G35" s="19">
        <v>1</v>
      </c>
      <c r="H35" s="19">
        <v>0</v>
      </c>
      <c r="I35" s="19">
        <v>3</v>
      </c>
      <c r="J35" s="19">
        <f t="shared" si="3"/>
        <v>6</v>
      </c>
      <c r="K35" s="16">
        <f t="shared" si="4"/>
        <v>12</v>
      </c>
      <c r="L35" s="17">
        <f t="shared" si="5"/>
        <v>0.12</v>
      </c>
      <c r="M35" s="15">
        <v>10</v>
      </c>
      <c r="N35" s="16">
        <v>4</v>
      </c>
      <c r="O35" s="16" t="s">
        <v>260</v>
      </c>
    </row>
    <row r="36" spans="2:15">
      <c r="B36" s="16">
        <v>23</v>
      </c>
      <c r="C36" s="20" t="s">
        <v>39</v>
      </c>
      <c r="D36" s="23">
        <v>3</v>
      </c>
      <c r="E36" s="23">
        <v>0</v>
      </c>
      <c r="F36" s="23">
        <v>0</v>
      </c>
      <c r="G36" s="23">
        <v>1</v>
      </c>
      <c r="H36" s="23">
        <v>0</v>
      </c>
      <c r="I36" s="23">
        <v>0</v>
      </c>
      <c r="J36" s="19">
        <f t="shared" si="3"/>
        <v>4</v>
      </c>
      <c r="K36" s="16">
        <f t="shared" si="4"/>
        <v>8</v>
      </c>
      <c r="L36" s="17">
        <f t="shared" si="5"/>
        <v>0.08</v>
      </c>
      <c r="M36" s="15">
        <v>10</v>
      </c>
      <c r="N36" s="16">
        <v>6</v>
      </c>
      <c r="O36" s="16" t="s">
        <v>260</v>
      </c>
    </row>
    <row r="37" spans="2:15">
      <c r="B37" s="16">
        <v>24</v>
      </c>
      <c r="C37" s="18" t="s">
        <v>32</v>
      </c>
      <c r="D37" s="16">
        <v>0</v>
      </c>
      <c r="E37" s="16">
        <v>0</v>
      </c>
      <c r="F37" s="16">
        <v>0</v>
      </c>
      <c r="G37" s="16">
        <v>1</v>
      </c>
      <c r="H37" s="16">
        <v>0</v>
      </c>
      <c r="I37" s="16">
        <v>0</v>
      </c>
      <c r="J37" s="16">
        <f t="shared" si="3"/>
        <v>1</v>
      </c>
      <c r="K37" s="16">
        <f t="shared" si="4"/>
        <v>2</v>
      </c>
      <c r="L37" s="17">
        <f t="shared" si="5"/>
        <v>0.02</v>
      </c>
      <c r="M37" s="15">
        <v>10</v>
      </c>
      <c r="N37" s="16">
        <v>7</v>
      </c>
      <c r="O37" s="16" t="s">
        <v>260</v>
      </c>
    </row>
    <row r="38" spans="2:15">
      <c r="B38" s="16">
        <v>25</v>
      </c>
      <c r="C38" s="18" t="s">
        <v>34</v>
      </c>
      <c r="D38" s="16">
        <v>0</v>
      </c>
      <c r="E38" s="16">
        <v>0</v>
      </c>
      <c r="F38" s="16">
        <v>0</v>
      </c>
      <c r="G38" s="16">
        <v>1</v>
      </c>
      <c r="H38" s="16">
        <v>0</v>
      </c>
      <c r="I38" s="16">
        <v>0</v>
      </c>
      <c r="J38" s="16">
        <f t="shared" si="3"/>
        <v>1</v>
      </c>
      <c r="K38" s="16">
        <f t="shared" si="4"/>
        <v>2</v>
      </c>
      <c r="L38" s="17">
        <f t="shared" si="5"/>
        <v>0.02</v>
      </c>
      <c r="M38" s="15">
        <v>10</v>
      </c>
      <c r="N38" s="16">
        <v>7</v>
      </c>
      <c r="O38" s="16" t="s">
        <v>260</v>
      </c>
    </row>
    <row r="39" spans="2:15">
      <c r="B39" s="16">
        <v>26</v>
      </c>
      <c r="C39" s="18" t="s">
        <v>31</v>
      </c>
      <c r="D39" s="16">
        <v>0</v>
      </c>
      <c r="E39" s="16">
        <v>0</v>
      </c>
      <c r="F39" s="16">
        <v>0</v>
      </c>
      <c r="G39" s="16">
        <v>0</v>
      </c>
      <c r="H39" s="16">
        <v>0</v>
      </c>
      <c r="I39" s="16">
        <v>0</v>
      </c>
      <c r="J39" s="16">
        <f t="shared" si="3"/>
        <v>0</v>
      </c>
      <c r="K39" s="16">
        <f t="shared" si="4"/>
        <v>0</v>
      </c>
      <c r="L39" s="17">
        <f t="shared" si="5"/>
        <v>0</v>
      </c>
      <c r="M39" s="15">
        <v>10</v>
      </c>
      <c r="N39" s="16">
        <v>9</v>
      </c>
      <c r="O39" s="16" t="s">
        <v>260</v>
      </c>
    </row>
    <row r="40" spans="2:15">
      <c r="B40" s="16">
        <v>27</v>
      </c>
      <c r="C40" s="20" t="s">
        <v>40</v>
      </c>
      <c r="D40" s="23">
        <v>0</v>
      </c>
      <c r="E40" s="23">
        <v>0</v>
      </c>
      <c r="F40" s="23">
        <v>0</v>
      </c>
      <c r="G40" s="23">
        <v>0</v>
      </c>
      <c r="H40" s="23">
        <v>0</v>
      </c>
      <c r="I40" s="23">
        <v>0</v>
      </c>
      <c r="J40" s="19">
        <f t="shared" si="3"/>
        <v>0</v>
      </c>
      <c r="K40" s="16">
        <f t="shared" si="4"/>
        <v>0</v>
      </c>
      <c r="L40" s="17">
        <f t="shared" si="5"/>
        <v>0</v>
      </c>
      <c r="M40" s="15">
        <v>10</v>
      </c>
      <c r="N40" s="16">
        <v>9</v>
      </c>
      <c r="O40" s="16" t="s">
        <v>260</v>
      </c>
    </row>
    <row r="41" spans="2:15">
      <c r="B41" s="16">
        <v>28</v>
      </c>
      <c r="C41" s="18" t="s">
        <v>36</v>
      </c>
      <c r="D41" s="16">
        <v>0</v>
      </c>
      <c r="E41" s="16">
        <v>0</v>
      </c>
      <c r="F41" s="16">
        <v>0</v>
      </c>
      <c r="G41" s="16">
        <v>0</v>
      </c>
      <c r="H41" s="16">
        <v>0</v>
      </c>
      <c r="I41" s="16">
        <v>0</v>
      </c>
      <c r="J41" s="16">
        <f t="shared" si="3"/>
        <v>0</v>
      </c>
      <c r="K41" s="19">
        <f t="shared" si="4"/>
        <v>0</v>
      </c>
      <c r="L41" s="68">
        <f t="shared" si="5"/>
        <v>0</v>
      </c>
      <c r="M41" s="15">
        <v>10</v>
      </c>
      <c r="N41" s="16">
        <v>9</v>
      </c>
      <c r="O41" s="16" t="s">
        <v>260</v>
      </c>
    </row>
    <row r="42" spans="2:15">
      <c r="B42" s="16">
        <v>29</v>
      </c>
      <c r="C42" s="20" t="s">
        <v>41</v>
      </c>
      <c r="D42" s="23">
        <v>0</v>
      </c>
      <c r="E42" s="23">
        <v>0</v>
      </c>
      <c r="F42" s="23">
        <v>0</v>
      </c>
      <c r="G42" s="23">
        <v>0</v>
      </c>
      <c r="H42" s="23">
        <v>0</v>
      </c>
      <c r="I42" s="23">
        <v>0</v>
      </c>
      <c r="J42" s="19">
        <f t="shared" si="3"/>
        <v>0</v>
      </c>
      <c r="K42" s="19">
        <f t="shared" si="4"/>
        <v>0</v>
      </c>
      <c r="L42" s="21">
        <f t="shared" si="5"/>
        <v>0</v>
      </c>
      <c r="M42" s="15">
        <v>10</v>
      </c>
      <c r="N42" s="15">
        <v>9</v>
      </c>
      <c r="O42" s="16" t="s">
        <v>260</v>
      </c>
    </row>
    <row r="43" spans="2:15">
      <c r="B43" s="16">
        <v>30</v>
      </c>
      <c r="C43" s="18" t="s">
        <v>35</v>
      </c>
      <c r="D43" s="16">
        <v>0</v>
      </c>
      <c r="E43" s="16">
        <v>0</v>
      </c>
      <c r="F43" s="16">
        <v>0</v>
      </c>
      <c r="G43" s="16">
        <v>0</v>
      </c>
      <c r="H43" s="16">
        <v>0</v>
      </c>
      <c r="I43" s="16">
        <v>0</v>
      </c>
      <c r="J43" s="16">
        <f t="shared" si="3"/>
        <v>0</v>
      </c>
      <c r="K43" s="19">
        <f t="shared" si="4"/>
        <v>0</v>
      </c>
      <c r="L43" s="21">
        <f t="shared" si="5"/>
        <v>0</v>
      </c>
      <c r="M43" s="15">
        <v>10</v>
      </c>
      <c r="N43" s="15">
        <v>9</v>
      </c>
      <c r="O43" s="16" t="s">
        <v>260</v>
      </c>
    </row>
    <row r="44" spans="2:15">
      <c r="B44" s="16">
        <v>31</v>
      </c>
      <c r="C44" s="18" t="s">
        <v>33</v>
      </c>
      <c r="D44" s="16">
        <v>0</v>
      </c>
      <c r="E44" s="16">
        <v>0</v>
      </c>
      <c r="F44" s="16">
        <v>0</v>
      </c>
      <c r="G44" s="16">
        <v>0</v>
      </c>
      <c r="H44" s="16">
        <v>0</v>
      </c>
      <c r="I44" s="16">
        <v>0</v>
      </c>
      <c r="J44" s="16">
        <f t="shared" si="3"/>
        <v>0</v>
      </c>
      <c r="K44" s="19">
        <f t="shared" si="4"/>
        <v>0</v>
      </c>
      <c r="L44" s="21">
        <f t="shared" si="5"/>
        <v>0</v>
      </c>
      <c r="M44" s="15">
        <v>10</v>
      </c>
      <c r="N44" s="15">
        <v>9</v>
      </c>
      <c r="O44" s="16" t="s">
        <v>260</v>
      </c>
    </row>
    <row r="45" spans="2:15">
      <c r="B45" s="129" t="s">
        <v>532</v>
      </c>
      <c r="C45" s="130"/>
      <c r="D45" s="130"/>
      <c r="E45" s="130"/>
      <c r="F45" s="130"/>
      <c r="G45" s="130"/>
      <c r="H45" s="130"/>
      <c r="I45" s="130"/>
      <c r="J45" s="130"/>
      <c r="K45" s="130"/>
      <c r="L45" s="130"/>
      <c r="M45" s="130"/>
      <c r="N45" s="130"/>
      <c r="O45" s="131"/>
    </row>
    <row r="46" spans="2:15">
      <c r="B46" s="16">
        <v>32</v>
      </c>
      <c r="C46" s="18" t="s">
        <v>19</v>
      </c>
      <c r="D46" s="16">
        <v>7</v>
      </c>
      <c r="E46" s="16">
        <v>4</v>
      </c>
      <c r="F46" s="16">
        <v>3</v>
      </c>
      <c r="G46" s="16">
        <v>4</v>
      </c>
      <c r="H46" s="16">
        <v>0</v>
      </c>
      <c r="I46" s="16">
        <v>7</v>
      </c>
      <c r="J46" s="16">
        <f t="shared" ref="J46:J56" si="6">SUM(D46:I46)</f>
        <v>25</v>
      </c>
      <c r="K46" s="16">
        <f>J46*2</f>
        <v>50</v>
      </c>
      <c r="L46" s="17">
        <f>K46/100</f>
        <v>0.5</v>
      </c>
      <c r="M46" s="16">
        <v>11</v>
      </c>
      <c r="N46" s="16">
        <v>1</v>
      </c>
      <c r="O46" s="16" t="s">
        <v>66</v>
      </c>
    </row>
    <row r="47" spans="2:15">
      <c r="B47" s="16">
        <v>33</v>
      </c>
      <c r="C47" s="18" t="s">
        <v>17</v>
      </c>
      <c r="D47" s="16">
        <v>6</v>
      </c>
      <c r="E47" s="16">
        <v>0</v>
      </c>
      <c r="F47" s="16">
        <v>2</v>
      </c>
      <c r="G47" s="16">
        <v>7</v>
      </c>
      <c r="H47" s="16">
        <v>0</v>
      </c>
      <c r="I47" s="16">
        <v>5</v>
      </c>
      <c r="J47" s="16">
        <f t="shared" si="6"/>
        <v>20</v>
      </c>
      <c r="K47" s="16">
        <f t="shared" ref="K47:K56" si="7">J47*2</f>
        <v>40</v>
      </c>
      <c r="L47" s="17">
        <f t="shared" ref="L47:L56" si="8">K47/100</f>
        <v>0.4</v>
      </c>
      <c r="M47" s="16">
        <v>11</v>
      </c>
      <c r="N47" s="16">
        <v>2</v>
      </c>
      <c r="O47" s="16" t="s">
        <v>260</v>
      </c>
    </row>
    <row r="48" spans="2:15">
      <c r="B48" s="16">
        <v>34</v>
      </c>
      <c r="C48" s="18" t="s">
        <v>18</v>
      </c>
      <c r="D48" s="16">
        <v>4</v>
      </c>
      <c r="E48" s="16">
        <v>0</v>
      </c>
      <c r="F48" s="16">
        <v>0</v>
      </c>
      <c r="G48" s="16">
        <v>3</v>
      </c>
      <c r="H48" s="16">
        <v>0</v>
      </c>
      <c r="I48" s="16">
        <v>8</v>
      </c>
      <c r="J48" s="16">
        <f t="shared" si="6"/>
        <v>15</v>
      </c>
      <c r="K48" s="16">
        <f t="shared" si="7"/>
        <v>30</v>
      </c>
      <c r="L48" s="17">
        <f t="shared" si="8"/>
        <v>0.3</v>
      </c>
      <c r="M48" s="16">
        <v>11</v>
      </c>
      <c r="N48" s="16">
        <v>3</v>
      </c>
      <c r="O48" s="16" t="s">
        <v>260</v>
      </c>
    </row>
    <row r="49" spans="2:16">
      <c r="B49" s="16">
        <v>35</v>
      </c>
      <c r="C49" s="18" t="s">
        <v>25</v>
      </c>
      <c r="D49" s="16">
        <v>8</v>
      </c>
      <c r="E49" s="16">
        <v>0</v>
      </c>
      <c r="F49" s="16">
        <v>0</v>
      </c>
      <c r="G49" s="16">
        <v>0</v>
      </c>
      <c r="H49" s="16">
        <v>0</v>
      </c>
      <c r="I49" s="16">
        <v>5</v>
      </c>
      <c r="J49" s="16">
        <f t="shared" si="6"/>
        <v>13</v>
      </c>
      <c r="K49" s="16">
        <f t="shared" si="7"/>
        <v>26</v>
      </c>
      <c r="L49" s="17">
        <f t="shared" si="8"/>
        <v>0.26</v>
      </c>
      <c r="M49" s="16">
        <v>11</v>
      </c>
      <c r="N49" s="16">
        <v>4</v>
      </c>
      <c r="O49" s="16" t="s">
        <v>260</v>
      </c>
    </row>
    <row r="50" spans="2:16">
      <c r="B50" s="16">
        <v>36</v>
      </c>
      <c r="C50" s="18" t="s">
        <v>24</v>
      </c>
      <c r="D50" s="16">
        <v>6</v>
      </c>
      <c r="E50" s="16">
        <v>0</v>
      </c>
      <c r="F50" s="16">
        <v>0</v>
      </c>
      <c r="G50" s="16">
        <v>0</v>
      </c>
      <c r="H50" s="16">
        <v>0</v>
      </c>
      <c r="I50" s="16">
        <v>5</v>
      </c>
      <c r="J50" s="16">
        <f t="shared" si="6"/>
        <v>11</v>
      </c>
      <c r="K50" s="16">
        <f t="shared" si="7"/>
        <v>22</v>
      </c>
      <c r="L50" s="17">
        <f t="shared" si="8"/>
        <v>0.22</v>
      </c>
      <c r="M50" s="16">
        <v>11</v>
      </c>
      <c r="N50" s="16">
        <v>5</v>
      </c>
      <c r="O50" s="16" t="s">
        <v>260</v>
      </c>
    </row>
    <row r="51" spans="2:16">
      <c r="B51" s="16">
        <v>37</v>
      </c>
      <c r="C51" s="18" t="s">
        <v>26</v>
      </c>
      <c r="D51" s="16">
        <v>8</v>
      </c>
      <c r="E51" s="16">
        <v>0</v>
      </c>
      <c r="F51" s="16">
        <v>0</v>
      </c>
      <c r="G51" s="16">
        <v>3</v>
      </c>
      <c r="H51" s="16">
        <v>0</v>
      </c>
      <c r="I51" s="16">
        <v>0</v>
      </c>
      <c r="J51" s="16">
        <f t="shared" si="6"/>
        <v>11</v>
      </c>
      <c r="K51" s="16">
        <f t="shared" si="7"/>
        <v>22</v>
      </c>
      <c r="L51" s="17">
        <f t="shared" si="8"/>
        <v>0.22</v>
      </c>
      <c r="M51" s="16">
        <v>11</v>
      </c>
      <c r="N51" s="16">
        <v>5</v>
      </c>
      <c r="O51" s="16" t="s">
        <v>260</v>
      </c>
    </row>
    <row r="52" spans="2:16">
      <c r="B52" s="16">
        <v>38</v>
      </c>
      <c r="C52" s="18" t="s">
        <v>20</v>
      </c>
      <c r="D52" s="16">
        <v>1</v>
      </c>
      <c r="E52" s="16">
        <v>0</v>
      </c>
      <c r="F52" s="16">
        <v>3</v>
      </c>
      <c r="G52" s="16">
        <v>0</v>
      </c>
      <c r="H52" s="16">
        <v>1</v>
      </c>
      <c r="I52" s="16">
        <v>3</v>
      </c>
      <c r="J52" s="16">
        <f t="shared" si="6"/>
        <v>8</v>
      </c>
      <c r="K52" s="16">
        <f t="shared" si="7"/>
        <v>16</v>
      </c>
      <c r="L52" s="17">
        <f t="shared" si="8"/>
        <v>0.16</v>
      </c>
      <c r="M52" s="16">
        <v>11</v>
      </c>
      <c r="N52" s="16">
        <v>7</v>
      </c>
      <c r="O52" s="16" t="s">
        <v>260</v>
      </c>
    </row>
    <row r="53" spans="2:16">
      <c r="B53" s="16">
        <v>39</v>
      </c>
      <c r="C53" s="18" t="s">
        <v>22</v>
      </c>
      <c r="D53" s="16">
        <v>0</v>
      </c>
      <c r="E53" s="16">
        <v>0</v>
      </c>
      <c r="F53" s="16">
        <v>0</v>
      </c>
      <c r="G53" s="16">
        <v>8</v>
      </c>
      <c r="H53" s="16">
        <v>0</v>
      </c>
      <c r="I53" s="16">
        <v>0</v>
      </c>
      <c r="J53" s="16">
        <f t="shared" si="6"/>
        <v>8</v>
      </c>
      <c r="K53" s="16">
        <f t="shared" si="7"/>
        <v>16</v>
      </c>
      <c r="L53" s="17">
        <f t="shared" si="8"/>
        <v>0.16</v>
      </c>
      <c r="M53" s="16">
        <v>11</v>
      </c>
      <c r="N53" s="16">
        <v>7</v>
      </c>
      <c r="O53" s="16" t="s">
        <v>260</v>
      </c>
    </row>
    <row r="54" spans="2:16">
      <c r="B54" s="16">
        <v>40</v>
      </c>
      <c r="C54" s="18" t="s">
        <v>23</v>
      </c>
      <c r="D54" s="16">
        <v>0</v>
      </c>
      <c r="E54" s="16">
        <v>0</v>
      </c>
      <c r="F54" s="16">
        <v>0</v>
      </c>
      <c r="G54" s="16">
        <v>6</v>
      </c>
      <c r="H54" s="16">
        <v>0</v>
      </c>
      <c r="I54" s="16">
        <v>0</v>
      </c>
      <c r="J54" s="16">
        <f t="shared" si="6"/>
        <v>6</v>
      </c>
      <c r="K54" s="16">
        <f t="shared" si="7"/>
        <v>12</v>
      </c>
      <c r="L54" s="17">
        <f t="shared" si="8"/>
        <v>0.12</v>
      </c>
      <c r="M54" s="16">
        <v>11</v>
      </c>
      <c r="N54" s="16">
        <v>9</v>
      </c>
      <c r="O54" s="16" t="s">
        <v>260</v>
      </c>
    </row>
    <row r="55" spans="2:16">
      <c r="B55" s="16">
        <v>41</v>
      </c>
      <c r="C55" s="18" t="s">
        <v>21</v>
      </c>
      <c r="D55" s="16">
        <v>1</v>
      </c>
      <c r="E55" s="16">
        <v>0</v>
      </c>
      <c r="F55" s="16">
        <v>0</v>
      </c>
      <c r="G55" s="16">
        <v>0</v>
      </c>
      <c r="H55" s="16">
        <v>0</v>
      </c>
      <c r="I55" s="16">
        <v>1</v>
      </c>
      <c r="J55" s="16">
        <f t="shared" si="6"/>
        <v>2</v>
      </c>
      <c r="K55" s="16">
        <f t="shared" si="7"/>
        <v>4</v>
      </c>
      <c r="L55" s="17">
        <f t="shared" si="8"/>
        <v>0.04</v>
      </c>
      <c r="M55" s="16">
        <v>11</v>
      </c>
      <c r="N55" s="16">
        <v>10</v>
      </c>
      <c r="O55" s="16" t="s">
        <v>260</v>
      </c>
    </row>
    <row r="56" spans="2:16">
      <c r="B56" s="16">
        <v>42</v>
      </c>
      <c r="C56" s="18" t="s">
        <v>27</v>
      </c>
      <c r="D56" s="16">
        <v>0</v>
      </c>
      <c r="E56" s="16">
        <v>0</v>
      </c>
      <c r="F56" s="16">
        <v>0</v>
      </c>
      <c r="G56" s="16">
        <v>0</v>
      </c>
      <c r="H56" s="16">
        <v>0</v>
      </c>
      <c r="I56" s="16">
        <v>0</v>
      </c>
      <c r="J56" s="16">
        <f t="shared" si="6"/>
        <v>0</v>
      </c>
      <c r="K56" s="16">
        <f t="shared" si="7"/>
        <v>0</v>
      </c>
      <c r="L56" s="17">
        <f t="shared" si="8"/>
        <v>0</v>
      </c>
      <c r="M56" s="16">
        <v>11</v>
      </c>
      <c r="N56" s="16">
        <v>11</v>
      </c>
      <c r="O56" s="16" t="s">
        <v>260</v>
      </c>
    </row>
    <row r="58" spans="2:16" ht="15.75">
      <c r="B58" s="33" t="s">
        <v>62</v>
      </c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</row>
    <row r="59" spans="2:16" ht="15.75">
      <c r="B59" s="35"/>
      <c r="C59" s="35"/>
      <c r="D59" s="35"/>
      <c r="E59" s="35"/>
      <c r="F59" s="35"/>
      <c r="G59" s="35"/>
      <c r="H59" s="35"/>
      <c r="I59" s="35"/>
      <c r="J59" s="35"/>
      <c r="K59" s="35"/>
      <c r="L59" t="s">
        <v>64</v>
      </c>
      <c r="M59" s="132" t="s">
        <v>65</v>
      </c>
      <c r="N59" s="132"/>
      <c r="O59" s="132"/>
      <c r="P59" s="132"/>
    </row>
    <row r="60" spans="2:16" ht="15.75">
      <c r="B60" s="128" t="s">
        <v>63</v>
      </c>
      <c r="C60" s="128"/>
      <c r="D60" s="128"/>
      <c r="E60" s="128"/>
      <c r="F60" s="128"/>
      <c r="G60" s="128"/>
      <c r="H60" s="128"/>
      <c r="I60" s="128"/>
      <c r="J60" s="128"/>
      <c r="K60" s="128"/>
      <c r="L60" s="128"/>
      <c r="M60" s="128"/>
      <c r="N60" s="128"/>
      <c r="O60" s="128"/>
    </row>
    <row r="61" spans="2:16" ht="15.75">
      <c r="K61" s="30"/>
    </row>
  </sheetData>
  <protectedRanges>
    <protectedRange sqref="D11:H12 D30:H30 D45:H45" name="Диапазон1"/>
  </protectedRanges>
  <mergeCells count="16">
    <mergeCell ref="B60:O60"/>
    <mergeCell ref="N9:N11"/>
    <mergeCell ref="O9:O11"/>
    <mergeCell ref="B12:O12"/>
    <mergeCell ref="B30:O30"/>
    <mergeCell ref="B45:O45"/>
    <mergeCell ref="M59:P59"/>
    <mergeCell ref="A1:N1"/>
    <mergeCell ref="A2:N2"/>
    <mergeCell ref="C5:D5"/>
    <mergeCell ref="B9:B11"/>
    <mergeCell ref="C9:C10"/>
    <mergeCell ref="D9:I9"/>
    <mergeCell ref="K9:K10"/>
    <mergeCell ref="L9:L11"/>
    <mergeCell ref="M9:M11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H62"/>
  <sheetViews>
    <sheetView topLeftCell="A40" workbookViewId="0">
      <selection activeCell="H62" sqref="H31:H62"/>
    </sheetView>
  </sheetViews>
  <sheetFormatPr defaultRowHeight="15"/>
  <cols>
    <col min="2" max="2" width="8.85546875" style="36"/>
    <col min="3" max="3" width="13.5703125" bestFit="1" customWidth="1"/>
    <col min="4" max="4" width="10.140625" bestFit="1" customWidth="1"/>
    <col min="5" max="5" width="16.28515625" customWidth="1"/>
    <col min="6" max="6" width="35.7109375" bestFit="1" customWidth="1"/>
    <col min="7" max="7" width="44.140625" bestFit="1" customWidth="1"/>
    <col min="8" max="8" width="8.7109375" customWidth="1"/>
  </cols>
  <sheetData>
    <row r="1" spans="1:8">
      <c r="A1" s="40" t="s">
        <v>407</v>
      </c>
      <c r="B1" s="49" t="s">
        <v>408</v>
      </c>
      <c r="C1" s="40"/>
      <c r="D1" s="40"/>
      <c r="E1" s="40"/>
      <c r="F1" s="40" t="s">
        <v>409</v>
      </c>
      <c r="G1" s="40"/>
      <c r="H1" s="40"/>
    </row>
    <row r="2" spans="1:8" hidden="1">
      <c r="A2" s="41">
        <v>9</v>
      </c>
      <c r="B2" s="48" t="s">
        <v>456</v>
      </c>
      <c r="C2" s="41" t="s">
        <v>283</v>
      </c>
      <c r="D2" s="41" t="s">
        <v>284</v>
      </c>
      <c r="E2" s="41" t="s">
        <v>285</v>
      </c>
      <c r="F2" s="41" t="str">
        <f t="shared" ref="F2:F33" si="0">CONCATENATE(C2,," ",D2,," ",E2)</f>
        <v>Белугин Вадим Андреевич</v>
      </c>
      <c r="G2" s="41" t="s">
        <v>104</v>
      </c>
      <c r="H2" s="41">
        <v>7</v>
      </c>
    </row>
    <row r="3" spans="1:8" hidden="1">
      <c r="A3" s="41">
        <v>6</v>
      </c>
      <c r="B3" s="48" t="s">
        <v>464</v>
      </c>
      <c r="C3" s="41" t="s">
        <v>277</v>
      </c>
      <c r="D3" s="41" t="s">
        <v>278</v>
      </c>
      <c r="E3" s="41" t="s">
        <v>208</v>
      </c>
      <c r="F3" s="41" t="str">
        <f t="shared" si="0"/>
        <v>Брик  Евгений Анатольевич</v>
      </c>
      <c r="G3" s="41" t="s">
        <v>279</v>
      </c>
      <c r="H3" s="41">
        <v>7</v>
      </c>
    </row>
    <row r="4" spans="1:8" hidden="1">
      <c r="A4" s="41">
        <v>10</v>
      </c>
      <c r="B4" s="48" t="s">
        <v>442</v>
      </c>
      <c r="C4" s="41" t="s">
        <v>286</v>
      </c>
      <c r="D4" s="41" t="s">
        <v>287</v>
      </c>
      <c r="E4" s="41" t="s">
        <v>128</v>
      </c>
      <c r="F4" s="41" t="str">
        <f t="shared" si="0"/>
        <v>Григас Станислав Александрович</v>
      </c>
      <c r="G4" s="41" t="s">
        <v>288</v>
      </c>
      <c r="H4" s="41">
        <v>7</v>
      </c>
    </row>
    <row r="5" spans="1:8" hidden="1">
      <c r="A5" s="41">
        <v>24</v>
      </c>
      <c r="B5" s="48" t="s">
        <v>450</v>
      </c>
      <c r="C5" s="41" t="s">
        <v>325</v>
      </c>
      <c r="D5" s="41" t="s">
        <v>167</v>
      </c>
      <c r="E5" s="41" t="s">
        <v>191</v>
      </c>
      <c r="F5" s="41" t="str">
        <f t="shared" si="0"/>
        <v>Грязнов Александр Сергеевич</v>
      </c>
      <c r="G5" s="41" t="s">
        <v>104</v>
      </c>
      <c r="H5" s="41">
        <v>7</v>
      </c>
    </row>
    <row r="6" spans="1:8" hidden="1">
      <c r="A6" s="41">
        <v>3</v>
      </c>
      <c r="B6" s="48" t="s">
        <v>440</v>
      </c>
      <c r="C6" s="41" t="s">
        <v>269</v>
      </c>
      <c r="D6" s="41" t="s">
        <v>270</v>
      </c>
      <c r="E6" s="41" t="s">
        <v>128</v>
      </c>
      <c r="F6" s="41" t="str">
        <f t="shared" si="0"/>
        <v>Деревянченко Ярослав Александрович</v>
      </c>
      <c r="G6" s="41" t="s">
        <v>271</v>
      </c>
      <c r="H6" s="41">
        <v>7</v>
      </c>
    </row>
    <row r="7" spans="1:8" hidden="1">
      <c r="A7" s="41">
        <v>1</v>
      </c>
      <c r="B7" s="48" t="s">
        <v>410</v>
      </c>
      <c r="C7" s="41" t="s">
        <v>263</v>
      </c>
      <c r="D7" s="41" t="s">
        <v>264</v>
      </c>
      <c r="E7" s="41" t="s">
        <v>198</v>
      </c>
      <c r="F7" s="41" t="str">
        <f t="shared" si="0"/>
        <v>Журавлёв Владимир Юрьевич</v>
      </c>
      <c r="G7" s="41" t="s">
        <v>265</v>
      </c>
      <c r="H7" s="41">
        <v>7</v>
      </c>
    </row>
    <row r="8" spans="1:8" hidden="1">
      <c r="A8" s="41">
        <v>18</v>
      </c>
      <c r="B8" s="48" t="s">
        <v>446</v>
      </c>
      <c r="C8" s="41" t="s">
        <v>307</v>
      </c>
      <c r="D8" s="41" t="s">
        <v>308</v>
      </c>
      <c r="E8" s="41" t="s">
        <v>309</v>
      </c>
      <c r="F8" s="41" t="str">
        <f t="shared" si="0"/>
        <v>Заргарян Галина Сасуновна</v>
      </c>
      <c r="G8" s="41" t="s">
        <v>310</v>
      </c>
      <c r="H8" s="41">
        <v>7</v>
      </c>
    </row>
    <row r="9" spans="1:8" hidden="1">
      <c r="A9" s="41">
        <v>16</v>
      </c>
      <c r="B9" s="48" t="s">
        <v>455</v>
      </c>
      <c r="C9" s="41" t="s">
        <v>301</v>
      </c>
      <c r="D9" s="41" t="s">
        <v>302</v>
      </c>
      <c r="E9" s="41" t="s">
        <v>138</v>
      </c>
      <c r="F9" s="41" t="str">
        <f t="shared" si="0"/>
        <v>Исаев Арсений Евгеньевич</v>
      </c>
      <c r="G9" s="41" t="s">
        <v>303</v>
      </c>
      <c r="H9" s="41">
        <v>7</v>
      </c>
    </row>
    <row r="10" spans="1:8" hidden="1">
      <c r="A10" s="41">
        <v>5</v>
      </c>
      <c r="B10" s="48"/>
      <c r="C10" s="41" t="s">
        <v>274</v>
      </c>
      <c r="D10" s="41" t="s">
        <v>275</v>
      </c>
      <c r="E10" s="41" t="s">
        <v>78</v>
      </c>
      <c r="F10" s="41" t="str">
        <f t="shared" si="0"/>
        <v>Киевский Мирослав Владимирович</v>
      </c>
      <c r="G10" s="41" t="s">
        <v>276</v>
      </c>
      <c r="H10" s="41">
        <v>7</v>
      </c>
    </row>
    <row r="11" spans="1:8" hidden="1">
      <c r="A11" s="41">
        <v>11</v>
      </c>
      <c r="B11" s="48" t="s">
        <v>444</v>
      </c>
      <c r="C11" s="41" t="s">
        <v>289</v>
      </c>
      <c r="D11" s="41" t="s">
        <v>167</v>
      </c>
      <c r="E11" s="41" t="s">
        <v>111</v>
      </c>
      <c r="F11" s="41" t="str">
        <f t="shared" si="0"/>
        <v>Кокорин Александр Витальевич</v>
      </c>
      <c r="G11" s="41" t="s">
        <v>203</v>
      </c>
      <c r="H11" s="41">
        <v>7</v>
      </c>
    </row>
    <row r="12" spans="1:8" hidden="1">
      <c r="A12" s="41">
        <v>25</v>
      </c>
      <c r="B12" s="48" t="s">
        <v>463</v>
      </c>
      <c r="C12" s="41" t="s">
        <v>326</v>
      </c>
      <c r="D12" s="41" t="s">
        <v>273</v>
      </c>
      <c r="E12" s="41" t="s">
        <v>111</v>
      </c>
      <c r="F12" s="41" t="str">
        <f t="shared" si="0"/>
        <v>Колчин Илья Витальевич</v>
      </c>
      <c r="G12" s="41" t="s">
        <v>104</v>
      </c>
      <c r="H12" s="41">
        <v>7</v>
      </c>
    </row>
    <row r="13" spans="1:8" hidden="1">
      <c r="A13" s="41">
        <v>4</v>
      </c>
      <c r="B13" s="48" t="s">
        <v>462</v>
      </c>
      <c r="C13" s="41" t="s">
        <v>272</v>
      </c>
      <c r="D13" s="41" t="s">
        <v>273</v>
      </c>
      <c r="E13" s="41" t="s">
        <v>157</v>
      </c>
      <c r="F13" s="41" t="str">
        <f t="shared" si="0"/>
        <v>Копылов Илья Дмитриевич</v>
      </c>
      <c r="G13" s="41" t="s">
        <v>165</v>
      </c>
      <c r="H13" s="41">
        <v>7</v>
      </c>
    </row>
    <row r="14" spans="1:8" hidden="1">
      <c r="A14" s="41">
        <v>22</v>
      </c>
      <c r="B14" s="48" t="s">
        <v>447</v>
      </c>
      <c r="C14" s="41" t="s">
        <v>319</v>
      </c>
      <c r="D14" s="41" t="s">
        <v>320</v>
      </c>
      <c r="E14" s="41" t="s">
        <v>198</v>
      </c>
      <c r="F14" s="41" t="str">
        <f t="shared" si="0"/>
        <v>Крутелев Эрик Юрьевич</v>
      </c>
      <c r="G14" s="41" t="s">
        <v>321</v>
      </c>
      <c r="H14" s="41">
        <v>7</v>
      </c>
    </row>
    <row r="15" spans="1:8" hidden="1">
      <c r="A15" s="41">
        <v>29</v>
      </c>
      <c r="B15" s="48" t="s">
        <v>465</v>
      </c>
      <c r="C15" s="41" t="s">
        <v>333</v>
      </c>
      <c r="D15" s="41" t="s">
        <v>334</v>
      </c>
      <c r="E15" s="41" t="s">
        <v>135</v>
      </c>
      <c r="F15" s="41" t="str">
        <f t="shared" si="0"/>
        <v>Кутьева Анастасия Алексеевна</v>
      </c>
      <c r="G15" s="41" t="s">
        <v>335</v>
      </c>
      <c r="H15" s="41">
        <v>7</v>
      </c>
    </row>
    <row r="16" spans="1:8" hidden="1">
      <c r="A16" s="41">
        <v>27</v>
      </c>
      <c r="B16" s="48" t="s">
        <v>441</v>
      </c>
      <c r="C16" s="41" t="s">
        <v>327</v>
      </c>
      <c r="D16" s="41" t="s">
        <v>90</v>
      </c>
      <c r="E16" s="41" t="s">
        <v>328</v>
      </c>
      <c r="F16" s="41" t="str">
        <f t="shared" si="0"/>
        <v>Лазуткин Артём Антонович</v>
      </c>
      <c r="G16" s="41" t="s">
        <v>329</v>
      </c>
      <c r="H16" s="41">
        <v>7</v>
      </c>
    </row>
    <row r="17" spans="1:8" hidden="1">
      <c r="A17" s="41">
        <v>7</v>
      </c>
      <c r="B17" s="48" t="s">
        <v>461</v>
      </c>
      <c r="C17" s="41" t="s">
        <v>280</v>
      </c>
      <c r="D17" s="41" t="s">
        <v>123</v>
      </c>
      <c r="E17" s="41" t="s">
        <v>91</v>
      </c>
      <c r="F17" s="41" t="str">
        <f t="shared" si="0"/>
        <v>Новиков Никита Михайлович</v>
      </c>
      <c r="G17" s="41" t="s">
        <v>188</v>
      </c>
      <c r="H17" s="41">
        <v>7</v>
      </c>
    </row>
    <row r="18" spans="1:8" hidden="1">
      <c r="A18" s="41">
        <v>2</v>
      </c>
      <c r="B18" s="48" t="s">
        <v>452</v>
      </c>
      <c r="C18" s="41" t="s">
        <v>266</v>
      </c>
      <c r="D18" s="41" t="s">
        <v>267</v>
      </c>
      <c r="E18" s="41" t="s">
        <v>268</v>
      </c>
      <c r="F18" s="41" t="str">
        <f t="shared" si="0"/>
        <v>Погорелов Денис Максимович</v>
      </c>
      <c r="G18" s="41" t="s">
        <v>70</v>
      </c>
      <c r="H18" s="41">
        <v>7</v>
      </c>
    </row>
    <row r="19" spans="1:8" hidden="1">
      <c r="A19" s="41">
        <v>13</v>
      </c>
      <c r="B19" s="48" t="s">
        <v>454</v>
      </c>
      <c r="C19" s="41" t="s">
        <v>293</v>
      </c>
      <c r="D19" s="41" t="s">
        <v>137</v>
      </c>
      <c r="E19" s="41" t="s">
        <v>285</v>
      </c>
      <c r="F19" s="41" t="str">
        <f t="shared" si="0"/>
        <v>Скороходкин Михаил Андреевич</v>
      </c>
      <c r="G19" s="41" t="s">
        <v>294</v>
      </c>
      <c r="H19" s="41">
        <v>7</v>
      </c>
    </row>
    <row r="20" spans="1:8" hidden="1">
      <c r="A20" s="41">
        <v>19</v>
      </c>
      <c r="B20" s="48" t="s">
        <v>459</v>
      </c>
      <c r="C20" s="41" t="s">
        <v>311</v>
      </c>
      <c r="D20" s="41" t="s">
        <v>123</v>
      </c>
      <c r="E20" s="41" t="s">
        <v>312</v>
      </c>
      <c r="F20" s="41" t="str">
        <f t="shared" si="0"/>
        <v>Слоквенко Никита Владимировна</v>
      </c>
      <c r="G20" s="41" t="s">
        <v>112</v>
      </c>
      <c r="H20" s="41">
        <v>7</v>
      </c>
    </row>
    <row r="21" spans="1:8" hidden="1">
      <c r="A21" s="41">
        <v>15</v>
      </c>
      <c r="B21" s="48" t="s">
        <v>445</v>
      </c>
      <c r="C21" s="41" t="s">
        <v>298</v>
      </c>
      <c r="D21" s="41" t="s">
        <v>299</v>
      </c>
      <c r="E21" s="41" t="s">
        <v>300</v>
      </c>
      <c r="F21" s="41" t="str">
        <f t="shared" si="0"/>
        <v>Степанян Керим Миратович</v>
      </c>
      <c r="G21" s="41" t="s">
        <v>104</v>
      </c>
      <c r="H21" s="41">
        <v>7</v>
      </c>
    </row>
    <row r="22" spans="1:8" hidden="1">
      <c r="A22" s="41">
        <v>20</v>
      </c>
      <c r="B22" s="48" t="s">
        <v>448</v>
      </c>
      <c r="C22" s="41" t="s">
        <v>313</v>
      </c>
      <c r="D22" s="41" t="s">
        <v>314</v>
      </c>
      <c r="E22" s="41" t="s">
        <v>208</v>
      </c>
      <c r="F22" s="41" t="str">
        <f t="shared" si="0"/>
        <v>Стрижак Ричард Анатольевич</v>
      </c>
      <c r="G22" s="41" t="s">
        <v>315</v>
      </c>
      <c r="H22" s="41">
        <v>7</v>
      </c>
    </row>
    <row r="23" spans="1:8" hidden="1">
      <c r="A23" s="41">
        <v>12</v>
      </c>
      <c r="B23" s="48" t="s">
        <v>449</v>
      </c>
      <c r="C23" s="41" t="s">
        <v>290</v>
      </c>
      <c r="D23" s="41" t="s">
        <v>291</v>
      </c>
      <c r="E23" s="41" t="s">
        <v>69</v>
      </c>
      <c r="F23" s="41" t="str">
        <f t="shared" si="0"/>
        <v>Табунщик Екатерина Сергеевна</v>
      </c>
      <c r="G23" s="41" t="s">
        <v>292</v>
      </c>
      <c r="H23" s="41">
        <v>7</v>
      </c>
    </row>
    <row r="24" spans="1:8" hidden="1">
      <c r="A24" s="41">
        <v>23</v>
      </c>
      <c r="B24" s="48" t="s">
        <v>466</v>
      </c>
      <c r="C24" s="41" t="s">
        <v>322</v>
      </c>
      <c r="D24" s="41" t="s">
        <v>323</v>
      </c>
      <c r="E24" s="41" t="s">
        <v>324</v>
      </c>
      <c r="F24" s="41" t="str">
        <f t="shared" si="0"/>
        <v>Тимофеева  Виктория  Константиновна</v>
      </c>
      <c r="G24" s="41" t="s">
        <v>82</v>
      </c>
      <c r="H24" s="41">
        <v>7</v>
      </c>
    </row>
    <row r="25" spans="1:8" hidden="1">
      <c r="A25" s="41">
        <v>26</v>
      </c>
      <c r="B25" s="48" t="s">
        <v>451</v>
      </c>
      <c r="C25" s="41" t="s">
        <v>322</v>
      </c>
      <c r="D25" s="41" t="s">
        <v>80</v>
      </c>
      <c r="E25" s="41" t="s">
        <v>324</v>
      </c>
      <c r="F25" s="41" t="str">
        <f t="shared" si="0"/>
        <v>Тимофеева  Дарья Константиновна</v>
      </c>
      <c r="G25" s="41" t="s">
        <v>82</v>
      </c>
      <c r="H25" s="41">
        <v>7</v>
      </c>
    </row>
    <row r="26" spans="1:8" hidden="1">
      <c r="A26" s="41">
        <v>17</v>
      </c>
      <c r="B26" s="48" t="s">
        <v>443</v>
      </c>
      <c r="C26" s="41" t="s">
        <v>304</v>
      </c>
      <c r="D26" s="41" t="s">
        <v>305</v>
      </c>
      <c r="E26" s="41" t="s">
        <v>306</v>
      </c>
      <c r="F26" s="41" t="str">
        <f t="shared" si="0"/>
        <v>Тимохина Яна Андреевна</v>
      </c>
      <c r="G26" s="41" t="s">
        <v>99</v>
      </c>
      <c r="H26" s="41">
        <v>7</v>
      </c>
    </row>
    <row r="27" spans="1:8" hidden="1">
      <c r="A27" s="41">
        <v>8</v>
      </c>
      <c r="B27" s="48" t="s">
        <v>460</v>
      </c>
      <c r="C27" s="41" t="s">
        <v>281</v>
      </c>
      <c r="D27" s="41" t="s">
        <v>282</v>
      </c>
      <c r="E27" s="41" t="s">
        <v>69</v>
      </c>
      <c r="F27" s="41" t="str">
        <f t="shared" si="0"/>
        <v>Харизина  Елизавета Сергеевна</v>
      </c>
      <c r="G27" s="41" t="s">
        <v>82</v>
      </c>
      <c r="H27" s="41">
        <v>7</v>
      </c>
    </row>
    <row r="28" spans="1:8" hidden="1">
      <c r="A28" s="41">
        <v>14</v>
      </c>
      <c r="B28" s="48" t="s">
        <v>457</v>
      </c>
      <c r="C28" s="41" t="s">
        <v>295</v>
      </c>
      <c r="D28" s="41" t="s">
        <v>296</v>
      </c>
      <c r="E28" s="41" t="s">
        <v>268</v>
      </c>
      <c r="F28" s="41" t="str">
        <f t="shared" si="0"/>
        <v>Хмельницкий Тимофей Максимович</v>
      </c>
      <c r="G28" s="41" t="s">
        <v>297</v>
      </c>
      <c r="H28" s="41">
        <v>7</v>
      </c>
    </row>
    <row r="29" spans="1:8" hidden="1">
      <c r="A29" s="41">
        <v>21</v>
      </c>
      <c r="B29" s="48" t="s">
        <v>453</v>
      </c>
      <c r="C29" s="41" t="s">
        <v>316</v>
      </c>
      <c r="D29" s="41" t="s">
        <v>137</v>
      </c>
      <c r="E29" s="41" t="s">
        <v>317</v>
      </c>
      <c r="F29" s="41" t="str">
        <f t="shared" si="0"/>
        <v>Шестаков Михаил Денисович</v>
      </c>
      <c r="G29" s="41" t="s">
        <v>318</v>
      </c>
      <c r="H29" s="41">
        <v>7</v>
      </c>
    </row>
    <row r="30" spans="1:8" hidden="1">
      <c r="A30" s="41">
        <v>28</v>
      </c>
      <c r="B30" s="48" t="s">
        <v>458</v>
      </c>
      <c r="C30" s="41" t="s">
        <v>330</v>
      </c>
      <c r="D30" s="41" t="s">
        <v>331</v>
      </c>
      <c r="E30" s="41" t="s">
        <v>157</v>
      </c>
      <c r="F30" s="41" t="str">
        <f t="shared" si="0"/>
        <v>Шибанов Тихон Дмитриевич</v>
      </c>
      <c r="G30" s="41" t="s">
        <v>332</v>
      </c>
      <c r="H30" s="41">
        <v>7</v>
      </c>
    </row>
    <row r="31" spans="1:8">
      <c r="A31" s="41">
        <v>35</v>
      </c>
      <c r="B31" s="48" t="s">
        <v>433</v>
      </c>
      <c r="C31" s="42" t="s">
        <v>347</v>
      </c>
      <c r="D31" s="42" t="s">
        <v>348</v>
      </c>
      <c r="E31" s="42" t="s">
        <v>191</v>
      </c>
      <c r="F31" s="41" t="str">
        <f t="shared" si="0"/>
        <v>Беклемешев Глеб Сергеевич</v>
      </c>
      <c r="G31" s="42" t="s">
        <v>70</v>
      </c>
      <c r="H31" s="41">
        <v>8</v>
      </c>
    </row>
    <row r="32" spans="1:8">
      <c r="A32" s="41">
        <v>31</v>
      </c>
      <c r="B32" s="48" t="s">
        <v>439</v>
      </c>
      <c r="C32" s="42" t="s">
        <v>337</v>
      </c>
      <c r="D32" s="42" t="s">
        <v>338</v>
      </c>
      <c r="E32" s="42" t="s">
        <v>191</v>
      </c>
      <c r="F32" s="41" t="str">
        <f t="shared" si="0"/>
        <v>Бондарчук Игорь Сергеевич</v>
      </c>
      <c r="G32" s="42" t="s">
        <v>70</v>
      </c>
      <c r="H32" s="41">
        <v>8</v>
      </c>
    </row>
    <row r="33" spans="1:8">
      <c r="A33" s="41">
        <v>32</v>
      </c>
      <c r="B33" s="48" t="s">
        <v>417</v>
      </c>
      <c r="C33" s="43" t="s">
        <v>339</v>
      </c>
      <c r="D33" s="43" t="s">
        <v>340</v>
      </c>
      <c r="E33" s="43" t="s">
        <v>341</v>
      </c>
      <c r="F33" s="41" t="str">
        <f t="shared" si="0"/>
        <v>Валитова Алия Руслановна</v>
      </c>
      <c r="G33" s="43" t="s">
        <v>82</v>
      </c>
      <c r="H33" s="41">
        <v>8</v>
      </c>
    </row>
    <row r="34" spans="1:8">
      <c r="A34" s="41">
        <v>30</v>
      </c>
      <c r="B34" s="48" t="s">
        <v>414</v>
      </c>
      <c r="C34" s="42" t="s">
        <v>336</v>
      </c>
      <c r="D34" s="42" t="s">
        <v>90</v>
      </c>
      <c r="E34" s="42" t="s">
        <v>133</v>
      </c>
      <c r="F34" s="41" t="str">
        <f t="shared" ref="F34:F62" si="1">CONCATENATE(C34,," ",D34,," ",E34)</f>
        <v>Видякин Артём Олегович</v>
      </c>
      <c r="G34" s="42" t="s">
        <v>70</v>
      </c>
      <c r="H34" s="41">
        <v>8</v>
      </c>
    </row>
    <row r="35" spans="1:8">
      <c r="A35" s="41">
        <v>61</v>
      </c>
      <c r="B35" s="48" t="s">
        <v>435</v>
      </c>
      <c r="C35" s="43" t="s">
        <v>401</v>
      </c>
      <c r="D35" s="44" t="s">
        <v>402</v>
      </c>
      <c r="E35" s="44" t="s">
        <v>403</v>
      </c>
      <c r="F35" s="41" t="str">
        <f t="shared" si="1"/>
        <v>Гладин Антон Георгиевич</v>
      </c>
      <c r="G35" s="43" t="s">
        <v>318</v>
      </c>
      <c r="H35" s="41">
        <v>8</v>
      </c>
    </row>
    <row r="36" spans="1:8">
      <c r="A36" s="41">
        <v>60</v>
      </c>
      <c r="B36" s="48"/>
      <c r="C36" s="43" t="s">
        <v>399</v>
      </c>
      <c r="D36" s="43" t="s">
        <v>400</v>
      </c>
      <c r="E36" s="43" t="s">
        <v>370</v>
      </c>
      <c r="F36" s="41" t="str">
        <f t="shared" si="1"/>
        <v>Емельянова Виолетта Александровна</v>
      </c>
      <c r="G36" s="43" t="s">
        <v>406</v>
      </c>
      <c r="H36" s="41">
        <v>8</v>
      </c>
    </row>
    <row r="37" spans="1:8">
      <c r="A37" s="41">
        <v>38</v>
      </c>
      <c r="B37" s="48" t="s">
        <v>429</v>
      </c>
      <c r="C37" s="42" t="s">
        <v>353</v>
      </c>
      <c r="D37" s="42" t="s">
        <v>354</v>
      </c>
      <c r="E37" s="42" t="s">
        <v>355</v>
      </c>
      <c r="F37" s="41" t="str">
        <f t="shared" si="1"/>
        <v>Золотухин Аркадий Павлович</v>
      </c>
      <c r="G37" s="42" t="s">
        <v>142</v>
      </c>
      <c r="H37" s="41">
        <v>8</v>
      </c>
    </row>
    <row r="38" spans="1:8">
      <c r="A38" s="41">
        <v>33</v>
      </c>
      <c r="B38" s="48"/>
      <c r="C38" s="42" t="s">
        <v>342</v>
      </c>
      <c r="D38" s="42" t="s">
        <v>343</v>
      </c>
      <c r="E38" s="42" t="s">
        <v>344</v>
      </c>
      <c r="F38" s="41" t="str">
        <f t="shared" si="1"/>
        <v>Иванова Вера Григорьевна</v>
      </c>
      <c r="G38" s="42" t="s">
        <v>404</v>
      </c>
      <c r="H38" s="41">
        <v>8</v>
      </c>
    </row>
    <row r="39" spans="1:8">
      <c r="A39" s="41">
        <v>56</v>
      </c>
      <c r="B39" s="48" t="s">
        <v>420</v>
      </c>
      <c r="C39" s="42" t="s">
        <v>390</v>
      </c>
      <c r="D39" s="42" t="s">
        <v>90</v>
      </c>
      <c r="E39" s="42" t="s">
        <v>138</v>
      </c>
      <c r="F39" s="41" t="str">
        <f t="shared" si="1"/>
        <v>Колосков Артём Евгеньевич</v>
      </c>
      <c r="G39" s="42" t="s">
        <v>196</v>
      </c>
      <c r="H39" s="41">
        <v>8</v>
      </c>
    </row>
    <row r="40" spans="1:8">
      <c r="A40" s="41">
        <v>45</v>
      </c>
      <c r="B40" s="48" t="s">
        <v>423</v>
      </c>
      <c r="C40" s="42" t="s">
        <v>369</v>
      </c>
      <c r="D40" s="42" t="s">
        <v>106</v>
      </c>
      <c r="E40" s="42" t="s">
        <v>370</v>
      </c>
      <c r="F40" s="41" t="str">
        <f t="shared" si="1"/>
        <v>Кравец Арина Александровна</v>
      </c>
      <c r="G40" s="42" t="s">
        <v>265</v>
      </c>
      <c r="H40" s="41">
        <v>8</v>
      </c>
    </row>
    <row r="41" spans="1:8">
      <c r="A41" s="41">
        <v>55</v>
      </c>
      <c r="B41" s="48" t="s">
        <v>413</v>
      </c>
      <c r="C41" s="43" t="s">
        <v>388</v>
      </c>
      <c r="D41" s="43" t="s">
        <v>389</v>
      </c>
      <c r="E41" s="43" t="s">
        <v>312</v>
      </c>
      <c r="F41" s="41" t="str">
        <f t="shared" si="1"/>
        <v>Кривулец София Владимировна</v>
      </c>
      <c r="G41" s="43" t="s">
        <v>82</v>
      </c>
      <c r="H41" s="41">
        <v>8</v>
      </c>
    </row>
    <row r="42" spans="1:8">
      <c r="A42" s="41">
        <v>39</v>
      </c>
      <c r="B42" s="48" t="s">
        <v>419</v>
      </c>
      <c r="C42" s="44" t="s">
        <v>356</v>
      </c>
      <c r="D42" s="44" t="s">
        <v>273</v>
      </c>
      <c r="E42" s="44" t="s">
        <v>357</v>
      </c>
      <c r="F42" s="41" t="str">
        <f t="shared" si="1"/>
        <v>Купчинов Илья Викторович</v>
      </c>
      <c r="G42" s="45" t="s">
        <v>292</v>
      </c>
      <c r="H42" s="41">
        <v>8</v>
      </c>
    </row>
    <row r="43" spans="1:8">
      <c r="A43" s="41">
        <v>34</v>
      </c>
      <c r="B43" s="48" t="s">
        <v>411</v>
      </c>
      <c r="C43" s="42" t="s">
        <v>345</v>
      </c>
      <c r="D43" s="42" t="s">
        <v>97</v>
      </c>
      <c r="E43" s="42" t="s">
        <v>346</v>
      </c>
      <c r="F43" s="41" t="str">
        <f t="shared" si="1"/>
        <v>Кучкин Егор Вадимович</v>
      </c>
      <c r="G43" s="42" t="s">
        <v>405</v>
      </c>
      <c r="H43" s="41">
        <v>8</v>
      </c>
    </row>
    <row r="44" spans="1:8">
      <c r="A44" s="41">
        <v>46</v>
      </c>
      <c r="B44" s="48" t="s">
        <v>427</v>
      </c>
      <c r="C44" s="43" t="s">
        <v>371</v>
      </c>
      <c r="D44" s="43" t="s">
        <v>156</v>
      </c>
      <c r="E44" s="43" t="s">
        <v>198</v>
      </c>
      <c r="F44" s="41" t="str">
        <f t="shared" si="1"/>
        <v>Локоть Андрей Юрьевич</v>
      </c>
      <c r="G44" s="43" t="s">
        <v>99</v>
      </c>
      <c r="H44" s="41">
        <v>8</v>
      </c>
    </row>
    <row r="45" spans="1:8">
      <c r="A45" s="41">
        <v>57</v>
      </c>
      <c r="B45" s="48" t="s">
        <v>412</v>
      </c>
      <c r="C45" s="42" t="s">
        <v>391</v>
      </c>
      <c r="D45" s="42" t="s">
        <v>392</v>
      </c>
      <c r="E45" s="42" t="s">
        <v>393</v>
      </c>
      <c r="F45" s="41" t="str">
        <f t="shared" si="1"/>
        <v>Львова Алиса Витальевна</v>
      </c>
      <c r="G45" s="42" t="s">
        <v>142</v>
      </c>
      <c r="H45" s="41">
        <v>8</v>
      </c>
    </row>
    <row r="46" spans="1:8">
      <c r="A46" s="41">
        <v>40</v>
      </c>
      <c r="B46" s="48" t="s">
        <v>432</v>
      </c>
      <c r="C46" s="43" t="s">
        <v>358</v>
      </c>
      <c r="D46" s="43" t="s">
        <v>359</v>
      </c>
      <c r="E46" s="43" t="s">
        <v>360</v>
      </c>
      <c r="F46" s="41" t="str">
        <f t="shared" si="1"/>
        <v>Михалёва Варвара Михайловна</v>
      </c>
      <c r="G46" s="43" t="s">
        <v>82</v>
      </c>
      <c r="H46" s="41">
        <v>8</v>
      </c>
    </row>
    <row r="47" spans="1:8">
      <c r="A47" s="41">
        <v>44</v>
      </c>
      <c r="B47" s="48" t="s">
        <v>416</v>
      </c>
      <c r="C47" s="43" t="s">
        <v>368</v>
      </c>
      <c r="D47" s="43" t="s">
        <v>160</v>
      </c>
      <c r="E47" s="43" t="s">
        <v>111</v>
      </c>
      <c r="F47" s="41" t="str">
        <f t="shared" si="1"/>
        <v>Морев Иван Витальевич</v>
      </c>
      <c r="G47" s="43" t="s">
        <v>112</v>
      </c>
      <c r="H47" s="41">
        <v>8</v>
      </c>
    </row>
    <row r="48" spans="1:8">
      <c r="A48" s="41">
        <v>41</v>
      </c>
      <c r="B48" s="48" t="s">
        <v>415</v>
      </c>
      <c r="C48" s="43" t="s">
        <v>361</v>
      </c>
      <c r="D48" s="43" t="s">
        <v>187</v>
      </c>
      <c r="E48" s="43" t="s">
        <v>346</v>
      </c>
      <c r="F48" s="41" t="str">
        <f t="shared" si="1"/>
        <v>Морозов Владислав Вадимович</v>
      </c>
      <c r="G48" s="43" t="s">
        <v>112</v>
      </c>
      <c r="H48" s="41">
        <v>8</v>
      </c>
    </row>
    <row r="49" spans="1:8">
      <c r="A49" s="41">
        <v>53</v>
      </c>
      <c r="B49" s="48" t="s">
        <v>428</v>
      </c>
      <c r="C49" s="42" t="s">
        <v>384</v>
      </c>
      <c r="D49" s="42" t="s">
        <v>348</v>
      </c>
      <c r="E49" s="42" t="s">
        <v>346</v>
      </c>
      <c r="F49" s="41" t="str">
        <f t="shared" si="1"/>
        <v>Нагирный Глеб Вадимович</v>
      </c>
      <c r="G49" s="42" t="s">
        <v>142</v>
      </c>
      <c r="H49" s="41">
        <v>8</v>
      </c>
    </row>
    <row r="50" spans="1:8">
      <c r="A50" s="41">
        <v>58</v>
      </c>
      <c r="B50" s="48" t="s">
        <v>421</v>
      </c>
      <c r="C50" s="42" t="s">
        <v>394</v>
      </c>
      <c r="D50" s="42" t="s">
        <v>395</v>
      </c>
      <c r="E50" s="42" t="s">
        <v>396</v>
      </c>
      <c r="F50" s="41" t="str">
        <f t="shared" si="1"/>
        <v>Нарметов Закир Азатович</v>
      </c>
      <c r="G50" s="42" t="s">
        <v>104</v>
      </c>
      <c r="H50" s="41">
        <v>8</v>
      </c>
    </row>
    <row r="51" spans="1:8">
      <c r="A51" s="41">
        <v>47</v>
      </c>
      <c r="B51" s="48" t="s">
        <v>422</v>
      </c>
      <c r="C51" s="44" t="s">
        <v>372</v>
      </c>
      <c r="D51" s="44" t="s">
        <v>373</v>
      </c>
      <c r="E51" s="44" t="s">
        <v>128</v>
      </c>
      <c r="F51" s="41" t="str">
        <f t="shared" si="1"/>
        <v>Никонов Степан Александрович</v>
      </c>
      <c r="G51" s="45" t="s">
        <v>292</v>
      </c>
      <c r="H51" s="41">
        <v>8</v>
      </c>
    </row>
    <row r="52" spans="1:8">
      <c r="A52" s="41">
        <v>42</v>
      </c>
      <c r="B52" s="48" t="s">
        <v>437</v>
      </c>
      <c r="C52" s="46" t="s">
        <v>362</v>
      </c>
      <c r="D52" s="46" t="s">
        <v>363</v>
      </c>
      <c r="E52" s="46" t="s">
        <v>364</v>
      </c>
      <c r="F52" s="41" t="str">
        <f t="shared" si="1"/>
        <v>Паранченко Георгий Игоревич</v>
      </c>
      <c r="G52" s="43" t="s">
        <v>115</v>
      </c>
      <c r="H52" s="41">
        <v>8</v>
      </c>
    </row>
    <row r="53" spans="1:8">
      <c r="A53" s="41">
        <v>48</v>
      </c>
      <c r="B53" s="48" t="s">
        <v>424</v>
      </c>
      <c r="C53" s="43" t="s">
        <v>374</v>
      </c>
      <c r="D53" s="43" t="s">
        <v>141</v>
      </c>
      <c r="E53" s="43" t="s">
        <v>375</v>
      </c>
      <c r="F53" s="41" t="str">
        <f t="shared" si="1"/>
        <v>Поздеев Константин Вячеславович</v>
      </c>
      <c r="G53" s="45" t="s">
        <v>294</v>
      </c>
      <c r="H53" s="41">
        <v>8</v>
      </c>
    </row>
    <row r="54" spans="1:8">
      <c r="A54" s="41">
        <v>59</v>
      </c>
      <c r="B54" s="48" t="s">
        <v>431</v>
      </c>
      <c r="C54" s="43" t="s">
        <v>397</v>
      </c>
      <c r="D54" s="43" t="s">
        <v>398</v>
      </c>
      <c r="E54" s="43" t="s">
        <v>370</v>
      </c>
      <c r="F54" s="41" t="str">
        <f t="shared" si="1"/>
        <v>Русакова Диана Александровна</v>
      </c>
      <c r="G54" s="43" t="s">
        <v>82</v>
      </c>
      <c r="H54" s="41">
        <v>8</v>
      </c>
    </row>
    <row r="55" spans="1:8">
      <c r="A55" s="41">
        <v>49</v>
      </c>
      <c r="B55" s="48" t="s">
        <v>426</v>
      </c>
      <c r="C55" s="43" t="s">
        <v>376</v>
      </c>
      <c r="D55" s="43" t="s">
        <v>90</v>
      </c>
      <c r="E55" s="43" t="s">
        <v>377</v>
      </c>
      <c r="F55" s="41" t="str">
        <f t="shared" si="1"/>
        <v>Скворцов Артём Васильевич</v>
      </c>
      <c r="G55" s="47" t="s">
        <v>335</v>
      </c>
      <c r="H55" s="41">
        <v>8</v>
      </c>
    </row>
    <row r="56" spans="1:8" ht="30">
      <c r="A56" s="41">
        <v>36</v>
      </c>
      <c r="B56" s="48" t="s">
        <v>418</v>
      </c>
      <c r="C56" s="42" t="s">
        <v>349</v>
      </c>
      <c r="D56" s="42" t="s">
        <v>167</v>
      </c>
      <c r="E56" s="42" t="s">
        <v>191</v>
      </c>
      <c r="F56" s="41" t="str">
        <f t="shared" si="1"/>
        <v>Тюрников Александр Сергеевич</v>
      </c>
      <c r="G56" s="42" t="s">
        <v>70</v>
      </c>
      <c r="H56" s="41">
        <v>8</v>
      </c>
    </row>
    <row r="57" spans="1:8">
      <c r="A57" s="41">
        <v>50</v>
      </c>
      <c r="B57" s="48" t="s">
        <v>430</v>
      </c>
      <c r="C57" s="42" t="s">
        <v>378</v>
      </c>
      <c r="D57" s="42" t="s">
        <v>379</v>
      </c>
      <c r="E57" s="42" t="s">
        <v>380</v>
      </c>
      <c r="F57" s="41" t="str">
        <f t="shared" si="1"/>
        <v>Фомичев Всеволод Леонидович</v>
      </c>
      <c r="G57" s="42" t="s">
        <v>142</v>
      </c>
      <c r="H57" s="41">
        <v>8</v>
      </c>
    </row>
    <row r="58" spans="1:8">
      <c r="A58" s="41">
        <v>43</v>
      </c>
      <c r="B58" s="48" t="s">
        <v>434</v>
      </c>
      <c r="C58" s="42" t="s">
        <v>365</v>
      </c>
      <c r="D58" s="42" t="s">
        <v>366</v>
      </c>
      <c r="E58" s="42" t="s">
        <v>367</v>
      </c>
      <c r="F58" s="41" t="str">
        <f t="shared" si="1"/>
        <v xml:space="preserve">Чан Карина </v>
      </c>
      <c r="G58" s="42" t="s">
        <v>142</v>
      </c>
      <c r="H58" s="41">
        <v>8</v>
      </c>
    </row>
    <row r="59" spans="1:8">
      <c r="A59" s="41">
        <v>51</v>
      </c>
      <c r="B59" s="48"/>
      <c r="C59" s="43" t="s">
        <v>381</v>
      </c>
      <c r="D59" s="43" t="s">
        <v>382</v>
      </c>
      <c r="E59" s="43" t="s">
        <v>128</v>
      </c>
      <c r="F59" s="41" t="str">
        <f t="shared" si="1"/>
        <v>Чернышев Леонид Александрович</v>
      </c>
      <c r="G59" s="43" t="s">
        <v>82</v>
      </c>
      <c r="H59" s="41">
        <v>8</v>
      </c>
    </row>
    <row r="60" spans="1:8">
      <c r="A60" s="41">
        <v>54</v>
      </c>
      <c r="B60" s="48" t="s">
        <v>436</v>
      </c>
      <c r="C60" s="44" t="s">
        <v>385</v>
      </c>
      <c r="D60" s="44" t="s">
        <v>386</v>
      </c>
      <c r="E60" s="44" t="s">
        <v>387</v>
      </c>
      <c r="F60" s="41" t="str">
        <f t="shared" si="1"/>
        <v>Шмуйлис Анна Романовна</v>
      </c>
      <c r="G60" s="45" t="s">
        <v>292</v>
      </c>
      <c r="H60" s="41">
        <v>8</v>
      </c>
    </row>
    <row r="61" spans="1:8">
      <c r="A61" s="41">
        <v>37</v>
      </c>
      <c r="B61" s="48" t="s">
        <v>438</v>
      </c>
      <c r="C61" s="43" t="s">
        <v>350</v>
      </c>
      <c r="D61" s="43" t="s">
        <v>351</v>
      </c>
      <c r="E61" s="43" t="s">
        <v>352</v>
      </c>
      <c r="F61" s="41" t="str">
        <f t="shared" si="1"/>
        <v>Юрченко Василий Валерьевич</v>
      </c>
      <c r="G61" s="43" t="s">
        <v>82</v>
      </c>
      <c r="H61" s="41">
        <v>8</v>
      </c>
    </row>
    <row r="62" spans="1:8">
      <c r="A62" s="41">
        <v>52</v>
      </c>
      <c r="B62" s="48" t="s">
        <v>425</v>
      </c>
      <c r="C62" s="42" t="s">
        <v>383</v>
      </c>
      <c r="D62" s="42" t="s">
        <v>334</v>
      </c>
      <c r="E62" s="42" t="s">
        <v>370</v>
      </c>
      <c r="F62" s="41" t="str">
        <f t="shared" si="1"/>
        <v>Ярмощук Анастасия Александровна</v>
      </c>
      <c r="G62" s="42" t="s">
        <v>271</v>
      </c>
      <c r="H62" s="41">
        <v>8</v>
      </c>
    </row>
  </sheetData>
  <autoFilter ref="A1:H62">
    <filterColumn colId="7">
      <filters>
        <filter val="8"/>
      </filters>
    </filterColumn>
    <sortState ref="A2:H30">
      <sortCondition ref="C1:C62"/>
    </sortState>
  </autoFilter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5"/>
  <sheetViews>
    <sheetView topLeftCell="A7" workbookViewId="0">
      <selection sqref="A1:J45"/>
    </sheetView>
  </sheetViews>
  <sheetFormatPr defaultRowHeight="15"/>
  <cols>
    <col min="4" max="4" width="11.5703125" bestFit="1" customWidth="1"/>
    <col min="5" max="5" width="5.7109375" customWidth="1"/>
    <col min="6" max="6" width="34.140625" bestFit="1" customWidth="1"/>
    <col min="7" max="7" width="5.42578125" customWidth="1"/>
  </cols>
  <sheetData>
    <row r="1" spans="1:10">
      <c r="A1" t="s">
        <v>209</v>
      </c>
      <c r="C1" t="s">
        <v>210</v>
      </c>
      <c r="D1" t="s">
        <v>211</v>
      </c>
      <c r="E1" t="s">
        <v>212</v>
      </c>
      <c r="F1" t="s">
        <v>215</v>
      </c>
      <c r="G1" t="s">
        <v>213</v>
      </c>
      <c r="H1" t="s">
        <v>9</v>
      </c>
    </row>
    <row r="2" spans="1:10">
      <c r="A2">
        <v>4</v>
      </c>
      <c r="B2" t="s">
        <v>52</v>
      </c>
      <c r="C2" t="s">
        <v>67</v>
      </c>
      <c r="D2" t="s">
        <v>68</v>
      </c>
      <c r="E2" t="s">
        <v>69</v>
      </c>
      <c r="F2" t="s">
        <v>216</v>
      </c>
      <c r="G2">
        <v>9</v>
      </c>
      <c r="H2" t="s">
        <v>70</v>
      </c>
      <c r="I2" t="s">
        <v>71</v>
      </c>
      <c r="J2">
        <v>46</v>
      </c>
    </row>
    <row r="3" spans="1:10">
      <c r="A3">
        <v>5</v>
      </c>
      <c r="B3" t="s">
        <v>51</v>
      </c>
      <c r="C3" t="s">
        <v>72</v>
      </c>
      <c r="D3" t="s">
        <v>73</v>
      </c>
      <c r="E3" t="s">
        <v>74</v>
      </c>
      <c r="F3" t="s">
        <v>217</v>
      </c>
      <c r="G3">
        <v>9</v>
      </c>
      <c r="H3" t="s">
        <v>75</v>
      </c>
      <c r="I3" t="s">
        <v>71</v>
      </c>
      <c r="J3">
        <v>25</v>
      </c>
    </row>
    <row r="4" spans="1:10">
      <c r="A4">
        <v>6</v>
      </c>
      <c r="B4" t="s">
        <v>50</v>
      </c>
      <c r="C4" t="s">
        <v>76</v>
      </c>
      <c r="D4" t="s">
        <v>77</v>
      </c>
      <c r="E4" t="s">
        <v>78</v>
      </c>
      <c r="F4" t="s">
        <v>218</v>
      </c>
      <c r="G4">
        <v>9</v>
      </c>
      <c r="H4" t="s">
        <v>75</v>
      </c>
      <c r="I4" t="s">
        <v>71</v>
      </c>
      <c r="J4">
        <v>22</v>
      </c>
    </row>
    <row r="5" spans="1:10">
      <c r="A5">
        <v>7</v>
      </c>
      <c r="B5" t="s">
        <v>58</v>
      </c>
      <c r="C5" t="s">
        <v>79</v>
      </c>
      <c r="D5" t="s">
        <v>80</v>
      </c>
      <c r="E5" t="s">
        <v>81</v>
      </c>
      <c r="F5" t="s">
        <v>219</v>
      </c>
      <c r="G5">
        <v>9</v>
      </c>
      <c r="H5" t="s">
        <v>82</v>
      </c>
      <c r="I5" t="s">
        <v>83</v>
      </c>
      <c r="J5">
        <v>18</v>
      </c>
    </row>
    <row r="6" spans="1:10">
      <c r="A6">
        <v>8</v>
      </c>
      <c r="B6" t="s">
        <v>55</v>
      </c>
      <c r="C6" t="s">
        <v>84</v>
      </c>
      <c r="D6" t="s">
        <v>85</v>
      </c>
      <c r="E6" t="s">
        <v>86</v>
      </c>
      <c r="F6" t="s">
        <v>220</v>
      </c>
      <c r="G6">
        <v>9</v>
      </c>
      <c r="H6" t="s">
        <v>87</v>
      </c>
      <c r="I6" t="s">
        <v>88</v>
      </c>
      <c r="J6">
        <v>15</v>
      </c>
    </row>
    <row r="7" spans="1:10">
      <c r="A7">
        <v>9</v>
      </c>
      <c r="B7" t="s">
        <v>54</v>
      </c>
      <c r="C7" t="s">
        <v>89</v>
      </c>
      <c r="D7" t="s">
        <v>90</v>
      </c>
      <c r="E7" t="s">
        <v>91</v>
      </c>
      <c r="F7" t="s">
        <v>221</v>
      </c>
      <c r="G7">
        <v>9</v>
      </c>
      <c r="H7" t="s">
        <v>87</v>
      </c>
      <c r="I7" t="s">
        <v>88</v>
      </c>
      <c r="J7">
        <v>14</v>
      </c>
    </row>
    <row r="8" spans="1:10">
      <c r="A8">
        <v>10</v>
      </c>
      <c r="B8" t="s">
        <v>47</v>
      </c>
      <c r="C8" t="s">
        <v>92</v>
      </c>
      <c r="D8" t="s">
        <v>93</v>
      </c>
      <c r="E8" t="s">
        <v>94</v>
      </c>
      <c r="F8" t="s">
        <v>222</v>
      </c>
      <c r="G8">
        <v>9</v>
      </c>
      <c r="H8" t="s">
        <v>95</v>
      </c>
      <c r="I8" t="s">
        <v>88</v>
      </c>
      <c r="J8">
        <v>13</v>
      </c>
    </row>
    <row r="9" spans="1:10">
      <c r="A9">
        <v>11</v>
      </c>
      <c r="B9" t="s">
        <v>53</v>
      </c>
      <c r="C9" t="s">
        <v>96</v>
      </c>
      <c r="D9" t="s">
        <v>97</v>
      </c>
      <c r="E9" t="s">
        <v>98</v>
      </c>
      <c r="F9" t="s">
        <v>223</v>
      </c>
      <c r="G9">
        <v>9</v>
      </c>
      <c r="H9" t="s">
        <v>99</v>
      </c>
      <c r="I9" t="s">
        <v>100</v>
      </c>
      <c r="J9">
        <v>13</v>
      </c>
    </row>
    <row r="10" spans="1:10">
      <c r="A10">
        <v>12</v>
      </c>
      <c r="B10" t="s">
        <v>49</v>
      </c>
      <c r="C10" t="s">
        <v>101</v>
      </c>
      <c r="D10" t="s">
        <v>102</v>
      </c>
      <c r="E10" t="s">
        <v>103</v>
      </c>
      <c r="F10" t="s">
        <v>224</v>
      </c>
      <c r="G10">
        <v>9</v>
      </c>
      <c r="H10" t="s">
        <v>104</v>
      </c>
      <c r="I10" t="s">
        <v>71</v>
      </c>
      <c r="J10">
        <v>12</v>
      </c>
    </row>
    <row r="11" spans="1:10">
      <c r="A11">
        <v>13</v>
      </c>
      <c r="B11" t="s">
        <v>42</v>
      </c>
      <c r="C11" t="s">
        <v>105</v>
      </c>
      <c r="D11" t="s">
        <v>106</v>
      </c>
      <c r="E11" t="s">
        <v>107</v>
      </c>
      <c r="F11" t="s">
        <v>225</v>
      </c>
      <c r="G11">
        <v>9</v>
      </c>
      <c r="H11" t="s">
        <v>108</v>
      </c>
      <c r="I11" t="s">
        <v>88</v>
      </c>
      <c r="J11">
        <v>10</v>
      </c>
    </row>
    <row r="12" spans="1:10">
      <c r="A12">
        <v>14</v>
      </c>
      <c r="B12" t="s">
        <v>44</v>
      </c>
      <c r="C12" t="s">
        <v>109</v>
      </c>
      <c r="D12" t="s">
        <v>110</v>
      </c>
      <c r="E12" t="s">
        <v>111</v>
      </c>
      <c r="F12" t="s">
        <v>226</v>
      </c>
      <c r="G12">
        <v>9</v>
      </c>
      <c r="H12" t="s">
        <v>112</v>
      </c>
      <c r="I12" t="s">
        <v>83</v>
      </c>
      <c r="J12">
        <v>10</v>
      </c>
    </row>
    <row r="13" spans="1:10">
      <c r="A13">
        <v>15</v>
      </c>
      <c r="B13" t="s">
        <v>57</v>
      </c>
      <c r="C13" t="s">
        <v>113</v>
      </c>
      <c r="D13" t="s">
        <v>114</v>
      </c>
      <c r="E13" t="s">
        <v>78</v>
      </c>
      <c r="F13" t="s">
        <v>227</v>
      </c>
      <c r="G13">
        <v>9</v>
      </c>
      <c r="H13" t="s">
        <v>115</v>
      </c>
      <c r="I13" t="s">
        <v>116</v>
      </c>
      <c r="J13">
        <v>10</v>
      </c>
    </row>
    <row r="14" spans="1:10">
      <c r="A14">
        <v>16</v>
      </c>
      <c r="B14" t="s">
        <v>56</v>
      </c>
      <c r="C14" t="s">
        <v>117</v>
      </c>
      <c r="D14" t="s">
        <v>118</v>
      </c>
      <c r="E14" t="s">
        <v>119</v>
      </c>
      <c r="F14" t="s">
        <v>228</v>
      </c>
      <c r="G14">
        <v>9</v>
      </c>
      <c r="H14" t="s">
        <v>120</v>
      </c>
      <c r="I14" t="s">
        <v>121</v>
      </c>
      <c r="J14">
        <v>10</v>
      </c>
    </row>
    <row r="15" spans="1:10">
      <c r="A15">
        <v>17</v>
      </c>
      <c r="B15" t="s">
        <v>45</v>
      </c>
      <c r="C15" t="s">
        <v>122</v>
      </c>
      <c r="D15" t="s">
        <v>123</v>
      </c>
      <c r="E15" t="s">
        <v>124</v>
      </c>
      <c r="F15" t="s">
        <v>229</v>
      </c>
      <c r="G15">
        <v>9</v>
      </c>
      <c r="H15" t="s">
        <v>125</v>
      </c>
      <c r="I15" t="s">
        <v>88</v>
      </c>
      <c r="J15">
        <v>9</v>
      </c>
    </row>
    <row r="16" spans="1:10">
      <c r="A16">
        <v>18</v>
      </c>
      <c r="B16" t="s">
        <v>46</v>
      </c>
      <c r="C16" t="s">
        <v>126</v>
      </c>
      <c r="D16" t="s">
        <v>127</v>
      </c>
      <c r="E16" t="s">
        <v>128</v>
      </c>
      <c r="F16" t="s">
        <v>230</v>
      </c>
      <c r="G16">
        <v>9</v>
      </c>
      <c r="H16" t="s">
        <v>129</v>
      </c>
      <c r="I16" t="s">
        <v>130</v>
      </c>
      <c r="J16">
        <v>9</v>
      </c>
    </row>
    <row r="17" spans="1:10">
      <c r="A17">
        <v>19</v>
      </c>
      <c r="B17" t="s">
        <v>48</v>
      </c>
      <c r="C17" t="s">
        <v>131</v>
      </c>
      <c r="D17" t="s">
        <v>132</v>
      </c>
      <c r="E17" t="s">
        <v>133</v>
      </c>
      <c r="F17" t="s">
        <v>231</v>
      </c>
      <c r="G17">
        <v>9</v>
      </c>
      <c r="H17" t="s">
        <v>112</v>
      </c>
      <c r="I17" t="s">
        <v>83</v>
      </c>
      <c r="J17">
        <v>9</v>
      </c>
    </row>
    <row r="18" spans="1:10">
      <c r="A18">
        <v>20</v>
      </c>
      <c r="B18" t="s">
        <v>43</v>
      </c>
      <c r="C18" t="s">
        <v>134</v>
      </c>
      <c r="D18" t="s">
        <v>80</v>
      </c>
      <c r="E18" t="s">
        <v>135</v>
      </c>
      <c r="F18" t="s">
        <v>232</v>
      </c>
      <c r="G18">
        <v>9</v>
      </c>
      <c r="H18" t="s">
        <v>99</v>
      </c>
      <c r="I18" t="s">
        <v>100</v>
      </c>
      <c r="J18">
        <v>9</v>
      </c>
    </row>
    <row r="19" spans="1:10">
      <c r="A19">
        <v>1</v>
      </c>
      <c r="B19" t="s">
        <v>29</v>
      </c>
      <c r="C19" t="s">
        <v>136</v>
      </c>
      <c r="D19" t="s">
        <v>137</v>
      </c>
      <c r="E19" t="s">
        <v>138</v>
      </c>
      <c r="F19" t="s">
        <v>233</v>
      </c>
      <c r="G19">
        <v>10</v>
      </c>
      <c r="H19" t="s">
        <v>139</v>
      </c>
      <c r="I19" t="s">
        <v>71</v>
      </c>
      <c r="J19">
        <v>43</v>
      </c>
    </row>
    <row r="20" spans="1:10">
      <c r="A20">
        <v>21</v>
      </c>
      <c r="B20" t="s">
        <v>30</v>
      </c>
      <c r="C20" t="s">
        <v>140</v>
      </c>
      <c r="D20" t="s">
        <v>141</v>
      </c>
      <c r="E20" t="s">
        <v>91</v>
      </c>
      <c r="F20" t="s">
        <v>234</v>
      </c>
      <c r="G20">
        <v>10</v>
      </c>
      <c r="H20" t="s">
        <v>142</v>
      </c>
      <c r="I20" t="s">
        <v>71</v>
      </c>
      <c r="J20">
        <v>38</v>
      </c>
    </row>
    <row r="21" spans="1:10">
      <c r="A21">
        <v>22</v>
      </c>
      <c r="B21" t="s">
        <v>39</v>
      </c>
      <c r="C21" t="s">
        <v>143</v>
      </c>
      <c r="D21" t="s">
        <v>144</v>
      </c>
      <c r="E21" t="s">
        <v>145</v>
      </c>
      <c r="F21" t="s">
        <v>235</v>
      </c>
      <c r="G21">
        <v>10</v>
      </c>
      <c r="H21" t="s">
        <v>146</v>
      </c>
      <c r="I21" t="s">
        <v>71</v>
      </c>
      <c r="J21">
        <v>23</v>
      </c>
    </row>
    <row r="22" spans="1:10">
      <c r="A22">
        <v>23</v>
      </c>
      <c r="B22" t="s">
        <v>38</v>
      </c>
      <c r="C22" t="s">
        <v>147</v>
      </c>
      <c r="D22" t="s">
        <v>148</v>
      </c>
      <c r="E22" t="s">
        <v>128</v>
      </c>
      <c r="F22" t="s">
        <v>236</v>
      </c>
      <c r="G22">
        <v>10</v>
      </c>
      <c r="H22" t="s">
        <v>142</v>
      </c>
      <c r="I22" t="s">
        <v>71</v>
      </c>
      <c r="J22">
        <v>20</v>
      </c>
    </row>
    <row r="23" spans="1:10">
      <c r="A23">
        <v>24</v>
      </c>
      <c r="B23" t="s">
        <v>37</v>
      </c>
      <c r="C23" t="s">
        <v>149</v>
      </c>
      <c r="D23" t="s">
        <v>90</v>
      </c>
      <c r="E23" t="s">
        <v>150</v>
      </c>
      <c r="F23" t="s">
        <v>237</v>
      </c>
      <c r="G23">
        <v>10</v>
      </c>
      <c r="H23" t="s">
        <v>142</v>
      </c>
      <c r="I23" t="s">
        <v>71</v>
      </c>
      <c r="J23">
        <v>14</v>
      </c>
    </row>
    <row r="24" spans="1:10">
      <c r="A24">
        <v>25</v>
      </c>
      <c r="B24" t="s">
        <v>40</v>
      </c>
      <c r="C24" t="s">
        <v>151</v>
      </c>
      <c r="D24" t="s">
        <v>152</v>
      </c>
      <c r="E24" t="s">
        <v>153</v>
      </c>
      <c r="F24" t="s">
        <v>238</v>
      </c>
      <c r="G24">
        <v>10</v>
      </c>
      <c r="H24" t="s">
        <v>154</v>
      </c>
      <c r="I24" t="s">
        <v>121</v>
      </c>
      <c r="J24">
        <v>11</v>
      </c>
    </row>
    <row r="25" spans="1:10">
      <c r="A25">
        <v>26</v>
      </c>
      <c r="C25" t="s">
        <v>155</v>
      </c>
      <c r="D25" t="s">
        <v>156</v>
      </c>
      <c r="E25" t="s">
        <v>157</v>
      </c>
      <c r="F25" t="s">
        <v>239</v>
      </c>
      <c r="G25">
        <v>10</v>
      </c>
      <c r="H25" t="s">
        <v>158</v>
      </c>
      <c r="I25" t="s">
        <v>71</v>
      </c>
      <c r="J25">
        <v>11</v>
      </c>
    </row>
    <row r="26" spans="1:10">
      <c r="A26">
        <v>27</v>
      </c>
      <c r="B26" t="s">
        <v>34</v>
      </c>
      <c r="C26" t="s">
        <v>159</v>
      </c>
      <c r="D26" t="s">
        <v>160</v>
      </c>
      <c r="E26" t="s">
        <v>103</v>
      </c>
      <c r="F26" t="s">
        <v>240</v>
      </c>
      <c r="G26">
        <v>10</v>
      </c>
      <c r="H26" t="s">
        <v>142</v>
      </c>
      <c r="I26" t="s">
        <v>71</v>
      </c>
      <c r="J26">
        <v>10</v>
      </c>
    </row>
    <row r="27" spans="1:10">
      <c r="A27">
        <v>28</v>
      </c>
      <c r="B27" t="s">
        <v>35</v>
      </c>
      <c r="C27" t="s">
        <v>161</v>
      </c>
      <c r="D27" t="s">
        <v>162</v>
      </c>
      <c r="E27" t="s">
        <v>163</v>
      </c>
      <c r="F27" t="s">
        <v>241</v>
      </c>
      <c r="G27">
        <v>10</v>
      </c>
      <c r="H27" t="s">
        <v>158</v>
      </c>
      <c r="I27" t="s">
        <v>71</v>
      </c>
      <c r="J27">
        <v>8</v>
      </c>
    </row>
    <row r="28" spans="1:10">
      <c r="A28">
        <v>29</v>
      </c>
      <c r="B28" t="s">
        <v>32</v>
      </c>
      <c r="C28" t="s">
        <v>164</v>
      </c>
      <c r="D28" t="s">
        <v>97</v>
      </c>
      <c r="E28" t="s">
        <v>128</v>
      </c>
      <c r="F28" t="s">
        <v>242</v>
      </c>
      <c r="G28">
        <v>10</v>
      </c>
      <c r="H28" t="s">
        <v>165</v>
      </c>
      <c r="I28" t="s">
        <v>88</v>
      </c>
      <c r="J28">
        <v>8</v>
      </c>
    </row>
    <row r="29" spans="1:10">
      <c r="A29">
        <v>30</v>
      </c>
      <c r="B29" t="s">
        <v>33</v>
      </c>
      <c r="C29" t="s">
        <v>166</v>
      </c>
      <c r="D29" t="s">
        <v>167</v>
      </c>
      <c r="E29" t="s">
        <v>111</v>
      </c>
      <c r="F29" t="s">
        <v>243</v>
      </c>
      <c r="G29">
        <v>10</v>
      </c>
      <c r="H29" t="s">
        <v>142</v>
      </c>
      <c r="I29" t="s">
        <v>71</v>
      </c>
      <c r="J29">
        <v>8</v>
      </c>
    </row>
    <row r="30" spans="1:10">
      <c r="A30">
        <v>31</v>
      </c>
      <c r="B30" t="s">
        <v>36</v>
      </c>
      <c r="C30" t="s">
        <v>168</v>
      </c>
      <c r="D30" t="s">
        <v>169</v>
      </c>
      <c r="E30" t="s">
        <v>78</v>
      </c>
      <c r="F30" t="s">
        <v>244</v>
      </c>
      <c r="G30">
        <v>10</v>
      </c>
      <c r="H30" t="s">
        <v>170</v>
      </c>
      <c r="I30" t="s">
        <v>171</v>
      </c>
      <c r="J30">
        <v>7</v>
      </c>
    </row>
    <row r="31" spans="1:10">
      <c r="A31">
        <v>32</v>
      </c>
      <c r="B31" t="s">
        <v>28</v>
      </c>
      <c r="C31" t="s">
        <v>172</v>
      </c>
      <c r="D31" t="s">
        <v>173</v>
      </c>
      <c r="E31" t="s">
        <v>107</v>
      </c>
      <c r="F31" t="s">
        <v>245</v>
      </c>
      <c r="G31">
        <v>10</v>
      </c>
      <c r="H31" t="s">
        <v>99</v>
      </c>
      <c r="I31" t="s">
        <v>100</v>
      </c>
      <c r="J31">
        <v>7</v>
      </c>
    </row>
    <row r="32" spans="1:10">
      <c r="A32">
        <v>33</v>
      </c>
      <c r="B32" t="s">
        <v>31</v>
      </c>
      <c r="C32" t="s">
        <v>174</v>
      </c>
      <c r="D32" t="s">
        <v>175</v>
      </c>
      <c r="E32" t="s">
        <v>135</v>
      </c>
      <c r="F32" t="s">
        <v>246</v>
      </c>
      <c r="G32">
        <v>10</v>
      </c>
      <c r="H32" t="s">
        <v>154</v>
      </c>
      <c r="I32" t="s">
        <v>121</v>
      </c>
      <c r="J32">
        <v>7</v>
      </c>
    </row>
    <row r="33" spans="1:10">
      <c r="A33">
        <v>34</v>
      </c>
      <c r="B33" t="s">
        <v>41</v>
      </c>
      <c r="C33" t="s">
        <v>176</v>
      </c>
      <c r="D33" t="s">
        <v>177</v>
      </c>
      <c r="E33" t="s">
        <v>178</v>
      </c>
      <c r="F33" t="s">
        <v>247</v>
      </c>
      <c r="G33">
        <v>10</v>
      </c>
      <c r="H33" t="s">
        <v>179</v>
      </c>
      <c r="I33" t="s">
        <v>180</v>
      </c>
      <c r="J33">
        <v>7</v>
      </c>
    </row>
    <row r="34" spans="1:10">
      <c r="A34">
        <v>2</v>
      </c>
      <c r="B34" t="s">
        <v>19</v>
      </c>
      <c r="C34" t="s">
        <v>181</v>
      </c>
      <c r="D34" t="s">
        <v>90</v>
      </c>
      <c r="E34" t="s">
        <v>182</v>
      </c>
      <c r="F34" t="s">
        <v>248</v>
      </c>
      <c r="G34">
        <v>11</v>
      </c>
      <c r="H34" t="s">
        <v>70</v>
      </c>
      <c r="I34" t="s">
        <v>71</v>
      </c>
      <c r="J34">
        <v>22</v>
      </c>
    </row>
    <row r="35" spans="1:10">
      <c r="A35">
        <v>3</v>
      </c>
      <c r="B35" t="s">
        <v>17</v>
      </c>
      <c r="C35" t="s">
        <v>183</v>
      </c>
      <c r="D35" t="s">
        <v>184</v>
      </c>
      <c r="E35" t="s">
        <v>185</v>
      </c>
      <c r="F35" t="s">
        <v>214</v>
      </c>
      <c r="G35">
        <v>11</v>
      </c>
      <c r="H35" t="s">
        <v>142</v>
      </c>
      <c r="I35" t="s">
        <v>71</v>
      </c>
    </row>
    <row r="36" spans="1:10">
      <c r="A36">
        <v>35</v>
      </c>
      <c r="B36" t="s">
        <v>23</v>
      </c>
      <c r="C36" t="s">
        <v>186</v>
      </c>
      <c r="D36" t="s">
        <v>187</v>
      </c>
      <c r="E36" t="s">
        <v>128</v>
      </c>
      <c r="F36" t="s">
        <v>249</v>
      </c>
      <c r="G36">
        <v>11</v>
      </c>
      <c r="H36" t="s">
        <v>188</v>
      </c>
      <c r="I36" t="s">
        <v>71</v>
      </c>
      <c r="J36">
        <v>21</v>
      </c>
    </row>
    <row r="37" spans="1:10">
      <c r="A37">
        <v>36</v>
      </c>
      <c r="B37" t="s">
        <v>20</v>
      </c>
      <c r="C37" t="s">
        <v>189</v>
      </c>
      <c r="D37" t="s">
        <v>190</v>
      </c>
      <c r="E37" t="s">
        <v>191</v>
      </c>
      <c r="F37" t="s">
        <v>250</v>
      </c>
      <c r="G37">
        <v>11</v>
      </c>
      <c r="H37" t="s">
        <v>82</v>
      </c>
      <c r="I37" t="s">
        <v>83</v>
      </c>
      <c r="J37">
        <v>20</v>
      </c>
    </row>
    <row r="38" spans="1:10">
      <c r="A38">
        <v>37</v>
      </c>
      <c r="B38" t="s">
        <v>18</v>
      </c>
      <c r="C38" t="s">
        <v>192</v>
      </c>
      <c r="D38" t="s">
        <v>110</v>
      </c>
      <c r="E38" t="s">
        <v>153</v>
      </c>
      <c r="F38" t="s">
        <v>251</v>
      </c>
      <c r="G38">
        <v>11</v>
      </c>
      <c r="H38" t="s">
        <v>193</v>
      </c>
      <c r="I38" t="s">
        <v>71</v>
      </c>
      <c r="J38">
        <v>18</v>
      </c>
    </row>
    <row r="39" spans="1:10">
      <c r="A39">
        <v>38</v>
      </c>
      <c r="B39" t="s">
        <v>26</v>
      </c>
      <c r="C39" t="s">
        <v>194</v>
      </c>
      <c r="D39" t="s">
        <v>195</v>
      </c>
      <c r="E39" t="s">
        <v>128</v>
      </c>
      <c r="F39" t="s">
        <v>252</v>
      </c>
      <c r="G39">
        <v>11</v>
      </c>
      <c r="H39" t="s">
        <v>196</v>
      </c>
      <c r="I39" t="s">
        <v>71</v>
      </c>
      <c r="J39">
        <v>15</v>
      </c>
    </row>
    <row r="40" spans="1:10">
      <c r="A40">
        <v>39</v>
      </c>
      <c r="B40" t="s">
        <v>25</v>
      </c>
      <c r="C40" t="s">
        <v>197</v>
      </c>
      <c r="D40" t="s">
        <v>162</v>
      </c>
      <c r="E40" t="s">
        <v>198</v>
      </c>
      <c r="F40" t="s">
        <v>253</v>
      </c>
      <c r="G40">
        <v>11</v>
      </c>
      <c r="H40" t="s">
        <v>142</v>
      </c>
      <c r="I40" t="s">
        <v>71</v>
      </c>
      <c r="J40">
        <v>13</v>
      </c>
    </row>
    <row r="41" spans="1:10">
      <c r="A41">
        <v>40</v>
      </c>
      <c r="B41" t="s">
        <v>24</v>
      </c>
      <c r="C41" t="s">
        <v>199</v>
      </c>
      <c r="D41" t="s">
        <v>187</v>
      </c>
      <c r="E41" t="s">
        <v>138</v>
      </c>
      <c r="F41" t="s">
        <v>254</v>
      </c>
      <c r="G41">
        <v>11</v>
      </c>
      <c r="H41" t="s">
        <v>196</v>
      </c>
      <c r="I41" t="s">
        <v>71</v>
      </c>
      <c r="J41">
        <v>11</v>
      </c>
    </row>
    <row r="42" spans="1:10">
      <c r="A42">
        <v>41</v>
      </c>
      <c r="C42" t="s">
        <v>200</v>
      </c>
      <c r="D42" t="s">
        <v>201</v>
      </c>
      <c r="E42" t="s">
        <v>98</v>
      </c>
      <c r="F42" t="s">
        <v>255</v>
      </c>
      <c r="G42">
        <v>11</v>
      </c>
      <c r="H42" t="s">
        <v>112</v>
      </c>
      <c r="I42" t="s">
        <v>83</v>
      </c>
      <c r="J42">
        <v>8</v>
      </c>
    </row>
    <row r="43" spans="1:10">
      <c r="A43">
        <v>42</v>
      </c>
      <c r="B43" t="s">
        <v>21</v>
      </c>
      <c r="C43" t="s">
        <v>202</v>
      </c>
      <c r="D43" t="s">
        <v>160</v>
      </c>
      <c r="E43" t="s">
        <v>78</v>
      </c>
      <c r="F43" t="s">
        <v>256</v>
      </c>
      <c r="G43">
        <v>11</v>
      </c>
      <c r="H43" t="s">
        <v>203</v>
      </c>
      <c r="I43" t="s">
        <v>204</v>
      </c>
      <c r="J43">
        <v>8</v>
      </c>
    </row>
    <row r="44" spans="1:10">
      <c r="A44">
        <v>43</v>
      </c>
      <c r="B44" t="s">
        <v>27</v>
      </c>
      <c r="C44" t="s">
        <v>205</v>
      </c>
      <c r="D44" t="s">
        <v>206</v>
      </c>
      <c r="E44" t="s">
        <v>128</v>
      </c>
      <c r="F44" t="s">
        <v>257</v>
      </c>
      <c r="G44">
        <v>11</v>
      </c>
      <c r="H44" t="s">
        <v>170</v>
      </c>
      <c r="I44" t="s">
        <v>171</v>
      </c>
      <c r="J44">
        <v>6</v>
      </c>
    </row>
    <row r="45" spans="1:10">
      <c r="A45">
        <v>44</v>
      </c>
      <c r="B45" t="s">
        <v>22</v>
      </c>
      <c r="C45" t="s">
        <v>207</v>
      </c>
      <c r="D45" t="s">
        <v>160</v>
      </c>
      <c r="E45" t="s">
        <v>208</v>
      </c>
      <c r="F45" t="s">
        <v>258</v>
      </c>
      <c r="G45">
        <v>11</v>
      </c>
      <c r="H45" t="s">
        <v>142</v>
      </c>
      <c r="I45" t="s">
        <v>71</v>
      </c>
      <c r="J45">
        <v>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9"/>
  <sheetViews>
    <sheetView tabSelected="1" topLeftCell="A4" zoomScale="80" zoomScaleNormal="80" workbookViewId="0">
      <selection activeCell="M9" sqref="M9"/>
    </sheetView>
  </sheetViews>
  <sheetFormatPr defaultRowHeight="15"/>
  <cols>
    <col min="1" max="1" width="5.28515625" customWidth="1"/>
    <col min="2" max="2" width="7.140625" customWidth="1"/>
    <col min="3" max="8" width="4.85546875" customWidth="1"/>
    <col min="9" max="9" width="13.5703125" customWidth="1"/>
    <col min="10" max="10" width="11.140625" customWidth="1"/>
    <col min="13" max="13" width="12" customWidth="1"/>
    <col min="15" max="15" width="13.28515625" customWidth="1"/>
    <col min="16" max="16" width="38.7109375" customWidth="1"/>
    <col min="17" max="17" width="68.42578125" customWidth="1"/>
  </cols>
  <sheetData>
    <row r="1" spans="1:17" s="81" customFormat="1" ht="15.75">
      <c r="A1" s="134" t="s">
        <v>12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</row>
    <row r="2" spans="1:17" s="81" customFormat="1" ht="15.75">
      <c r="A2" s="134" t="s">
        <v>13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</row>
    <row r="3" spans="1:17" s="81" customFormat="1" ht="15.75">
      <c r="A3" s="82"/>
      <c r="B3" s="82"/>
      <c r="C3" s="85"/>
      <c r="D3" s="85"/>
      <c r="E3" s="82"/>
      <c r="F3" s="86"/>
      <c r="G3" s="86"/>
      <c r="H3" s="82"/>
      <c r="I3" s="86" t="s">
        <v>15</v>
      </c>
      <c r="J3" s="87"/>
      <c r="K3" s="87"/>
    </row>
    <row r="4" spans="1:17" s="81" customFormat="1" ht="15.75">
      <c r="A4" s="83"/>
      <c r="B4" s="83"/>
      <c r="C4" s="84"/>
      <c r="D4" s="84"/>
      <c r="E4" s="84"/>
      <c r="F4" s="86"/>
      <c r="G4" s="86"/>
      <c r="H4" s="84"/>
      <c r="I4" s="86" t="s">
        <v>14</v>
      </c>
      <c r="J4" s="86"/>
      <c r="K4" s="86"/>
    </row>
    <row r="5" spans="1:17" s="81" customFormat="1" ht="31.5">
      <c r="A5" s="133" t="s">
        <v>0</v>
      </c>
      <c r="B5" s="133" t="s">
        <v>1</v>
      </c>
      <c r="C5" s="135" t="s">
        <v>16</v>
      </c>
      <c r="D5" s="135"/>
      <c r="E5" s="135"/>
      <c r="F5" s="135"/>
      <c r="G5" s="135"/>
      <c r="H5" s="135"/>
      <c r="I5" s="88" t="s">
        <v>2</v>
      </c>
      <c r="J5" s="136" t="s">
        <v>535</v>
      </c>
      <c r="K5" s="133" t="s">
        <v>3</v>
      </c>
      <c r="L5" s="133" t="s">
        <v>4</v>
      </c>
      <c r="M5" s="133" t="s">
        <v>5</v>
      </c>
      <c r="N5" s="133" t="s">
        <v>6</v>
      </c>
      <c r="O5" s="133" t="s">
        <v>7</v>
      </c>
      <c r="P5" s="133" t="s">
        <v>8</v>
      </c>
      <c r="Q5" s="133" t="s">
        <v>9</v>
      </c>
    </row>
    <row r="6" spans="1:17" s="81" customFormat="1" ht="15.75">
      <c r="A6" s="133"/>
      <c r="B6" s="133"/>
      <c r="C6" s="89">
        <v>1</v>
      </c>
      <c r="D6" s="89">
        <v>2</v>
      </c>
      <c r="E6" s="89">
        <v>3</v>
      </c>
      <c r="F6" s="89">
        <v>4</v>
      </c>
      <c r="G6" s="89">
        <v>5</v>
      </c>
      <c r="H6" s="89">
        <v>6</v>
      </c>
      <c r="I6" s="88" t="s">
        <v>10</v>
      </c>
      <c r="J6" s="136"/>
      <c r="K6" s="133"/>
      <c r="L6" s="133"/>
      <c r="M6" s="133"/>
      <c r="N6" s="133"/>
      <c r="O6" s="133"/>
      <c r="P6" s="133"/>
      <c r="Q6" s="133"/>
    </row>
    <row r="7" spans="1:17" s="104" customFormat="1" ht="31.5">
      <c r="A7" s="133"/>
      <c r="B7" s="102" t="s">
        <v>11</v>
      </c>
      <c r="C7" s="103">
        <v>8</v>
      </c>
      <c r="D7" s="103">
        <v>8</v>
      </c>
      <c r="E7" s="103">
        <v>8</v>
      </c>
      <c r="F7" s="103">
        <v>8</v>
      </c>
      <c r="G7" s="103">
        <v>8</v>
      </c>
      <c r="H7" s="103">
        <v>10</v>
      </c>
      <c r="I7" s="102">
        <f t="shared" ref="I7:I49" si="0">SUM(C7:H7)</f>
        <v>50</v>
      </c>
      <c r="J7" s="102">
        <v>100</v>
      </c>
      <c r="K7" s="133"/>
      <c r="L7" s="133"/>
      <c r="M7" s="133"/>
      <c r="N7" s="133"/>
      <c r="O7" s="133"/>
      <c r="P7" s="133"/>
      <c r="Q7" s="133"/>
    </row>
    <row r="8" spans="1:17" s="105" customFormat="1" ht="15.75">
      <c r="A8" s="107">
        <v>1</v>
      </c>
      <c r="B8" s="108" t="s">
        <v>52</v>
      </c>
      <c r="C8" s="107">
        <v>8</v>
      </c>
      <c r="D8" s="107">
        <v>8</v>
      </c>
      <c r="E8" s="107">
        <v>7</v>
      </c>
      <c r="F8" s="107">
        <v>2</v>
      </c>
      <c r="G8" s="107">
        <v>5</v>
      </c>
      <c r="H8" s="107">
        <v>6</v>
      </c>
      <c r="I8" s="109">
        <f t="shared" si="0"/>
        <v>36</v>
      </c>
      <c r="J8" s="107">
        <f>I8*2</f>
        <v>72</v>
      </c>
      <c r="K8" s="110">
        <f>J8/100</f>
        <v>0.72</v>
      </c>
      <c r="L8" s="107">
        <v>9</v>
      </c>
      <c r="M8" s="111"/>
      <c r="N8" s="107">
        <v>1</v>
      </c>
      <c r="O8" s="107" t="s">
        <v>66</v>
      </c>
      <c r="P8" s="111" t="s">
        <v>216</v>
      </c>
      <c r="Q8" s="111" t="s">
        <v>70</v>
      </c>
    </row>
    <row r="9" spans="1:17" s="105" customFormat="1" ht="15.75">
      <c r="A9" s="107">
        <v>2</v>
      </c>
      <c r="B9" s="108" t="s">
        <v>51</v>
      </c>
      <c r="C9" s="107">
        <v>3</v>
      </c>
      <c r="D9" s="107">
        <v>4</v>
      </c>
      <c r="E9" s="107">
        <v>7</v>
      </c>
      <c r="F9" s="107">
        <v>2</v>
      </c>
      <c r="G9" s="107">
        <v>7</v>
      </c>
      <c r="H9" s="107">
        <v>8</v>
      </c>
      <c r="I9" s="107">
        <f t="shared" si="0"/>
        <v>31</v>
      </c>
      <c r="J9" s="107">
        <f t="shared" ref="J9:J24" si="1">I9*2</f>
        <v>62</v>
      </c>
      <c r="K9" s="110">
        <f t="shared" ref="K9:K24" si="2">J9/100</f>
        <v>0.62</v>
      </c>
      <c r="L9" s="107">
        <v>9</v>
      </c>
      <c r="M9" s="111"/>
      <c r="N9" s="107">
        <v>2</v>
      </c>
      <c r="O9" s="107" t="s">
        <v>259</v>
      </c>
      <c r="P9" s="111" t="s">
        <v>217</v>
      </c>
      <c r="Q9" s="111" t="s">
        <v>75</v>
      </c>
    </row>
    <row r="10" spans="1:17" s="106" customFormat="1" ht="15.75">
      <c r="A10" s="107">
        <v>3</v>
      </c>
      <c r="B10" s="108" t="s">
        <v>50</v>
      </c>
      <c r="C10" s="107">
        <v>3</v>
      </c>
      <c r="D10" s="107">
        <v>3</v>
      </c>
      <c r="E10" s="107">
        <v>2</v>
      </c>
      <c r="F10" s="107">
        <v>8</v>
      </c>
      <c r="G10" s="107">
        <v>2</v>
      </c>
      <c r="H10" s="107">
        <v>8</v>
      </c>
      <c r="I10" s="107">
        <f t="shared" si="0"/>
        <v>26</v>
      </c>
      <c r="J10" s="107">
        <f t="shared" si="1"/>
        <v>52</v>
      </c>
      <c r="K10" s="110">
        <f t="shared" si="2"/>
        <v>0.52</v>
      </c>
      <c r="L10" s="107">
        <v>9</v>
      </c>
      <c r="M10" s="112"/>
      <c r="N10" s="107">
        <v>3</v>
      </c>
      <c r="O10" s="107" t="s">
        <v>259</v>
      </c>
      <c r="P10" s="111" t="s">
        <v>218</v>
      </c>
      <c r="Q10" s="111" t="s">
        <v>75</v>
      </c>
    </row>
    <row r="11" spans="1:17" s="81" customFormat="1" ht="15.75">
      <c r="A11" s="80">
        <v>4</v>
      </c>
      <c r="B11" s="90" t="s">
        <v>58</v>
      </c>
      <c r="C11" s="80">
        <v>2</v>
      </c>
      <c r="D11" s="80">
        <v>1</v>
      </c>
      <c r="E11" s="80">
        <v>0</v>
      </c>
      <c r="F11" s="80">
        <v>0</v>
      </c>
      <c r="G11" s="80">
        <v>0</v>
      </c>
      <c r="H11" s="80">
        <v>0</v>
      </c>
      <c r="I11" s="91">
        <f t="shared" si="0"/>
        <v>3</v>
      </c>
      <c r="J11" s="80">
        <f t="shared" si="1"/>
        <v>6</v>
      </c>
      <c r="K11" s="92">
        <f t="shared" si="2"/>
        <v>0.06</v>
      </c>
      <c r="L11" s="80">
        <v>9</v>
      </c>
      <c r="M11" s="79"/>
      <c r="N11" s="80">
        <v>4</v>
      </c>
      <c r="O11" s="80" t="s">
        <v>260</v>
      </c>
      <c r="P11" s="79" t="s">
        <v>219</v>
      </c>
      <c r="Q11" s="79" t="s">
        <v>82</v>
      </c>
    </row>
    <row r="12" spans="1:17" s="81" customFormat="1" ht="18.600000000000001" customHeight="1">
      <c r="A12" s="80">
        <v>5</v>
      </c>
      <c r="B12" s="90" t="s">
        <v>43</v>
      </c>
      <c r="C12" s="80">
        <v>0</v>
      </c>
      <c r="D12" s="80">
        <v>0</v>
      </c>
      <c r="E12" s="80">
        <v>0</v>
      </c>
      <c r="F12" s="80">
        <v>0</v>
      </c>
      <c r="G12" s="80">
        <v>0</v>
      </c>
      <c r="H12" s="80">
        <v>1</v>
      </c>
      <c r="I12" s="80">
        <f t="shared" si="0"/>
        <v>1</v>
      </c>
      <c r="J12" s="80">
        <f t="shared" si="1"/>
        <v>2</v>
      </c>
      <c r="K12" s="92">
        <f t="shared" si="2"/>
        <v>0.02</v>
      </c>
      <c r="L12" s="80">
        <v>9</v>
      </c>
      <c r="M12" s="79"/>
      <c r="N12" s="80">
        <v>5</v>
      </c>
      <c r="O12" s="80" t="s">
        <v>260</v>
      </c>
      <c r="P12" s="79" t="s">
        <v>232</v>
      </c>
      <c r="Q12" s="79" t="s">
        <v>99</v>
      </c>
    </row>
    <row r="13" spans="1:17" s="81" customFormat="1" ht="15.75">
      <c r="A13" s="80">
        <v>6</v>
      </c>
      <c r="B13" s="90" t="s">
        <v>46</v>
      </c>
      <c r="C13" s="80">
        <v>0</v>
      </c>
      <c r="D13" s="80">
        <v>0</v>
      </c>
      <c r="E13" s="80">
        <v>0</v>
      </c>
      <c r="F13" s="80">
        <v>0</v>
      </c>
      <c r="G13" s="80">
        <v>0</v>
      </c>
      <c r="H13" s="80">
        <v>1</v>
      </c>
      <c r="I13" s="80">
        <f t="shared" si="0"/>
        <v>1</v>
      </c>
      <c r="J13" s="80">
        <f t="shared" si="1"/>
        <v>2</v>
      </c>
      <c r="K13" s="92">
        <f t="shared" si="2"/>
        <v>0.02</v>
      </c>
      <c r="L13" s="80">
        <v>9</v>
      </c>
      <c r="M13" s="79"/>
      <c r="N13" s="80">
        <v>5</v>
      </c>
      <c r="O13" s="80" t="s">
        <v>260</v>
      </c>
      <c r="P13" s="79" t="s">
        <v>230</v>
      </c>
      <c r="Q13" s="79" t="s">
        <v>129</v>
      </c>
    </row>
    <row r="14" spans="1:17" s="81" customFormat="1" ht="15.75">
      <c r="A14" s="113">
        <v>7</v>
      </c>
      <c r="B14" s="114" t="s">
        <v>49</v>
      </c>
      <c r="C14" s="113">
        <v>0</v>
      </c>
      <c r="D14" s="113">
        <v>1</v>
      </c>
      <c r="E14" s="113">
        <v>0</v>
      </c>
      <c r="F14" s="113">
        <v>0</v>
      </c>
      <c r="G14" s="113">
        <v>0</v>
      </c>
      <c r="H14" s="113">
        <v>0</v>
      </c>
      <c r="I14" s="113">
        <f t="shared" si="0"/>
        <v>1</v>
      </c>
      <c r="J14" s="113">
        <f t="shared" si="1"/>
        <v>2</v>
      </c>
      <c r="K14" s="115">
        <f t="shared" si="2"/>
        <v>0.02</v>
      </c>
      <c r="L14" s="113">
        <v>9</v>
      </c>
      <c r="M14" s="116"/>
      <c r="N14" s="113">
        <v>5</v>
      </c>
      <c r="O14" s="113" t="s">
        <v>260</v>
      </c>
      <c r="P14" s="116" t="s">
        <v>224</v>
      </c>
      <c r="Q14" s="116" t="s">
        <v>104</v>
      </c>
    </row>
    <row r="15" spans="1:17" s="81" customFormat="1" ht="15.75">
      <c r="A15" s="80">
        <v>8</v>
      </c>
      <c r="B15" s="90" t="s">
        <v>53</v>
      </c>
      <c r="C15" s="80">
        <v>0</v>
      </c>
      <c r="D15" s="80">
        <v>1</v>
      </c>
      <c r="E15" s="80">
        <v>0</v>
      </c>
      <c r="F15" s="80">
        <v>0</v>
      </c>
      <c r="G15" s="80">
        <v>0</v>
      </c>
      <c r="H15" s="80">
        <v>0</v>
      </c>
      <c r="I15" s="91">
        <f t="shared" si="0"/>
        <v>1</v>
      </c>
      <c r="J15" s="80">
        <f t="shared" si="1"/>
        <v>2</v>
      </c>
      <c r="K15" s="92">
        <f t="shared" si="2"/>
        <v>0.02</v>
      </c>
      <c r="L15" s="80">
        <v>9</v>
      </c>
      <c r="M15" s="79"/>
      <c r="N15" s="80">
        <v>5</v>
      </c>
      <c r="O15" s="80" t="s">
        <v>260</v>
      </c>
      <c r="P15" s="79" t="s">
        <v>223</v>
      </c>
      <c r="Q15" s="79" t="s">
        <v>99</v>
      </c>
    </row>
    <row r="16" spans="1:17" s="81" customFormat="1" ht="15.75">
      <c r="A16" s="80">
        <v>9</v>
      </c>
      <c r="B16" s="90" t="s">
        <v>54</v>
      </c>
      <c r="C16" s="80">
        <v>0</v>
      </c>
      <c r="D16" s="80">
        <v>0</v>
      </c>
      <c r="E16" s="80">
        <v>0</v>
      </c>
      <c r="F16" s="80">
        <v>0</v>
      </c>
      <c r="G16" s="80">
        <v>0</v>
      </c>
      <c r="H16" s="80">
        <v>1</v>
      </c>
      <c r="I16" s="91">
        <f t="shared" si="0"/>
        <v>1</v>
      </c>
      <c r="J16" s="80">
        <f t="shared" si="1"/>
        <v>2</v>
      </c>
      <c r="K16" s="92">
        <f t="shared" si="2"/>
        <v>0.02</v>
      </c>
      <c r="L16" s="80">
        <v>9</v>
      </c>
      <c r="M16" s="79"/>
      <c r="N16" s="80">
        <v>5</v>
      </c>
      <c r="O16" s="80" t="s">
        <v>260</v>
      </c>
      <c r="P16" s="79" t="s">
        <v>221</v>
      </c>
      <c r="Q16" s="79" t="s">
        <v>87</v>
      </c>
    </row>
    <row r="17" spans="1:17" s="81" customFormat="1" ht="15.75">
      <c r="A17" s="80">
        <v>10</v>
      </c>
      <c r="B17" s="90" t="s">
        <v>42</v>
      </c>
      <c r="C17" s="80">
        <v>0</v>
      </c>
      <c r="D17" s="80">
        <v>0</v>
      </c>
      <c r="E17" s="80">
        <v>0</v>
      </c>
      <c r="F17" s="80">
        <v>0</v>
      </c>
      <c r="G17" s="80">
        <v>0</v>
      </c>
      <c r="H17" s="80">
        <v>0</v>
      </c>
      <c r="I17" s="80">
        <f t="shared" si="0"/>
        <v>0</v>
      </c>
      <c r="J17" s="80">
        <f t="shared" si="1"/>
        <v>0</v>
      </c>
      <c r="K17" s="92">
        <f t="shared" si="2"/>
        <v>0</v>
      </c>
      <c r="L17" s="80">
        <v>9</v>
      </c>
      <c r="M17" s="79"/>
      <c r="N17" s="80">
        <v>10</v>
      </c>
      <c r="O17" s="80" t="s">
        <v>260</v>
      </c>
      <c r="P17" s="79" t="s">
        <v>225</v>
      </c>
      <c r="Q17" s="79" t="s">
        <v>108</v>
      </c>
    </row>
    <row r="18" spans="1:17" s="98" customFormat="1" ht="15.75">
      <c r="A18" s="93">
        <v>11</v>
      </c>
      <c r="B18" s="94" t="s">
        <v>44</v>
      </c>
      <c r="C18" s="93">
        <v>0</v>
      </c>
      <c r="D18" s="93">
        <v>0</v>
      </c>
      <c r="E18" s="93">
        <v>0</v>
      </c>
      <c r="F18" s="93">
        <v>0</v>
      </c>
      <c r="G18" s="93">
        <v>0</v>
      </c>
      <c r="H18" s="93">
        <v>0</v>
      </c>
      <c r="I18" s="93">
        <f t="shared" si="0"/>
        <v>0</v>
      </c>
      <c r="J18" s="95">
        <f t="shared" si="1"/>
        <v>0</v>
      </c>
      <c r="K18" s="96">
        <f t="shared" si="2"/>
        <v>0</v>
      </c>
      <c r="L18" s="93">
        <v>9</v>
      </c>
      <c r="M18" s="97"/>
      <c r="N18" s="80">
        <v>10</v>
      </c>
      <c r="O18" s="93" t="s">
        <v>260</v>
      </c>
      <c r="P18" s="97" t="s">
        <v>226</v>
      </c>
      <c r="Q18" s="97" t="s">
        <v>112</v>
      </c>
    </row>
    <row r="19" spans="1:17" s="81" customFormat="1" ht="15.75">
      <c r="A19" s="80">
        <v>12</v>
      </c>
      <c r="B19" s="90" t="s">
        <v>45</v>
      </c>
      <c r="C19" s="80">
        <v>0</v>
      </c>
      <c r="D19" s="80">
        <v>0</v>
      </c>
      <c r="E19" s="80">
        <v>0</v>
      </c>
      <c r="F19" s="80">
        <v>0</v>
      </c>
      <c r="G19" s="80">
        <v>0</v>
      </c>
      <c r="H19" s="80">
        <v>0</v>
      </c>
      <c r="I19" s="80">
        <f t="shared" si="0"/>
        <v>0</v>
      </c>
      <c r="J19" s="91">
        <f t="shared" si="1"/>
        <v>0</v>
      </c>
      <c r="K19" s="99">
        <f t="shared" si="2"/>
        <v>0</v>
      </c>
      <c r="L19" s="80">
        <v>9</v>
      </c>
      <c r="M19" s="79"/>
      <c r="N19" s="80">
        <v>10</v>
      </c>
      <c r="O19" s="80" t="s">
        <v>260</v>
      </c>
      <c r="P19" s="79" t="s">
        <v>229</v>
      </c>
      <c r="Q19" s="79" t="s">
        <v>125</v>
      </c>
    </row>
    <row r="20" spans="1:17" s="81" customFormat="1" ht="15.75">
      <c r="A20" s="80">
        <v>13</v>
      </c>
      <c r="B20" s="90" t="s">
        <v>47</v>
      </c>
      <c r="C20" s="80">
        <v>0</v>
      </c>
      <c r="D20" s="80">
        <v>0</v>
      </c>
      <c r="E20" s="80">
        <v>0</v>
      </c>
      <c r="F20" s="80">
        <v>0</v>
      </c>
      <c r="G20" s="80">
        <v>0</v>
      </c>
      <c r="H20" s="80">
        <v>0</v>
      </c>
      <c r="I20" s="80">
        <f t="shared" si="0"/>
        <v>0</v>
      </c>
      <c r="J20" s="91">
        <f t="shared" si="1"/>
        <v>0</v>
      </c>
      <c r="K20" s="99">
        <f t="shared" si="2"/>
        <v>0</v>
      </c>
      <c r="L20" s="80">
        <v>9</v>
      </c>
      <c r="M20" s="79"/>
      <c r="N20" s="80">
        <v>10</v>
      </c>
      <c r="O20" s="80" t="s">
        <v>260</v>
      </c>
      <c r="P20" s="79" t="s">
        <v>222</v>
      </c>
      <c r="Q20" s="79" t="s">
        <v>95</v>
      </c>
    </row>
    <row r="21" spans="1:17" s="81" customFormat="1" ht="15.75">
      <c r="A21" s="80">
        <v>14</v>
      </c>
      <c r="B21" s="90" t="s">
        <v>48</v>
      </c>
      <c r="C21" s="80">
        <v>0</v>
      </c>
      <c r="D21" s="80">
        <v>0</v>
      </c>
      <c r="E21" s="80">
        <v>0</v>
      </c>
      <c r="F21" s="80">
        <v>0</v>
      </c>
      <c r="G21" s="80">
        <v>0</v>
      </c>
      <c r="H21" s="80">
        <v>0</v>
      </c>
      <c r="I21" s="80">
        <f t="shared" si="0"/>
        <v>0</v>
      </c>
      <c r="J21" s="91">
        <f t="shared" si="1"/>
        <v>0</v>
      </c>
      <c r="K21" s="99">
        <f t="shared" si="2"/>
        <v>0</v>
      </c>
      <c r="L21" s="80">
        <v>9</v>
      </c>
      <c r="M21" s="79"/>
      <c r="N21" s="80">
        <v>10</v>
      </c>
      <c r="O21" s="80" t="s">
        <v>260</v>
      </c>
      <c r="P21" s="79" t="s">
        <v>231</v>
      </c>
      <c r="Q21" s="79" t="s">
        <v>112</v>
      </c>
    </row>
    <row r="22" spans="1:17" s="81" customFormat="1" ht="15.75">
      <c r="A22" s="80">
        <v>15</v>
      </c>
      <c r="B22" s="90" t="s">
        <v>55</v>
      </c>
      <c r="C22" s="80">
        <v>0</v>
      </c>
      <c r="D22" s="80">
        <v>0</v>
      </c>
      <c r="E22" s="80">
        <v>0</v>
      </c>
      <c r="F22" s="80">
        <v>0</v>
      </c>
      <c r="G22" s="80">
        <v>0</v>
      </c>
      <c r="H22" s="80">
        <v>0</v>
      </c>
      <c r="I22" s="91">
        <f t="shared" si="0"/>
        <v>0</v>
      </c>
      <c r="J22" s="91">
        <f t="shared" si="1"/>
        <v>0</v>
      </c>
      <c r="K22" s="99">
        <f t="shared" si="2"/>
        <v>0</v>
      </c>
      <c r="L22" s="80">
        <v>9</v>
      </c>
      <c r="M22" s="79"/>
      <c r="N22" s="80">
        <v>10</v>
      </c>
      <c r="O22" s="80" t="s">
        <v>260</v>
      </c>
      <c r="P22" s="79" t="s">
        <v>220</v>
      </c>
      <c r="Q22" s="79" t="s">
        <v>87</v>
      </c>
    </row>
    <row r="23" spans="1:17" s="81" customFormat="1" ht="15.75">
      <c r="A23" s="80">
        <v>16</v>
      </c>
      <c r="B23" s="90" t="s">
        <v>56</v>
      </c>
      <c r="C23" s="80">
        <v>0</v>
      </c>
      <c r="D23" s="80">
        <v>0</v>
      </c>
      <c r="E23" s="80">
        <v>0</v>
      </c>
      <c r="F23" s="80">
        <v>0</v>
      </c>
      <c r="G23" s="80">
        <v>0</v>
      </c>
      <c r="H23" s="80">
        <v>0</v>
      </c>
      <c r="I23" s="91">
        <f t="shared" si="0"/>
        <v>0</v>
      </c>
      <c r="J23" s="91">
        <f t="shared" si="1"/>
        <v>0</v>
      </c>
      <c r="K23" s="99">
        <f t="shared" si="2"/>
        <v>0</v>
      </c>
      <c r="L23" s="80">
        <v>9</v>
      </c>
      <c r="M23" s="79"/>
      <c r="N23" s="80">
        <v>10</v>
      </c>
      <c r="O23" s="80" t="s">
        <v>260</v>
      </c>
      <c r="P23" s="79" t="s">
        <v>228</v>
      </c>
      <c r="Q23" s="79" t="s">
        <v>120</v>
      </c>
    </row>
    <row r="24" spans="1:17" s="81" customFormat="1" ht="15.75">
      <c r="A24" s="80">
        <v>17</v>
      </c>
      <c r="B24" s="90" t="s">
        <v>57</v>
      </c>
      <c r="C24" s="80">
        <v>0</v>
      </c>
      <c r="D24" s="80">
        <v>0</v>
      </c>
      <c r="E24" s="80">
        <v>0</v>
      </c>
      <c r="F24" s="80">
        <v>0</v>
      </c>
      <c r="G24" s="80">
        <v>0</v>
      </c>
      <c r="H24" s="80">
        <v>0</v>
      </c>
      <c r="I24" s="91">
        <f t="shared" si="0"/>
        <v>0</v>
      </c>
      <c r="J24" s="91">
        <f t="shared" si="1"/>
        <v>0</v>
      </c>
      <c r="K24" s="99">
        <f t="shared" si="2"/>
        <v>0</v>
      </c>
      <c r="L24" s="80">
        <v>9</v>
      </c>
      <c r="M24" s="79"/>
      <c r="N24" s="80">
        <v>10</v>
      </c>
      <c r="O24" s="80" t="s">
        <v>260</v>
      </c>
      <c r="P24" s="79" t="s">
        <v>227</v>
      </c>
      <c r="Q24" s="79" t="s">
        <v>115</v>
      </c>
    </row>
    <row r="25" spans="1:17" s="105" customFormat="1" ht="15.75">
      <c r="A25" s="107">
        <v>2</v>
      </c>
      <c r="B25" s="108" t="s">
        <v>29</v>
      </c>
      <c r="C25" s="107">
        <v>4</v>
      </c>
      <c r="D25" s="107">
        <v>3</v>
      </c>
      <c r="E25" s="107">
        <v>2</v>
      </c>
      <c r="F25" s="107">
        <v>7</v>
      </c>
      <c r="G25" s="107">
        <v>3</v>
      </c>
      <c r="H25" s="107">
        <v>7</v>
      </c>
      <c r="I25" s="107">
        <f t="shared" si="0"/>
        <v>26</v>
      </c>
      <c r="J25" s="107">
        <f>I25*2</f>
        <v>52</v>
      </c>
      <c r="K25" s="110">
        <f>J25/100</f>
        <v>0.52</v>
      </c>
      <c r="L25" s="107">
        <v>10</v>
      </c>
      <c r="M25" s="107"/>
      <c r="N25" s="107">
        <v>1</v>
      </c>
      <c r="O25" s="107" t="s">
        <v>261</v>
      </c>
      <c r="P25" s="117" t="s">
        <v>233</v>
      </c>
      <c r="Q25" s="117" t="s">
        <v>139</v>
      </c>
    </row>
    <row r="26" spans="1:17" s="81" customFormat="1" ht="15.75">
      <c r="A26" s="80">
        <v>1</v>
      </c>
      <c r="B26" s="90" t="s">
        <v>28</v>
      </c>
      <c r="C26" s="80">
        <v>3</v>
      </c>
      <c r="D26" s="80">
        <v>0</v>
      </c>
      <c r="E26" s="80">
        <v>0</v>
      </c>
      <c r="F26" s="80">
        <v>1</v>
      </c>
      <c r="G26" s="80">
        <v>4</v>
      </c>
      <c r="H26" s="80">
        <v>0</v>
      </c>
      <c r="I26" s="80">
        <f t="shared" si="0"/>
        <v>8</v>
      </c>
      <c r="J26" s="80">
        <f t="shared" ref="J26:J38" si="3">I26*2</f>
        <v>16</v>
      </c>
      <c r="K26" s="92">
        <f t="shared" ref="K26:K38" si="4">J26/100</f>
        <v>0.16</v>
      </c>
      <c r="L26" s="80">
        <v>10</v>
      </c>
      <c r="M26" s="80"/>
      <c r="N26" s="80">
        <v>2</v>
      </c>
      <c r="O26" s="80" t="s">
        <v>260</v>
      </c>
      <c r="P26" s="100" t="s">
        <v>245</v>
      </c>
      <c r="Q26" s="100" t="s">
        <v>99</v>
      </c>
    </row>
    <row r="27" spans="1:17" s="81" customFormat="1" ht="15.75">
      <c r="A27" s="113">
        <v>3</v>
      </c>
      <c r="B27" s="114" t="s">
        <v>30</v>
      </c>
      <c r="C27" s="113">
        <v>3</v>
      </c>
      <c r="D27" s="113">
        <v>0</v>
      </c>
      <c r="E27" s="113">
        <v>0</v>
      </c>
      <c r="F27" s="113">
        <v>5</v>
      </c>
      <c r="G27" s="113">
        <v>0</v>
      </c>
      <c r="H27" s="113">
        <v>0</v>
      </c>
      <c r="I27" s="113">
        <f t="shared" si="0"/>
        <v>8</v>
      </c>
      <c r="J27" s="113">
        <f t="shared" si="3"/>
        <v>16</v>
      </c>
      <c r="K27" s="115">
        <f t="shared" si="4"/>
        <v>0.16</v>
      </c>
      <c r="L27" s="113">
        <v>10</v>
      </c>
      <c r="M27" s="113"/>
      <c r="N27" s="113">
        <v>2</v>
      </c>
      <c r="O27" s="113" t="s">
        <v>260</v>
      </c>
      <c r="P27" s="118" t="s">
        <v>234</v>
      </c>
      <c r="Q27" s="118" t="s">
        <v>142</v>
      </c>
    </row>
    <row r="28" spans="1:17" s="81" customFormat="1" ht="15.75">
      <c r="A28" s="113">
        <v>10</v>
      </c>
      <c r="B28" s="114" t="s">
        <v>37</v>
      </c>
      <c r="C28" s="113">
        <v>2</v>
      </c>
      <c r="D28" s="113">
        <v>0</v>
      </c>
      <c r="E28" s="113">
        <v>0</v>
      </c>
      <c r="F28" s="113">
        <v>4</v>
      </c>
      <c r="G28" s="113">
        <v>0</v>
      </c>
      <c r="H28" s="113">
        <v>0</v>
      </c>
      <c r="I28" s="113">
        <f t="shared" si="0"/>
        <v>6</v>
      </c>
      <c r="J28" s="113">
        <f t="shared" si="3"/>
        <v>12</v>
      </c>
      <c r="K28" s="115">
        <f t="shared" si="4"/>
        <v>0.12</v>
      </c>
      <c r="L28" s="113">
        <v>10</v>
      </c>
      <c r="M28" s="113"/>
      <c r="N28" s="113">
        <v>4</v>
      </c>
      <c r="O28" s="113" t="s">
        <v>260</v>
      </c>
      <c r="P28" s="118" t="s">
        <v>237</v>
      </c>
      <c r="Q28" s="118" t="s">
        <v>142</v>
      </c>
    </row>
    <row r="29" spans="1:17" s="81" customFormat="1" ht="15.75">
      <c r="A29" s="113">
        <v>11</v>
      </c>
      <c r="B29" s="119" t="s">
        <v>38</v>
      </c>
      <c r="C29" s="120">
        <v>2</v>
      </c>
      <c r="D29" s="120">
        <v>0</v>
      </c>
      <c r="E29" s="120">
        <v>0</v>
      </c>
      <c r="F29" s="120">
        <v>1</v>
      </c>
      <c r="G29" s="120">
        <v>0</v>
      </c>
      <c r="H29" s="120">
        <v>3</v>
      </c>
      <c r="I29" s="120">
        <f t="shared" si="0"/>
        <v>6</v>
      </c>
      <c r="J29" s="113">
        <f t="shared" si="3"/>
        <v>12</v>
      </c>
      <c r="K29" s="115">
        <f t="shared" si="4"/>
        <v>0.12</v>
      </c>
      <c r="L29" s="113">
        <v>10</v>
      </c>
      <c r="M29" s="113"/>
      <c r="N29" s="113">
        <v>4</v>
      </c>
      <c r="O29" s="113" t="s">
        <v>260</v>
      </c>
      <c r="P29" s="118" t="s">
        <v>236</v>
      </c>
      <c r="Q29" s="118" t="s">
        <v>142</v>
      </c>
    </row>
    <row r="30" spans="1:17" s="81" customFormat="1" ht="15.75">
      <c r="A30" s="113">
        <v>12</v>
      </c>
      <c r="B30" s="119" t="s">
        <v>39</v>
      </c>
      <c r="C30" s="120">
        <v>3</v>
      </c>
      <c r="D30" s="120">
        <v>0</v>
      </c>
      <c r="E30" s="120">
        <v>0</v>
      </c>
      <c r="F30" s="120">
        <v>1</v>
      </c>
      <c r="G30" s="120">
        <v>0</v>
      </c>
      <c r="H30" s="120">
        <v>0</v>
      </c>
      <c r="I30" s="120">
        <f t="shared" si="0"/>
        <v>4</v>
      </c>
      <c r="J30" s="113">
        <f t="shared" si="3"/>
        <v>8</v>
      </c>
      <c r="K30" s="115">
        <f t="shared" si="4"/>
        <v>0.08</v>
      </c>
      <c r="L30" s="113">
        <v>10</v>
      </c>
      <c r="M30" s="113"/>
      <c r="N30" s="113">
        <v>6</v>
      </c>
      <c r="O30" s="113" t="s">
        <v>260</v>
      </c>
      <c r="P30" s="118" t="s">
        <v>235</v>
      </c>
      <c r="Q30" s="118" t="s">
        <v>146</v>
      </c>
    </row>
    <row r="31" spans="1:17" s="81" customFormat="1" ht="15.75">
      <c r="A31" s="80">
        <v>5</v>
      </c>
      <c r="B31" s="90" t="s">
        <v>32</v>
      </c>
      <c r="C31" s="80">
        <v>0</v>
      </c>
      <c r="D31" s="80">
        <v>0</v>
      </c>
      <c r="E31" s="80">
        <v>0</v>
      </c>
      <c r="F31" s="80">
        <v>1</v>
      </c>
      <c r="G31" s="80">
        <v>0</v>
      </c>
      <c r="H31" s="80">
        <v>0</v>
      </c>
      <c r="I31" s="80">
        <f t="shared" si="0"/>
        <v>1</v>
      </c>
      <c r="J31" s="80">
        <f t="shared" si="3"/>
        <v>2</v>
      </c>
      <c r="K31" s="92">
        <f t="shared" si="4"/>
        <v>0.02</v>
      </c>
      <c r="L31" s="80">
        <v>10</v>
      </c>
      <c r="M31" s="80"/>
      <c r="N31" s="80">
        <v>7</v>
      </c>
      <c r="O31" s="80" t="s">
        <v>260</v>
      </c>
      <c r="P31" s="100" t="s">
        <v>242</v>
      </c>
      <c r="Q31" s="100" t="s">
        <v>165</v>
      </c>
    </row>
    <row r="32" spans="1:17" s="81" customFormat="1" ht="15.75">
      <c r="A32" s="113">
        <v>7</v>
      </c>
      <c r="B32" s="114" t="s">
        <v>34</v>
      </c>
      <c r="C32" s="113">
        <v>0</v>
      </c>
      <c r="D32" s="113">
        <v>0</v>
      </c>
      <c r="E32" s="113">
        <v>0</v>
      </c>
      <c r="F32" s="113">
        <v>1</v>
      </c>
      <c r="G32" s="113">
        <v>0</v>
      </c>
      <c r="H32" s="113">
        <v>0</v>
      </c>
      <c r="I32" s="113">
        <f t="shared" si="0"/>
        <v>1</v>
      </c>
      <c r="J32" s="113">
        <f t="shared" si="3"/>
        <v>2</v>
      </c>
      <c r="K32" s="115">
        <f t="shared" si="4"/>
        <v>0.02</v>
      </c>
      <c r="L32" s="113">
        <v>10</v>
      </c>
      <c r="M32" s="113"/>
      <c r="N32" s="113">
        <v>7</v>
      </c>
      <c r="O32" s="113" t="s">
        <v>260</v>
      </c>
      <c r="P32" s="118" t="s">
        <v>240</v>
      </c>
      <c r="Q32" s="118" t="s">
        <v>142</v>
      </c>
    </row>
    <row r="33" spans="1:17" s="81" customFormat="1" ht="15.75">
      <c r="A33" s="80">
        <v>4</v>
      </c>
      <c r="B33" s="90" t="s">
        <v>31</v>
      </c>
      <c r="C33" s="80">
        <v>0</v>
      </c>
      <c r="D33" s="80">
        <v>0</v>
      </c>
      <c r="E33" s="80">
        <v>0</v>
      </c>
      <c r="F33" s="80">
        <v>0</v>
      </c>
      <c r="G33" s="80">
        <v>0</v>
      </c>
      <c r="H33" s="80">
        <v>0</v>
      </c>
      <c r="I33" s="80">
        <f t="shared" si="0"/>
        <v>0</v>
      </c>
      <c r="J33" s="80">
        <f t="shared" si="3"/>
        <v>0</v>
      </c>
      <c r="K33" s="92">
        <f t="shared" si="4"/>
        <v>0</v>
      </c>
      <c r="L33" s="80">
        <v>10</v>
      </c>
      <c r="M33" s="80"/>
      <c r="N33" s="80">
        <v>9</v>
      </c>
      <c r="O33" s="80" t="s">
        <v>260</v>
      </c>
      <c r="P33" s="100" t="s">
        <v>246</v>
      </c>
      <c r="Q33" s="100" t="s">
        <v>154</v>
      </c>
    </row>
    <row r="34" spans="1:17" s="81" customFormat="1" ht="15.75">
      <c r="A34" s="80">
        <v>13</v>
      </c>
      <c r="B34" s="101" t="s">
        <v>40</v>
      </c>
      <c r="C34" s="91">
        <v>0</v>
      </c>
      <c r="D34" s="91">
        <v>0</v>
      </c>
      <c r="E34" s="91">
        <v>0</v>
      </c>
      <c r="F34" s="91">
        <v>0</v>
      </c>
      <c r="G34" s="91">
        <v>0</v>
      </c>
      <c r="H34" s="91">
        <v>0</v>
      </c>
      <c r="I34" s="91">
        <f t="shared" si="0"/>
        <v>0</v>
      </c>
      <c r="J34" s="80">
        <f t="shared" si="3"/>
        <v>0</v>
      </c>
      <c r="K34" s="92">
        <f t="shared" si="4"/>
        <v>0</v>
      </c>
      <c r="L34" s="80">
        <v>10</v>
      </c>
      <c r="M34" s="80"/>
      <c r="N34" s="80">
        <v>9</v>
      </c>
      <c r="O34" s="80" t="s">
        <v>260</v>
      </c>
      <c r="P34" s="100" t="s">
        <v>238</v>
      </c>
      <c r="Q34" s="100" t="s">
        <v>154</v>
      </c>
    </row>
    <row r="35" spans="1:17" s="81" customFormat="1" ht="15.75">
      <c r="A35" s="80">
        <v>9</v>
      </c>
      <c r="B35" s="90" t="s">
        <v>36</v>
      </c>
      <c r="C35" s="80">
        <v>0</v>
      </c>
      <c r="D35" s="80">
        <v>0</v>
      </c>
      <c r="E35" s="80">
        <v>0</v>
      </c>
      <c r="F35" s="80">
        <v>0</v>
      </c>
      <c r="G35" s="80">
        <v>0</v>
      </c>
      <c r="H35" s="80">
        <v>0</v>
      </c>
      <c r="I35" s="80">
        <f t="shared" si="0"/>
        <v>0</v>
      </c>
      <c r="J35" s="91">
        <f t="shared" si="3"/>
        <v>0</v>
      </c>
      <c r="K35" s="99">
        <f t="shared" si="4"/>
        <v>0</v>
      </c>
      <c r="L35" s="80">
        <v>10</v>
      </c>
      <c r="M35" s="80"/>
      <c r="N35" s="80">
        <v>9</v>
      </c>
      <c r="O35" s="80" t="s">
        <v>260</v>
      </c>
      <c r="P35" s="100" t="s">
        <v>244</v>
      </c>
      <c r="Q35" s="100" t="s">
        <v>170</v>
      </c>
    </row>
    <row r="36" spans="1:17" s="81" customFormat="1" ht="15.75">
      <c r="A36" s="80">
        <v>14</v>
      </c>
      <c r="B36" s="101" t="s">
        <v>41</v>
      </c>
      <c r="C36" s="91">
        <v>0</v>
      </c>
      <c r="D36" s="91">
        <v>0</v>
      </c>
      <c r="E36" s="91">
        <v>0</v>
      </c>
      <c r="F36" s="91">
        <v>0</v>
      </c>
      <c r="G36" s="91">
        <v>0</v>
      </c>
      <c r="H36" s="91">
        <v>0</v>
      </c>
      <c r="I36" s="91">
        <f t="shared" si="0"/>
        <v>0</v>
      </c>
      <c r="J36" s="91">
        <f t="shared" si="3"/>
        <v>0</v>
      </c>
      <c r="K36" s="99">
        <f t="shared" si="4"/>
        <v>0</v>
      </c>
      <c r="L36" s="80">
        <v>10</v>
      </c>
      <c r="M36" s="80"/>
      <c r="N36" s="80">
        <v>9</v>
      </c>
      <c r="O36" s="80" t="s">
        <v>260</v>
      </c>
      <c r="P36" s="100" t="s">
        <v>247</v>
      </c>
      <c r="Q36" s="100" t="s">
        <v>179</v>
      </c>
    </row>
    <row r="37" spans="1:17" s="81" customFormat="1" ht="15.75">
      <c r="A37" s="113">
        <v>8</v>
      </c>
      <c r="B37" s="114" t="s">
        <v>35</v>
      </c>
      <c r="C37" s="113">
        <v>0</v>
      </c>
      <c r="D37" s="113">
        <v>0</v>
      </c>
      <c r="E37" s="113">
        <v>0</v>
      </c>
      <c r="F37" s="113">
        <v>0</v>
      </c>
      <c r="G37" s="113">
        <v>0</v>
      </c>
      <c r="H37" s="113">
        <v>0</v>
      </c>
      <c r="I37" s="113">
        <f t="shared" si="0"/>
        <v>0</v>
      </c>
      <c r="J37" s="120">
        <f t="shared" si="3"/>
        <v>0</v>
      </c>
      <c r="K37" s="121">
        <f t="shared" si="4"/>
        <v>0</v>
      </c>
      <c r="L37" s="113">
        <v>10</v>
      </c>
      <c r="M37" s="113"/>
      <c r="N37" s="113">
        <v>9</v>
      </c>
      <c r="O37" s="113" t="s">
        <v>260</v>
      </c>
      <c r="P37" s="118" t="s">
        <v>241</v>
      </c>
      <c r="Q37" s="118" t="s">
        <v>158</v>
      </c>
    </row>
    <row r="38" spans="1:17" s="81" customFormat="1" ht="15.75">
      <c r="A38" s="113">
        <v>6</v>
      </c>
      <c r="B38" s="114" t="s">
        <v>33</v>
      </c>
      <c r="C38" s="113">
        <v>0</v>
      </c>
      <c r="D38" s="113">
        <v>0</v>
      </c>
      <c r="E38" s="113">
        <v>0</v>
      </c>
      <c r="F38" s="113">
        <v>0</v>
      </c>
      <c r="G38" s="113">
        <v>0</v>
      </c>
      <c r="H38" s="113">
        <v>0</v>
      </c>
      <c r="I38" s="113">
        <f t="shared" si="0"/>
        <v>0</v>
      </c>
      <c r="J38" s="120">
        <f t="shared" si="3"/>
        <v>0</v>
      </c>
      <c r="K38" s="121">
        <f t="shared" si="4"/>
        <v>0</v>
      </c>
      <c r="L38" s="113">
        <v>10</v>
      </c>
      <c r="M38" s="113"/>
      <c r="N38" s="113">
        <v>9</v>
      </c>
      <c r="O38" s="113" t="s">
        <v>260</v>
      </c>
      <c r="P38" s="118" t="s">
        <v>243</v>
      </c>
      <c r="Q38" s="118" t="s">
        <v>142</v>
      </c>
    </row>
    <row r="39" spans="1:17" s="105" customFormat="1" ht="15.75">
      <c r="A39" s="107">
        <v>1</v>
      </c>
      <c r="B39" s="108" t="s">
        <v>19</v>
      </c>
      <c r="C39" s="107">
        <v>7</v>
      </c>
      <c r="D39" s="107">
        <v>4</v>
      </c>
      <c r="E39" s="107">
        <v>3</v>
      </c>
      <c r="F39" s="107">
        <v>4</v>
      </c>
      <c r="G39" s="107">
        <v>0</v>
      </c>
      <c r="H39" s="107">
        <v>7</v>
      </c>
      <c r="I39" s="107">
        <f t="shared" si="0"/>
        <v>25</v>
      </c>
      <c r="J39" s="107">
        <f>I39*2</f>
        <v>50</v>
      </c>
      <c r="K39" s="110">
        <f>J39/100</f>
        <v>0.5</v>
      </c>
      <c r="L39" s="107">
        <v>11</v>
      </c>
      <c r="M39" s="107"/>
      <c r="N39" s="107">
        <v>1</v>
      </c>
      <c r="O39" s="107" t="s">
        <v>66</v>
      </c>
      <c r="P39" s="111" t="s">
        <v>248</v>
      </c>
      <c r="Q39" s="111" t="s">
        <v>70</v>
      </c>
    </row>
    <row r="40" spans="1:17" s="81" customFormat="1" ht="15.75">
      <c r="A40" s="113">
        <v>2</v>
      </c>
      <c r="B40" s="114" t="s">
        <v>17</v>
      </c>
      <c r="C40" s="113">
        <v>6</v>
      </c>
      <c r="D40" s="113">
        <v>0</v>
      </c>
      <c r="E40" s="113">
        <v>2</v>
      </c>
      <c r="F40" s="113">
        <v>7</v>
      </c>
      <c r="G40" s="113">
        <v>0</v>
      </c>
      <c r="H40" s="113">
        <v>5</v>
      </c>
      <c r="I40" s="113">
        <f t="shared" si="0"/>
        <v>20</v>
      </c>
      <c r="J40" s="113">
        <f t="shared" ref="J40:J49" si="5">I40*2</f>
        <v>40</v>
      </c>
      <c r="K40" s="115">
        <f t="shared" ref="K40:K49" si="6">J40/100</f>
        <v>0.4</v>
      </c>
      <c r="L40" s="113">
        <v>11</v>
      </c>
      <c r="M40" s="113"/>
      <c r="N40" s="113">
        <v>2</v>
      </c>
      <c r="O40" s="113" t="s">
        <v>260</v>
      </c>
      <c r="P40" s="116" t="s">
        <v>214</v>
      </c>
      <c r="Q40" s="116" t="s">
        <v>142</v>
      </c>
    </row>
    <row r="41" spans="1:17" s="81" customFormat="1" ht="15.75">
      <c r="A41" s="113">
        <v>3</v>
      </c>
      <c r="B41" s="114" t="s">
        <v>18</v>
      </c>
      <c r="C41" s="113">
        <v>4</v>
      </c>
      <c r="D41" s="113">
        <v>0</v>
      </c>
      <c r="E41" s="113">
        <v>0</v>
      </c>
      <c r="F41" s="113">
        <v>3</v>
      </c>
      <c r="G41" s="113">
        <v>0</v>
      </c>
      <c r="H41" s="113">
        <v>8</v>
      </c>
      <c r="I41" s="113">
        <f t="shared" si="0"/>
        <v>15</v>
      </c>
      <c r="J41" s="113">
        <f t="shared" si="5"/>
        <v>30</v>
      </c>
      <c r="K41" s="115">
        <f t="shared" si="6"/>
        <v>0.3</v>
      </c>
      <c r="L41" s="113">
        <v>11</v>
      </c>
      <c r="M41" s="113"/>
      <c r="N41" s="113">
        <v>3</v>
      </c>
      <c r="O41" s="113" t="s">
        <v>260</v>
      </c>
      <c r="P41" s="116" t="s">
        <v>251</v>
      </c>
      <c r="Q41" s="116" t="s">
        <v>193</v>
      </c>
    </row>
    <row r="42" spans="1:17" s="81" customFormat="1" ht="15.75">
      <c r="A42" s="113">
        <v>4</v>
      </c>
      <c r="B42" s="114" t="s">
        <v>25</v>
      </c>
      <c r="C42" s="113">
        <v>8</v>
      </c>
      <c r="D42" s="113">
        <v>0</v>
      </c>
      <c r="E42" s="113">
        <v>0</v>
      </c>
      <c r="F42" s="113">
        <v>0</v>
      </c>
      <c r="G42" s="113">
        <v>0</v>
      </c>
      <c r="H42" s="113">
        <v>5</v>
      </c>
      <c r="I42" s="113">
        <f t="shared" si="0"/>
        <v>13</v>
      </c>
      <c r="J42" s="113">
        <f t="shared" si="5"/>
        <v>26</v>
      </c>
      <c r="K42" s="115">
        <f t="shared" si="6"/>
        <v>0.26</v>
      </c>
      <c r="L42" s="113">
        <v>11</v>
      </c>
      <c r="M42" s="113"/>
      <c r="N42" s="113">
        <v>4</v>
      </c>
      <c r="O42" s="113" t="s">
        <v>260</v>
      </c>
      <c r="P42" s="116" t="s">
        <v>253</v>
      </c>
      <c r="Q42" s="116" t="s">
        <v>142</v>
      </c>
    </row>
    <row r="43" spans="1:17" s="81" customFormat="1" ht="15.75">
      <c r="A43" s="113">
        <v>5</v>
      </c>
      <c r="B43" s="114" t="s">
        <v>24</v>
      </c>
      <c r="C43" s="113">
        <v>6</v>
      </c>
      <c r="D43" s="113">
        <v>0</v>
      </c>
      <c r="E43" s="113">
        <v>0</v>
      </c>
      <c r="F43" s="113">
        <v>0</v>
      </c>
      <c r="G43" s="113">
        <v>0</v>
      </c>
      <c r="H43" s="113">
        <v>5</v>
      </c>
      <c r="I43" s="113">
        <f t="shared" si="0"/>
        <v>11</v>
      </c>
      <c r="J43" s="113">
        <f t="shared" si="5"/>
        <v>22</v>
      </c>
      <c r="K43" s="115">
        <f t="shared" si="6"/>
        <v>0.22</v>
      </c>
      <c r="L43" s="113">
        <v>11</v>
      </c>
      <c r="M43" s="113"/>
      <c r="N43" s="113">
        <v>5</v>
      </c>
      <c r="O43" s="113" t="s">
        <v>260</v>
      </c>
      <c r="P43" s="116" t="s">
        <v>254</v>
      </c>
      <c r="Q43" s="116" t="s">
        <v>196</v>
      </c>
    </row>
    <row r="44" spans="1:17" s="81" customFormat="1" ht="15.75">
      <c r="A44" s="113">
        <v>6</v>
      </c>
      <c r="B44" s="114" t="s">
        <v>26</v>
      </c>
      <c r="C44" s="113">
        <v>8</v>
      </c>
      <c r="D44" s="113">
        <v>0</v>
      </c>
      <c r="E44" s="113">
        <v>0</v>
      </c>
      <c r="F44" s="113">
        <v>3</v>
      </c>
      <c r="G44" s="113">
        <v>0</v>
      </c>
      <c r="H44" s="113">
        <v>0</v>
      </c>
      <c r="I44" s="113">
        <f t="shared" si="0"/>
        <v>11</v>
      </c>
      <c r="J44" s="113">
        <f t="shared" si="5"/>
        <v>22</v>
      </c>
      <c r="K44" s="115">
        <f t="shared" si="6"/>
        <v>0.22</v>
      </c>
      <c r="L44" s="113">
        <v>11</v>
      </c>
      <c r="M44" s="113"/>
      <c r="N44" s="113">
        <v>5</v>
      </c>
      <c r="O44" s="113" t="s">
        <v>260</v>
      </c>
      <c r="P44" s="116" t="s">
        <v>252</v>
      </c>
      <c r="Q44" s="116" t="s">
        <v>196</v>
      </c>
    </row>
    <row r="45" spans="1:17" s="81" customFormat="1" ht="15.75">
      <c r="A45" s="80">
        <v>7</v>
      </c>
      <c r="B45" s="90" t="s">
        <v>20</v>
      </c>
      <c r="C45" s="80">
        <v>1</v>
      </c>
      <c r="D45" s="80">
        <v>0</v>
      </c>
      <c r="E45" s="80">
        <v>3</v>
      </c>
      <c r="F45" s="80">
        <v>0</v>
      </c>
      <c r="G45" s="80">
        <v>1</v>
      </c>
      <c r="H45" s="80">
        <v>3</v>
      </c>
      <c r="I45" s="80">
        <f t="shared" si="0"/>
        <v>8</v>
      </c>
      <c r="J45" s="80">
        <f t="shared" si="5"/>
        <v>16</v>
      </c>
      <c r="K45" s="92">
        <f t="shared" si="6"/>
        <v>0.16</v>
      </c>
      <c r="L45" s="80">
        <v>11</v>
      </c>
      <c r="M45" s="80"/>
      <c r="N45" s="80">
        <v>7</v>
      </c>
      <c r="O45" s="80" t="s">
        <v>260</v>
      </c>
      <c r="P45" s="79" t="s">
        <v>250</v>
      </c>
      <c r="Q45" s="79" t="s">
        <v>82</v>
      </c>
    </row>
    <row r="46" spans="1:17" s="81" customFormat="1" ht="15.75">
      <c r="A46" s="113">
        <v>8</v>
      </c>
      <c r="B46" s="114" t="s">
        <v>22</v>
      </c>
      <c r="C46" s="113">
        <v>0</v>
      </c>
      <c r="D46" s="113">
        <v>0</v>
      </c>
      <c r="E46" s="113">
        <v>0</v>
      </c>
      <c r="F46" s="113">
        <v>8</v>
      </c>
      <c r="G46" s="113">
        <v>0</v>
      </c>
      <c r="H46" s="113">
        <v>0</v>
      </c>
      <c r="I46" s="113">
        <f t="shared" si="0"/>
        <v>8</v>
      </c>
      <c r="J46" s="113">
        <f t="shared" si="5"/>
        <v>16</v>
      </c>
      <c r="K46" s="115">
        <f t="shared" si="6"/>
        <v>0.16</v>
      </c>
      <c r="L46" s="113">
        <v>11</v>
      </c>
      <c r="M46" s="113"/>
      <c r="N46" s="113">
        <v>7</v>
      </c>
      <c r="O46" s="113" t="s">
        <v>260</v>
      </c>
      <c r="P46" s="116" t="s">
        <v>258</v>
      </c>
      <c r="Q46" s="116" t="s">
        <v>142</v>
      </c>
    </row>
    <row r="47" spans="1:17" s="81" customFormat="1" ht="15.75">
      <c r="A47" s="113">
        <v>9</v>
      </c>
      <c r="B47" s="114" t="s">
        <v>23</v>
      </c>
      <c r="C47" s="113">
        <v>0</v>
      </c>
      <c r="D47" s="113">
        <v>0</v>
      </c>
      <c r="E47" s="113">
        <v>0</v>
      </c>
      <c r="F47" s="113">
        <v>6</v>
      </c>
      <c r="G47" s="113">
        <v>0</v>
      </c>
      <c r="H47" s="113">
        <v>0</v>
      </c>
      <c r="I47" s="113">
        <f t="shared" si="0"/>
        <v>6</v>
      </c>
      <c r="J47" s="113">
        <f t="shared" si="5"/>
        <v>12</v>
      </c>
      <c r="K47" s="115">
        <f t="shared" si="6"/>
        <v>0.12</v>
      </c>
      <c r="L47" s="113">
        <v>11</v>
      </c>
      <c r="M47" s="113"/>
      <c r="N47" s="113">
        <v>9</v>
      </c>
      <c r="O47" s="113" t="s">
        <v>260</v>
      </c>
      <c r="P47" s="116" t="s">
        <v>249</v>
      </c>
      <c r="Q47" s="116" t="s">
        <v>188</v>
      </c>
    </row>
    <row r="48" spans="1:17" s="81" customFormat="1" ht="15.75">
      <c r="A48" s="80">
        <v>10</v>
      </c>
      <c r="B48" s="90" t="s">
        <v>21</v>
      </c>
      <c r="C48" s="80">
        <v>1</v>
      </c>
      <c r="D48" s="80">
        <v>0</v>
      </c>
      <c r="E48" s="80">
        <v>0</v>
      </c>
      <c r="F48" s="80">
        <v>0</v>
      </c>
      <c r="G48" s="80">
        <v>0</v>
      </c>
      <c r="H48" s="80">
        <v>1</v>
      </c>
      <c r="I48" s="80">
        <f t="shared" si="0"/>
        <v>2</v>
      </c>
      <c r="J48" s="80">
        <f t="shared" si="5"/>
        <v>4</v>
      </c>
      <c r="K48" s="92">
        <f t="shared" si="6"/>
        <v>0.04</v>
      </c>
      <c r="L48" s="80">
        <v>11</v>
      </c>
      <c r="M48" s="80"/>
      <c r="N48" s="80">
        <v>10</v>
      </c>
      <c r="O48" s="80" t="s">
        <v>260</v>
      </c>
      <c r="P48" s="79" t="s">
        <v>256</v>
      </c>
      <c r="Q48" s="79" t="s">
        <v>203</v>
      </c>
    </row>
    <row r="49" spans="1:17" s="81" customFormat="1" ht="15.75">
      <c r="A49" s="80">
        <v>11</v>
      </c>
      <c r="B49" s="90" t="s">
        <v>27</v>
      </c>
      <c r="C49" s="80">
        <v>0</v>
      </c>
      <c r="D49" s="80">
        <v>0</v>
      </c>
      <c r="E49" s="80">
        <v>0</v>
      </c>
      <c r="F49" s="80">
        <v>0</v>
      </c>
      <c r="G49" s="80">
        <v>0</v>
      </c>
      <c r="H49" s="80">
        <v>0</v>
      </c>
      <c r="I49" s="80">
        <f t="shared" si="0"/>
        <v>0</v>
      </c>
      <c r="J49" s="80">
        <f t="shared" si="5"/>
        <v>0</v>
      </c>
      <c r="K49" s="92">
        <f t="shared" si="6"/>
        <v>0</v>
      </c>
      <c r="L49" s="80">
        <v>11</v>
      </c>
      <c r="M49" s="80"/>
      <c r="N49" s="80">
        <v>11</v>
      </c>
      <c r="O49" s="80" t="s">
        <v>260</v>
      </c>
      <c r="P49" s="79" t="s">
        <v>257</v>
      </c>
      <c r="Q49" s="79" t="s">
        <v>170</v>
      </c>
    </row>
  </sheetData>
  <sheetProtection algorithmName="SHA-512" hashValue="SAGo1UZ0tbnGsi5mOQISIzyxXaeazzaSiyBaRYG7HLYy+QRkuzvesn+pV4g6sMvKWyekPiNfob8dSazcgWofjw==" saltValue="qhRikgQw2n86Mf1CwKE7jg==" spinCount="100000" sheet="1" objects="1" scenarios="1" sort="0" autoFilter="0"/>
  <autoFilter ref="A7:Q49"/>
  <mergeCells count="13">
    <mergeCell ref="P5:P7"/>
    <mergeCell ref="Q5:Q7"/>
    <mergeCell ref="A1:K1"/>
    <mergeCell ref="A2:K2"/>
    <mergeCell ref="A5:A7"/>
    <mergeCell ref="B5:B6"/>
    <mergeCell ref="C5:H5"/>
    <mergeCell ref="J5:J6"/>
    <mergeCell ref="K5:K7"/>
    <mergeCell ref="L5:L7"/>
    <mergeCell ref="M5:M7"/>
    <mergeCell ref="N5:N7"/>
    <mergeCell ref="O5:O7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8"/>
  <sheetViews>
    <sheetView zoomScale="90" zoomScaleNormal="90" workbookViewId="0">
      <selection activeCell="J2" sqref="J2:K18"/>
    </sheetView>
  </sheetViews>
  <sheetFormatPr defaultRowHeight="15"/>
  <cols>
    <col min="10" max="10" width="31.85546875" bestFit="1" customWidth="1"/>
    <col min="11" max="11" width="52.28515625" bestFit="1" customWidth="1"/>
  </cols>
  <sheetData>
    <row r="2" spans="1:11">
      <c r="A2" s="16">
        <v>11</v>
      </c>
      <c r="B2" s="18" t="s">
        <v>52</v>
      </c>
      <c r="C2" s="16">
        <v>8</v>
      </c>
      <c r="D2" s="16">
        <v>8</v>
      </c>
      <c r="E2" s="16">
        <v>7</v>
      </c>
      <c r="F2" s="16">
        <v>2</v>
      </c>
      <c r="G2" s="16">
        <v>5</v>
      </c>
      <c r="H2" s="16">
        <v>6</v>
      </c>
      <c r="I2" s="19">
        <f t="shared" ref="I2:I18" si="0">SUM(C2:H2)</f>
        <v>36</v>
      </c>
      <c r="J2" s="13" t="s">
        <v>216</v>
      </c>
      <c r="K2" s="13" t="s">
        <v>70</v>
      </c>
    </row>
    <row r="3" spans="1:11">
      <c r="A3" s="16">
        <v>10</v>
      </c>
      <c r="B3" s="18" t="s">
        <v>51</v>
      </c>
      <c r="C3" s="16">
        <v>3</v>
      </c>
      <c r="D3" s="16">
        <v>4</v>
      </c>
      <c r="E3" s="16">
        <v>7</v>
      </c>
      <c r="F3" s="16">
        <v>2</v>
      </c>
      <c r="G3" s="16">
        <v>7</v>
      </c>
      <c r="H3" s="16">
        <v>8</v>
      </c>
      <c r="I3" s="16">
        <f t="shared" si="0"/>
        <v>31</v>
      </c>
      <c r="J3" s="13" t="s">
        <v>217</v>
      </c>
      <c r="K3" s="13" t="s">
        <v>75</v>
      </c>
    </row>
    <row r="4" spans="1:11">
      <c r="A4" s="16">
        <v>9</v>
      </c>
      <c r="B4" s="18" t="s">
        <v>50</v>
      </c>
      <c r="C4" s="16">
        <v>3</v>
      </c>
      <c r="D4" s="16">
        <v>3</v>
      </c>
      <c r="E4" s="16">
        <v>2</v>
      </c>
      <c r="F4" s="16">
        <v>8</v>
      </c>
      <c r="G4" s="16">
        <v>2</v>
      </c>
      <c r="H4" s="16">
        <v>8</v>
      </c>
      <c r="I4" s="16">
        <f t="shared" si="0"/>
        <v>26</v>
      </c>
      <c r="J4" s="13" t="s">
        <v>218</v>
      </c>
      <c r="K4" s="13" t="s">
        <v>75</v>
      </c>
    </row>
    <row r="5" spans="1:11">
      <c r="A5" s="16">
        <v>17</v>
      </c>
      <c r="B5" s="18" t="s">
        <v>58</v>
      </c>
      <c r="C5" s="16">
        <v>2</v>
      </c>
      <c r="D5" s="16">
        <v>1</v>
      </c>
      <c r="E5" s="16">
        <v>0</v>
      </c>
      <c r="F5" s="16">
        <v>0</v>
      </c>
      <c r="G5" s="16">
        <v>0</v>
      </c>
      <c r="H5" s="16">
        <v>0</v>
      </c>
      <c r="I5" s="19">
        <f t="shared" si="0"/>
        <v>3</v>
      </c>
      <c r="J5" s="13" t="s">
        <v>219</v>
      </c>
      <c r="K5" s="13" t="s">
        <v>82</v>
      </c>
    </row>
    <row r="6" spans="1:11">
      <c r="A6" s="16">
        <v>2</v>
      </c>
      <c r="B6" s="18" t="s">
        <v>43</v>
      </c>
      <c r="C6" s="16">
        <v>0</v>
      </c>
      <c r="D6" s="16">
        <v>0</v>
      </c>
      <c r="E6" s="16">
        <v>0</v>
      </c>
      <c r="F6" s="16">
        <v>0</v>
      </c>
      <c r="G6" s="16">
        <v>0</v>
      </c>
      <c r="H6" s="16">
        <v>1</v>
      </c>
      <c r="I6" s="16">
        <f t="shared" si="0"/>
        <v>1</v>
      </c>
      <c r="J6" s="13" t="s">
        <v>232</v>
      </c>
      <c r="K6" s="13" t="s">
        <v>99</v>
      </c>
    </row>
    <row r="7" spans="1:11">
      <c r="A7" s="16">
        <v>5</v>
      </c>
      <c r="B7" s="18" t="s">
        <v>46</v>
      </c>
      <c r="C7" s="16">
        <v>0</v>
      </c>
      <c r="D7" s="16">
        <v>0</v>
      </c>
      <c r="E7" s="16">
        <v>0</v>
      </c>
      <c r="F7" s="16">
        <v>0</v>
      </c>
      <c r="G7" s="16">
        <v>0</v>
      </c>
      <c r="H7" s="16">
        <v>1</v>
      </c>
      <c r="I7" s="16">
        <f t="shared" si="0"/>
        <v>1</v>
      </c>
      <c r="J7" s="13" t="s">
        <v>230</v>
      </c>
      <c r="K7" s="13" t="s">
        <v>129</v>
      </c>
    </row>
    <row r="8" spans="1:11">
      <c r="A8" s="16">
        <v>8</v>
      </c>
      <c r="B8" s="18" t="s">
        <v>49</v>
      </c>
      <c r="C8" s="16">
        <v>0</v>
      </c>
      <c r="D8" s="16">
        <v>1</v>
      </c>
      <c r="E8" s="16">
        <v>0</v>
      </c>
      <c r="F8" s="16">
        <v>0</v>
      </c>
      <c r="G8" s="16">
        <v>0</v>
      </c>
      <c r="H8" s="16">
        <v>0</v>
      </c>
      <c r="I8" s="16">
        <f t="shared" si="0"/>
        <v>1</v>
      </c>
      <c r="J8" s="13" t="s">
        <v>224</v>
      </c>
      <c r="K8" s="13" t="s">
        <v>104</v>
      </c>
    </row>
    <row r="9" spans="1:11">
      <c r="A9" s="16">
        <v>12</v>
      </c>
      <c r="B9" s="18" t="s">
        <v>53</v>
      </c>
      <c r="C9" s="16">
        <v>0</v>
      </c>
      <c r="D9" s="16">
        <v>1</v>
      </c>
      <c r="E9" s="16">
        <v>0</v>
      </c>
      <c r="F9" s="16">
        <v>0</v>
      </c>
      <c r="G9" s="16">
        <v>0</v>
      </c>
      <c r="H9" s="16">
        <v>0</v>
      </c>
      <c r="I9" s="19">
        <f t="shared" si="0"/>
        <v>1</v>
      </c>
      <c r="J9" s="13" t="s">
        <v>223</v>
      </c>
      <c r="K9" s="13" t="s">
        <v>99</v>
      </c>
    </row>
    <row r="10" spans="1:11">
      <c r="A10" s="16">
        <v>13</v>
      </c>
      <c r="B10" s="18" t="s">
        <v>54</v>
      </c>
      <c r="C10" s="16">
        <v>0</v>
      </c>
      <c r="D10" s="16">
        <v>0</v>
      </c>
      <c r="E10" s="16">
        <v>0</v>
      </c>
      <c r="F10" s="16">
        <v>0</v>
      </c>
      <c r="G10" s="16">
        <v>0</v>
      </c>
      <c r="H10" s="16">
        <v>1</v>
      </c>
      <c r="I10" s="19">
        <f t="shared" si="0"/>
        <v>1</v>
      </c>
      <c r="J10" s="13" t="s">
        <v>221</v>
      </c>
      <c r="K10" s="13" t="s">
        <v>87</v>
      </c>
    </row>
    <row r="11" spans="1:11">
      <c r="A11" s="16">
        <v>1</v>
      </c>
      <c r="B11" s="18" t="s">
        <v>42</v>
      </c>
      <c r="C11" s="16">
        <v>0</v>
      </c>
      <c r="D11" s="16">
        <v>0</v>
      </c>
      <c r="E11" s="16">
        <v>0</v>
      </c>
      <c r="F11" s="16">
        <v>0</v>
      </c>
      <c r="G11" s="16">
        <v>0</v>
      </c>
      <c r="H11" s="16">
        <v>0</v>
      </c>
      <c r="I11" s="16">
        <f t="shared" si="0"/>
        <v>0</v>
      </c>
      <c r="J11" s="13" t="s">
        <v>225</v>
      </c>
      <c r="K11" s="13" t="s">
        <v>108</v>
      </c>
    </row>
    <row r="12" spans="1:11">
      <c r="A12" s="24">
        <v>3</v>
      </c>
      <c r="B12" s="25" t="s">
        <v>44</v>
      </c>
      <c r="C12" s="24">
        <v>0</v>
      </c>
      <c r="D12" s="24">
        <v>0</v>
      </c>
      <c r="E12" s="24">
        <v>0</v>
      </c>
      <c r="F12" s="24">
        <v>0</v>
      </c>
      <c r="G12" s="24">
        <v>0</v>
      </c>
      <c r="H12" s="24">
        <v>0</v>
      </c>
      <c r="I12" s="24">
        <f t="shared" si="0"/>
        <v>0</v>
      </c>
      <c r="J12" s="13" t="s">
        <v>226</v>
      </c>
      <c r="K12" s="13" t="s">
        <v>112</v>
      </c>
    </row>
    <row r="13" spans="1:11">
      <c r="A13" s="16">
        <v>4</v>
      </c>
      <c r="B13" s="18" t="s">
        <v>45</v>
      </c>
      <c r="C13" s="16">
        <v>0</v>
      </c>
      <c r="D13" s="16">
        <v>0</v>
      </c>
      <c r="E13" s="16">
        <v>0</v>
      </c>
      <c r="F13" s="16">
        <v>0</v>
      </c>
      <c r="G13" s="16">
        <v>0</v>
      </c>
      <c r="H13" s="16">
        <v>0</v>
      </c>
      <c r="I13" s="16">
        <f t="shared" si="0"/>
        <v>0</v>
      </c>
      <c r="J13" s="13" t="s">
        <v>229</v>
      </c>
      <c r="K13" s="13" t="s">
        <v>125</v>
      </c>
    </row>
    <row r="14" spans="1:11">
      <c r="A14" s="16">
        <v>6</v>
      </c>
      <c r="B14" s="18" t="s">
        <v>47</v>
      </c>
      <c r="C14" s="16">
        <v>0</v>
      </c>
      <c r="D14" s="16">
        <v>0</v>
      </c>
      <c r="E14" s="16">
        <v>0</v>
      </c>
      <c r="F14" s="16">
        <v>0</v>
      </c>
      <c r="G14" s="16">
        <v>0</v>
      </c>
      <c r="H14" s="16">
        <v>0</v>
      </c>
      <c r="I14" s="16">
        <f t="shared" si="0"/>
        <v>0</v>
      </c>
      <c r="J14" s="13" t="s">
        <v>222</v>
      </c>
      <c r="K14" s="13" t="s">
        <v>95</v>
      </c>
    </row>
    <row r="15" spans="1:11">
      <c r="A15" s="16">
        <v>7</v>
      </c>
      <c r="B15" s="18" t="s">
        <v>48</v>
      </c>
      <c r="C15" s="16">
        <v>0</v>
      </c>
      <c r="D15" s="16">
        <v>0</v>
      </c>
      <c r="E15" s="16">
        <v>0</v>
      </c>
      <c r="F15" s="16">
        <v>0</v>
      </c>
      <c r="G15" s="16">
        <v>0</v>
      </c>
      <c r="H15" s="16">
        <v>0</v>
      </c>
      <c r="I15" s="16">
        <f t="shared" si="0"/>
        <v>0</v>
      </c>
      <c r="J15" s="13" t="s">
        <v>231</v>
      </c>
      <c r="K15" s="13" t="s">
        <v>112</v>
      </c>
    </row>
    <row r="16" spans="1:11">
      <c r="A16" s="16">
        <v>14</v>
      </c>
      <c r="B16" s="18" t="s">
        <v>55</v>
      </c>
      <c r="C16" s="16">
        <v>0</v>
      </c>
      <c r="D16" s="16">
        <v>0</v>
      </c>
      <c r="E16" s="16">
        <v>0</v>
      </c>
      <c r="F16" s="16">
        <v>0</v>
      </c>
      <c r="G16" s="16">
        <v>0</v>
      </c>
      <c r="H16" s="16">
        <v>0</v>
      </c>
      <c r="I16" s="19">
        <f t="shared" si="0"/>
        <v>0</v>
      </c>
      <c r="J16" s="13" t="s">
        <v>220</v>
      </c>
      <c r="K16" s="13" t="s">
        <v>87</v>
      </c>
    </row>
    <row r="17" spans="1:11">
      <c r="A17" s="16">
        <v>15</v>
      </c>
      <c r="B17" s="18" t="s">
        <v>56</v>
      </c>
      <c r="C17" s="16">
        <v>0</v>
      </c>
      <c r="D17" s="16">
        <v>0</v>
      </c>
      <c r="E17" s="16">
        <v>0</v>
      </c>
      <c r="F17" s="16">
        <v>0</v>
      </c>
      <c r="G17" s="16">
        <v>0</v>
      </c>
      <c r="H17" s="16">
        <v>0</v>
      </c>
      <c r="I17" s="19">
        <f t="shared" si="0"/>
        <v>0</v>
      </c>
      <c r="J17" s="13" t="s">
        <v>228</v>
      </c>
      <c r="K17" s="13" t="s">
        <v>120</v>
      </c>
    </row>
    <row r="18" spans="1:11">
      <c r="A18" s="16">
        <v>16</v>
      </c>
      <c r="B18" s="18" t="s">
        <v>57</v>
      </c>
      <c r="C18" s="16">
        <v>0</v>
      </c>
      <c r="D18" s="16">
        <v>0</v>
      </c>
      <c r="E18" s="16">
        <v>0</v>
      </c>
      <c r="F18" s="16">
        <v>0</v>
      </c>
      <c r="G18" s="16">
        <v>0</v>
      </c>
      <c r="H18" s="16">
        <v>0</v>
      </c>
      <c r="I18" s="19">
        <f t="shared" si="0"/>
        <v>0</v>
      </c>
      <c r="J18" s="13" t="s">
        <v>227</v>
      </c>
      <c r="K18" s="13" t="s">
        <v>115</v>
      </c>
    </row>
  </sheetData>
  <sortState ref="A2:K18">
    <sortCondition descending="1" ref="I1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5"/>
  <sheetViews>
    <sheetView zoomScale="70" zoomScaleNormal="70" workbookViewId="0">
      <selection activeCell="J2" sqref="J2:K15"/>
    </sheetView>
  </sheetViews>
  <sheetFormatPr defaultRowHeight="15"/>
  <cols>
    <col min="10" max="10" width="34.140625" bestFit="1" customWidth="1"/>
    <col min="11" max="11" width="59.85546875" bestFit="1" customWidth="1"/>
  </cols>
  <sheetData>
    <row r="2" spans="1:11">
      <c r="A2" s="16">
        <v>2</v>
      </c>
      <c r="B2" s="18" t="s">
        <v>29</v>
      </c>
      <c r="C2" s="16">
        <v>4</v>
      </c>
      <c r="D2" s="16">
        <v>3</v>
      </c>
      <c r="E2" s="16">
        <v>2</v>
      </c>
      <c r="F2" s="16">
        <v>7</v>
      </c>
      <c r="G2" s="16">
        <v>3</v>
      </c>
      <c r="H2" s="16">
        <v>7</v>
      </c>
      <c r="I2" s="16">
        <f t="shared" ref="I2:I15" si="0">SUM(C2:H2)</f>
        <v>26</v>
      </c>
      <c r="J2" s="13" t="s">
        <v>233</v>
      </c>
      <c r="K2" s="13" t="s">
        <v>139</v>
      </c>
    </row>
    <row r="3" spans="1:11">
      <c r="A3" s="16">
        <v>1</v>
      </c>
      <c r="B3" s="18" t="s">
        <v>28</v>
      </c>
      <c r="C3" s="16">
        <v>3</v>
      </c>
      <c r="D3" s="16">
        <v>0</v>
      </c>
      <c r="E3" s="16">
        <v>0</v>
      </c>
      <c r="F3" s="16">
        <v>1</v>
      </c>
      <c r="G3" s="16">
        <v>4</v>
      </c>
      <c r="H3" s="16">
        <v>0</v>
      </c>
      <c r="I3" s="16">
        <f t="shared" si="0"/>
        <v>8</v>
      </c>
      <c r="J3" s="13" t="s">
        <v>245</v>
      </c>
      <c r="K3" s="13" t="s">
        <v>99</v>
      </c>
    </row>
    <row r="4" spans="1:11">
      <c r="A4" s="16">
        <v>3</v>
      </c>
      <c r="B4" s="18" t="s">
        <v>30</v>
      </c>
      <c r="C4" s="16">
        <v>3</v>
      </c>
      <c r="D4" s="16">
        <v>0</v>
      </c>
      <c r="E4" s="16">
        <v>0</v>
      </c>
      <c r="F4" s="16">
        <v>5</v>
      </c>
      <c r="G4" s="16">
        <v>0</v>
      </c>
      <c r="H4" s="16">
        <v>0</v>
      </c>
      <c r="I4" s="16">
        <f t="shared" si="0"/>
        <v>8</v>
      </c>
      <c r="J4" s="13" t="s">
        <v>234</v>
      </c>
      <c r="K4" s="13" t="s">
        <v>142</v>
      </c>
    </row>
    <row r="5" spans="1:11">
      <c r="A5" s="16">
        <v>10</v>
      </c>
      <c r="B5" s="18" t="s">
        <v>37</v>
      </c>
      <c r="C5" s="16">
        <v>2</v>
      </c>
      <c r="D5" s="16">
        <v>0</v>
      </c>
      <c r="E5" s="16">
        <v>0</v>
      </c>
      <c r="F5" s="16">
        <v>4</v>
      </c>
      <c r="G5" s="16">
        <v>0</v>
      </c>
      <c r="H5" s="16">
        <v>0</v>
      </c>
      <c r="I5" s="16">
        <f t="shared" si="0"/>
        <v>6</v>
      </c>
      <c r="J5" s="13" t="s">
        <v>237</v>
      </c>
      <c r="K5" s="13" t="s">
        <v>142</v>
      </c>
    </row>
    <row r="6" spans="1:11">
      <c r="A6" s="16">
        <v>11</v>
      </c>
      <c r="B6" s="20" t="s">
        <v>38</v>
      </c>
      <c r="C6" s="19">
        <v>2</v>
      </c>
      <c r="D6" s="19">
        <v>0</v>
      </c>
      <c r="E6" s="19">
        <v>0</v>
      </c>
      <c r="F6" s="19">
        <v>1</v>
      </c>
      <c r="G6" s="19">
        <v>0</v>
      </c>
      <c r="H6" s="19">
        <v>3</v>
      </c>
      <c r="I6" s="19">
        <f t="shared" si="0"/>
        <v>6</v>
      </c>
      <c r="J6" s="13" t="s">
        <v>236</v>
      </c>
      <c r="K6" s="13" t="s">
        <v>142</v>
      </c>
    </row>
    <row r="7" spans="1:11">
      <c r="A7" s="16">
        <v>12</v>
      </c>
      <c r="B7" s="20" t="s">
        <v>39</v>
      </c>
      <c r="C7" s="23">
        <v>3</v>
      </c>
      <c r="D7" s="23">
        <v>0</v>
      </c>
      <c r="E7" s="23">
        <v>0</v>
      </c>
      <c r="F7" s="23">
        <v>1</v>
      </c>
      <c r="G7" s="23">
        <v>0</v>
      </c>
      <c r="H7" s="23">
        <v>0</v>
      </c>
      <c r="I7" s="19">
        <f t="shared" si="0"/>
        <v>4</v>
      </c>
      <c r="J7" s="13" t="s">
        <v>235</v>
      </c>
      <c r="K7" s="13" t="s">
        <v>146</v>
      </c>
    </row>
    <row r="8" spans="1:11">
      <c r="A8" s="16">
        <v>5</v>
      </c>
      <c r="B8" s="18" t="s">
        <v>32</v>
      </c>
      <c r="C8" s="16">
        <v>0</v>
      </c>
      <c r="D8" s="16">
        <v>0</v>
      </c>
      <c r="E8" s="16">
        <v>0</v>
      </c>
      <c r="F8" s="16">
        <v>1</v>
      </c>
      <c r="G8" s="16">
        <v>0</v>
      </c>
      <c r="H8" s="16">
        <v>0</v>
      </c>
      <c r="I8" s="16">
        <f t="shared" si="0"/>
        <v>1</v>
      </c>
      <c r="J8" s="13" t="s">
        <v>242</v>
      </c>
      <c r="K8" s="13" t="s">
        <v>165</v>
      </c>
    </row>
    <row r="9" spans="1:11">
      <c r="A9" s="16">
        <v>7</v>
      </c>
      <c r="B9" s="18" t="s">
        <v>34</v>
      </c>
      <c r="C9" s="16">
        <v>0</v>
      </c>
      <c r="D9" s="16">
        <v>0</v>
      </c>
      <c r="E9" s="16">
        <v>0</v>
      </c>
      <c r="F9" s="16">
        <v>1</v>
      </c>
      <c r="G9" s="16">
        <v>0</v>
      </c>
      <c r="H9" s="16">
        <v>0</v>
      </c>
      <c r="I9" s="16">
        <f t="shared" si="0"/>
        <v>1</v>
      </c>
      <c r="J9" s="13" t="s">
        <v>240</v>
      </c>
      <c r="K9" s="13" t="s">
        <v>142</v>
      </c>
    </row>
    <row r="10" spans="1:11">
      <c r="A10" s="16">
        <v>4</v>
      </c>
      <c r="B10" s="18" t="s">
        <v>31</v>
      </c>
      <c r="C10" s="16">
        <v>0</v>
      </c>
      <c r="D10" s="16">
        <v>0</v>
      </c>
      <c r="E10" s="16">
        <v>0</v>
      </c>
      <c r="F10" s="16">
        <v>0</v>
      </c>
      <c r="G10" s="16">
        <v>0</v>
      </c>
      <c r="H10" s="16">
        <v>0</v>
      </c>
      <c r="I10" s="16">
        <f t="shared" si="0"/>
        <v>0</v>
      </c>
      <c r="J10" s="13" t="s">
        <v>246</v>
      </c>
      <c r="K10" s="13" t="s">
        <v>154</v>
      </c>
    </row>
    <row r="11" spans="1:11">
      <c r="A11" s="16">
        <v>13</v>
      </c>
      <c r="B11" s="20" t="s">
        <v>40</v>
      </c>
      <c r="C11" s="23">
        <v>0</v>
      </c>
      <c r="D11" s="23">
        <v>0</v>
      </c>
      <c r="E11" s="23">
        <v>0</v>
      </c>
      <c r="F11" s="23">
        <v>0</v>
      </c>
      <c r="G11" s="23">
        <v>0</v>
      </c>
      <c r="H11" s="23">
        <v>0</v>
      </c>
      <c r="I11" s="19">
        <f t="shared" si="0"/>
        <v>0</v>
      </c>
      <c r="J11" s="13" t="s">
        <v>238</v>
      </c>
      <c r="K11" s="13" t="s">
        <v>154</v>
      </c>
    </row>
    <row r="12" spans="1:11">
      <c r="A12" s="16">
        <v>9</v>
      </c>
      <c r="B12" s="18" t="s">
        <v>36</v>
      </c>
      <c r="C12" s="16">
        <v>0</v>
      </c>
      <c r="D12" s="16">
        <v>0</v>
      </c>
      <c r="E12" s="16">
        <v>0</v>
      </c>
      <c r="F12" s="16">
        <v>0</v>
      </c>
      <c r="G12" s="16">
        <v>0</v>
      </c>
      <c r="H12" s="16">
        <v>0</v>
      </c>
      <c r="I12" s="16">
        <f t="shared" si="0"/>
        <v>0</v>
      </c>
      <c r="J12" s="13" t="s">
        <v>244</v>
      </c>
      <c r="K12" s="13" t="s">
        <v>170</v>
      </c>
    </row>
    <row r="13" spans="1:11">
      <c r="A13" s="16">
        <v>14</v>
      </c>
      <c r="B13" s="20" t="s">
        <v>41</v>
      </c>
      <c r="C13" s="23">
        <v>0</v>
      </c>
      <c r="D13" s="23">
        <v>0</v>
      </c>
      <c r="E13" s="23">
        <v>0</v>
      </c>
      <c r="F13" s="23">
        <v>0</v>
      </c>
      <c r="G13" s="23">
        <v>0</v>
      </c>
      <c r="H13" s="23">
        <v>0</v>
      </c>
      <c r="I13" s="19">
        <f t="shared" si="0"/>
        <v>0</v>
      </c>
      <c r="J13" s="13" t="s">
        <v>247</v>
      </c>
      <c r="K13" s="13" t="s">
        <v>179</v>
      </c>
    </row>
    <row r="14" spans="1:11">
      <c r="A14" s="16">
        <v>8</v>
      </c>
      <c r="B14" s="18" t="s">
        <v>35</v>
      </c>
      <c r="C14" s="16">
        <v>0</v>
      </c>
      <c r="D14" s="16">
        <v>0</v>
      </c>
      <c r="E14" s="16">
        <v>0</v>
      </c>
      <c r="F14" s="16">
        <v>0</v>
      </c>
      <c r="G14" s="16">
        <v>0</v>
      </c>
      <c r="H14" s="16">
        <v>0</v>
      </c>
      <c r="I14" s="16">
        <f t="shared" si="0"/>
        <v>0</v>
      </c>
      <c r="J14" s="13" t="s">
        <v>241</v>
      </c>
      <c r="K14" s="13" t="s">
        <v>158</v>
      </c>
    </row>
    <row r="15" spans="1:11">
      <c r="A15" s="16">
        <v>6</v>
      </c>
      <c r="B15" s="18" t="s">
        <v>33</v>
      </c>
      <c r="C15" s="16">
        <v>0</v>
      </c>
      <c r="D15" s="16">
        <v>0</v>
      </c>
      <c r="E15" s="16">
        <v>0</v>
      </c>
      <c r="F15" s="16">
        <v>0</v>
      </c>
      <c r="G15" s="16">
        <v>0</v>
      </c>
      <c r="H15" s="16">
        <v>0</v>
      </c>
      <c r="I15" s="16">
        <f t="shared" si="0"/>
        <v>0</v>
      </c>
      <c r="J15" s="13" t="s">
        <v>243</v>
      </c>
      <c r="K15" s="13" t="s">
        <v>142</v>
      </c>
    </row>
  </sheetData>
  <sortState ref="A3:K15">
    <sortCondition descending="1" ref="I1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2"/>
  <sheetViews>
    <sheetView topLeftCell="H1" workbookViewId="0">
      <selection activeCell="J2" sqref="J2:K12"/>
    </sheetView>
  </sheetViews>
  <sheetFormatPr defaultRowHeight="15"/>
  <cols>
    <col min="10" max="10" width="33.7109375" bestFit="1" customWidth="1"/>
    <col min="11" max="11" width="59.85546875" bestFit="1" customWidth="1"/>
  </cols>
  <sheetData>
    <row r="2" spans="1:11">
      <c r="A2" s="16">
        <v>3</v>
      </c>
      <c r="B2" s="18" t="s">
        <v>19</v>
      </c>
      <c r="C2" s="16">
        <v>7</v>
      </c>
      <c r="D2" s="16">
        <v>4</v>
      </c>
      <c r="E2" s="16">
        <v>3</v>
      </c>
      <c r="F2" s="16">
        <v>4</v>
      </c>
      <c r="G2" s="16">
        <v>0</v>
      </c>
      <c r="H2" s="16">
        <v>7</v>
      </c>
      <c r="I2" s="16">
        <f t="shared" ref="I2:I12" si="0">SUM(C2:H2)</f>
        <v>25</v>
      </c>
      <c r="J2" t="s">
        <v>248</v>
      </c>
      <c r="K2" s="13" t="s">
        <v>70</v>
      </c>
    </row>
    <row r="3" spans="1:11">
      <c r="A3" s="16">
        <v>1</v>
      </c>
      <c r="B3" s="18" t="s">
        <v>17</v>
      </c>
      <c r="C3" s="16">
        <v>6</v>
      </c>
      <c r="D3" s="16">
        <v>0</v>
      </c>
      <c r="E3" s="16">
        <v>2</v>
      </c>
      <c r="F3" s="16">
        <v>7</v>
      </c>
      <c r="G3" s="16">
        <v>0</v>
      </c>
      <c r="H3" s="16">
        <v>5</v>
      </c>
      <c r="I3" s="16">
        <f t="shared" si="0"/>
        <v>20</v>
      </c>
      <c r="J3" t="s">
        <v>214</v>
      </c>
      <c r="K3" s="40" t="s">
        <v>142</v>
      </c>
    </row>
    <row r="4" spans="1:11">
      <c r="A4" s="16">
        <v>2</v>
      </c>
      <c r="B4" s="18" t="s">
        <v>18</v>
      </c>
      <c r="C4" s="16">
        <v>4</v>
      </c>
      <c r="D4" s="16">
        <v>0</v>
      </c>
      <c r="E4" s="16">
        <v>0</v>
      </c>
      <c r="F4" s="16">
        <v>3</v>
      </c>
      <c r="G4" s="16">
        <v>0</v>
      </c>
      <c r="H4" s="16">
        <v>8</v>
      </c>
      <c r="I4" s="16">
        <f t="shared" si="0"/>
        <v>15</v>
      </c>
      <c r="J4" t="s">
        <v>251</v>
      </c>
      <c r="K4" t="s">
        <v>193</v>
      </c>
    </row>
    <row r="5" spans="1:11">
      <c r="A5" s="16">
        <v>9</v>
      </c>
      <c r="B5" s="18" t="s">
        <v>25</v>
      </c>
      <c r="C5" s="16">
        <v>8</v>
      </c>
      <c r="D5" s="16">
        <v>0</v>
      </c>
      <c r="E5" s="16">
        <v>0</v>
      </c>
      <c r="F5" s="16">
        <v>0</v>
      </c>
      <c r="G5" s="16">
        <v>0</v>
      </c>
      <c r="H5" s="16">
        <v>5</v>
      </c>
      <c r="I5" s="16">
        <f t="shared" si="0"/>
        <v>13</v>
      </c>
      <c r="J5" t="s">
        <v>253</v>
      </c>
      <c r="K5" t="s">
        <v>142</v>
      </c>
    </row>
    <row r="6" spans="1:11">
      <c r="A6" s="16">
        <v>8</v>
      </c>
      <c r="B6" s="18" t="s">
        <v>24</v>
      </c>
      <c r="C6" s="16">
        <v>6</v>
      </c>
      <c r="D6" s="16">
        <v>0</v>
      </c>
      <c r="E6" s="16">
        <v>0</v>
      </c>
      <c r="F6" s="16">
        <v>0</v>
      </c>
      <c r="G6" s="16">
        <v>0</v>
      </c>
      <c r="H6" s="16">
        <v>5</v>
      </c>
      <c r="I6" s="16">
        <f t="shared" si="0"/>
        <v>11</v>
      </c>
      <c r="J6" t="s">
        <v>254</v>
      </c>
      <c r="K6" t="s">
        <v>196</v>
      </c>
    </row>
    <row r="7" spans="1:11">
      <c r="A7" s="16">
        <v>10</v>
      </c>
      <c r="B7" s="18" t="s">
        <v>26</v>
      </c>
      <c r="C7" s="16">
        <v>8</v>
      </c>
      <c r="D7" s="16">
        <v>0</v>
      </c>
      <c r="E7" s="16">
        <v>0</v>
      </c>
      <c r="F7" s="16">
        <v>3</v>
      </c>
      <c r="G7" s="16">
        <v>0</v>
      </c>
      <c r="H7" s="16">
        <v>0</v>
      </c>
      <c r="I7" s="16">
        <f t="shared" si="0"/>
        <v>11</v>
      </c>
      <c r="J7" t="s">
        <v>252</v>
      </c>
      <c r="K7" t="s">
        <v>196</v>
      </c>
    </row>
    <row r="8" spans="1:11">
      <c r="A8" s="16">
        <v>4</v>
      </c>
      <c r="B8" s="18" t="s">
        <v>20</v>
      </c>
      <c r="C8" s="16">
        <v>1</v>
      </c>
      <c r="D8" s="16">
        <v>0</v>
      </c>
      <c r="E8" s="16">
        <v>3</v>
      </c>
      <c r="F8" s="16">
        <v>0</v>
      </c>
      <c r="G8" s="16">
        <v>1</v>
      </c>
      <c r="H8" s="16">
        <v>3</v>
      </c>
      <c r="I8" s="16">
        <f t="shared" si="0"/>
        <v>8</v>
      </c>
      <c r="J8" t="s">
        <v>250</v>
      </c>
      <c r="K8" t="s">
        <v>82</v>
      </c>
    </row>
    <row r="9" spans="1:11">
      <c r="A9" s="16">
        <v>6</v>
      </c>
      <c r="B9" s="18" t="s">
        <v>22</v>
      </c>
      <c r="C9" s="16">
        <v>0</v>
      </c>
      <c r="D9" s="16">
        <v>0</v>
      </c>
      <c r="E9" s="16">
        <v>0</v>
      </c>
      <c r="F9" s="16">
        <v>8</v>
      </c>
      <c r="G9" s="16">
        <v>0</v>
      </c>
      <c r="H9" s="16">
        <v>0</v>
      </c>
      <c r="I9" s="16">
        <f t="shared" si="0"/>
        <v>8</v>
      </c>
      <c r="J9" t="s">
        <v>258</v>
      </c>
      <c r="K9" t="s">
        <v>142</v>
      </c>
    </row>
    <row r="10" spans="1:11">
      <c r="A10" s="16">
        <v>7</v>
      </c>
      <c r="B10" s="18" t="s">
        <v>23</v>
      </c>
      <c r="C10" s="16">
        <v>0</v>
      </c>
      <c r="D10" s="16">
        <v>0</v>
      </c>
      <c r="E10" s="16">
        <v>0</v>
      </c>
      <c r="F10" s="16">
        <v>6</v>
      </c>
      <c r="G10" s="16">
        <v>0</v>
      </c>
      <c r="H10" s="16">
        <v>0</v>
      </c>
      <c r="I10" s="16">
        <f t="shared" si="0"/>
        <v>6</v>
      </c>
      <c r="J10" t="s">
        <v>249</v>
      </c>
      <c r="K10" t="s">
        <v>188</v>
      </c>
    </row>
    <row r="11" spans="1:11">
      <c r="A11" s="16">
        <v>5</v>
      </c>
      <c r="B11" s="18" t="s">
        <v>21</v>
      </c>
      <c r="C11" s="16">
        <v>1</v>
      </c>
      <c r="D11" s="16">
        <v>0</v>
      </c>
      <c r="E11" s="16">
        <v>0</v>
      </c>
      <c r="F11" s="16">
        <v>0</v>
      </c>
      <c r="G11" s="16">
        <v>0</v>
      </c>
      <c r="H11" s="16">
        <v>1</v>
      </c>
      <c r="I11" s="16">
        <f t="shared" si="0"/>
        <v>2</v>
      </c>
      <c r="J11" t="s">
        <v>256</v>
      </c>
      <c r="K11" t="s">
        <v>203</v>
      </c>
    </row>
    <row r="12" spans="1:11">
      <c r="A12" s="16">
        <v>11</v>
      </c>
      <c r="B12" s="18" t="s">
        <v>27</v>
      </c>
      <c r="C12" s="16">
        <v>0</v>
      </c>
      <c r="D12" s="16">
        <v>0</v>
      </c>
      <c r="E12" s="16">
        <v>0</v>
      </c>
      <c r="F12" s="16">
        <v>0</v>
      </c>
      <c r="G12" s="16">
        <v>0</v>
      </c>
      <c r="H12" s="16">
        <v>0</v>
      </c>
      <c r="I12" s="16">
        <f t="shared" si="0"/>
        <v>0</v>
      </c>
      <c r="J12" t="s">
        <v>257</v>
      </c>
      <c r="K12" t="s">
        <v>170</v>
      </c>
    </row>
  </sheetData>
  <sortState ref="A2:K12">
    <sortCondition descending="1" ref="I1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6"/>
  <sheetViews>
    <sheetView zoomScale="85" zoomScaleNormal="85" workbookViewId="0">
      <selection activeCell="J7" sqref="J7:J8"/>
    </sheetView>
  </sheetViews>
  <sheetFormatPr defaultRowHeight="15"/>
  <cols>
    <col min="2" max="2" width="10.140625" customWidth="1"/>
    <col min="3" max="3" width="4.5703125" customWidth="1"/>
    <col min="4" max="4" width="4.28515625" customWidth="1"/>
    <col min="5" max="5" width="4.5703125" customWidth="1"/>
    <col min="6" max="8" width="4.42578125" customWidth="1"/>
    <col min="9" max="9" width="10.28515625" customWidth="1"/>
    <col min="13" max="13" width="11.7109375" customWidth="1"/>
    <col min="15" max="15" width="10.7109375" bestFit="1" customWidth="1"/>
    <col min="16" max="16" width="35.7109375" bestFit="1" customWidth="1"/>
    <col min="17" max="17" width="43.5703125" customWidth="1"/>
  </cols>
  <sheetData>
    <row r="1" spans="1:17" ht="15.75">
      <c r="A1" s="137" t="s">
        <v>12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</row>
    <row r="2" spans="1:17" ht="15.75">
      <c r="A2" s="137" t="s">
        <v>13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</row>
    <row r="3" spans="1:17" ht="15.75">
      <c r="A3" s="4"/>
      <c r="B3" s="4"/>
      <c r="C3" s="5"/>
      <c r="D3" s="5"/>
      <c r="E3" s="5"/>
      <c r="F3" s="5"/>
      <c r="G3" s="5"/>
      <c r="H3" s="5"/>
      <c r="I3" s="5"/>
      <c r="J3" s="5"/>
      <c r="K3" s="5"/>
    </row>
    <row r="4" spans="1:17" ht="15.75">
      <c r="A4" s="6"/>
      <c r="B4" s="7" t="s">
        <v>4</v>
      </c>
      <c r="C4" s="8">
        <v>7</v>
      </c>
      <c r="D4" s="8"/>
      <c r="E4" s="6"/>
      <c r="F4" s="9"/>
      <c r="G4" s="9"/>
      <c r="H4" s="6"/>
      <c r="I4" s="9" t="s">
        <v>262</v>
      </c>
      <c r="J4" s="10"/>
      <c r="K4" s="10"/>
    </row>
    <row r="5" spans="1:17" ht="15.75">
      <c r="A5" s="4"/>
      <c r="B5" s="11"/>
      <c r="C5" s="12"/>
      <c r="D5" s="12"/>
      <c r="E5" s="5"/>
      <c r="F5" s="9"/>
      <c r="G5" s="9"/>
      <c r="H5" s="5"/>
      <c r="I5" s="9" t="s">
        <v>14</v>
      </c>
      <c r="J5" s="9"/>
      <c r="K5" s="9"/>
    </row>
    <row r="7" spans="1:17" ht="24">
      <c r="A7" s="125" t="s">
        <v>0</v>
      </c>
      <c r="B7" s="125" t="s">
        <v>1</v>
      </c>
      <c r="C7" s="126" t="s">
        <v>16</v>
      </c>
      <c r="D7" s="126"/>
      <c r="E7" s="126"/>
      <c r="F7" s="126"/>
      <c r="G7" s="126"/>
      <c r="H7" s="126"/>
      <c r="I7" s="1" t="s">
        <v>2</v>
      </c>
      <c r="J7" s="138" t="s">
        <v>535</v>
      </c>
      <c r="K7" s="125" t="s">
        <v>3</v>
      </c>
      <c r="L7" s="125" t="s">
        <v>4</v>
      </c>
      <c r="M7" s="125" t="s">
        <v>5</v>
      </c>
      <c r="N7" s="125" t="s">
        <v>6</v>
      </c>
      <c r="O7" s="125" t="s">
        <v>7</v>
      </c>
      <c r="P7" s="125" t="s">
        <v>8</v>
      </c>
      <c r="Q7" s="131" t="s">
        <v>9</v>
      </c>
    </row>
    <row r="8" spans="1:17">
      <c r="A8" s="125"/>
      <c r="B8" s="125"/>
      <c r="C8" s="3">
        <v>1</v>
      </c>
      <c r="D8" s="3">
        <v>2</v>
      </c>
      <c r="E8" s="3">
        <v>3</v>
      </c>
      <c r="F8" s="3">
        <v>4</v>
      </c>
      <c r="G8" s="3">
        <v>5</v>
      </c>
      <c r="H8" s="3">
        <v>6</v>
      </c>
      <c r="I8" s="1" t="s">
        <v>10</v>
      </c>
      <c r="J8" s="138"/>
      <c r="K8" s="125"/>
      <c r="L8" s="125"/>
      <c r="M8" s="125"/>
      <c r="N8" s="125"/>
      <c r="O8" s="125"/>
      <c r="P8" s="125"/>
      <c r="Q8" s="131"/>
    </row>
    <row r="9" spans="1:17">
      <c r="A9" s="125"/>
      <c r="B9" s="1" t="s">
        <v>11</v>
      </c>
      <c r="C9" s="3">
        <v>8</v>
      </c>
      <c r="D9" s="3">
        <v>8</v>
      </c>
      <c r="E9" s="3">
        <v>8</v>
      </c>
      <c r="F9" s="3">
        <v>8</v>
      </c>
      <c r="G9" s="3">
        <v>8</v>
      </c>
      <c r="H9" s="3">
        <v>10</v>
      </c>
      <c r="I9" s="1">
        <f t="shared" ref="I9:I37" si="0">SUM(C9:H9)</f>
        <v>50</v>
      </c>
      <c r="J9" s="1">
        <v>100</v>
      </c>
      <c r="K9" s="125"/>
      <c r="L9" s="125"/>
      <c r="M9" s="125"/>
      <c r="N9" s="125"/>
      <c r="O9" s="125"/>
      <c r="P9" s="125"/>
      <c r="Q9" s="131"/>
    </row>
    <row r="10" spans="1:17">
      <c r="A10" s="15">
        <v>1</v>
      </c>
      <c r="B10" s="39" t="s">
        <v>410</v>
      </c>
      <c r="C10" s="15">
        <v>8</v>
      </c>
      <c r="D10" s="15">
        <v>8</v>
      </c>
      <c r="E10" s="15">
        <v>8</v>
      </c>
      <c r="F10" s="15">
        <v>8</v>
      </c>
      <c r="G10" s="15">
        <v>2</v>
      </c>
      <c r="H10" s="15">
        <v>7</v>
      </c>
      <c r="I10" s="15">
        <f t="shared" si="0"/>
        <v>41</v>
      </c>
      <c r="J10" s="15">
        <f t="shared" ref="J10:J37" si="1">I10*2</f>
        <v>82</v>
      </c>
      <c r="K10" s="54">
        <f>J10/100</f>
        <v>0.82</v>
      </c>
      <c r="L10" s="52">
        <v>7</v>
      </c>
      <c r="M10" s="52"/>
      <c r="N10" s="52">
        <v>1</v>
      </c>
      <c r="O10" s="52" t="s">
        <v>66</v>
      </c>
      <c r="P10" s="67" t="s">
        <v>523</v>
      </c>
      <c r="Q10" s="67" t="s">
        <v>265</v>
      </c>
    </row>
    <row r="11" spans="1:17">
      <c r="A11" s="15">
        <v>2</v>
      </c>
      <c r="B11" s="39" t="s">
        <v>464</v>
      </c>
      <c r="C11" s="15">
        <v>5</v>
      </c>
      <c r="D11" s="15">
        <v>0</v>
      </c>
      <c r="E11" s="15">
        <v>6</v>
      </c>
      <c r="F11" s="15">
        <v>8</v>
      </c>
      <c r="G11" s="15">
        <v>4</v>
      </c>
      <c r="H11" s="15">
        <v>2</v>
      </c>
      <c r="I11" s="15">
        <f t="shared" si="0"/>
        <v>25</v>
      </c>
      <c r="J11" s="15">
        <f t="shared" si="1"/>
        <v>50</v>
      </c>
      <c r="K11" s="50">
        <f t="shared" ref="K11:K37" si="2">J11/100</f>
        <v>0.5</v>
      </c>
      <c r="L11" s="15">
        <v>7</v>
      </c>
      <c r="M11" s="15"/>
      <c r="N11" s="15">
        <v>2</v>
      </c>
      <c r="O11" s="15" t="s">
        <v>259</v>
      </c>
      <c r="P11" s="67" t="s">
        <v>498</v>
      </c>
      <c r="Q11" s="67" t="s">
        <v>279</v>
      </c>
    </row>
    <row r="12" spans="1:17">
      <c r="A12" s="15">
        <v>3</v>
      </c>
      <c r="B12" s="39" t="s">
        <v>461</v>
      </c>
      <c r="C12" s="15">
        <v>2</v>
      </c>
      <c r="D12" s="15">
        <v>7</v>
      </c>
      <c r="E12" s="15">
        <v>4</v>
      </c>
      <c r="F12" s="15">
        <v>0</v>
      </c>
      <c r="G12" s="15">
        <v>0</v>
      </c>
      <c r="H12" s="15">
        <v>2</v>
      </c>
      <c r="I12" s="15">
        <f t="shared" si="0"/>
        <v>15</v>
      </c>
      <c r="J12" s="15">
        <f t="shared" si="1"/>
        <v>30</v>
      </c>
      <c r="K12" s="50">
        <f t="shared" si="2"/>
        <v>0.3</v>
      </c>
      <c r="L12" s="15">
        <v>7</v>
      </c>
      <c r="M12" s="15"/>
      <c r="N12" s="15">
        <v>3</v>
      </c>
      <c r="O12" s="15" t="s">
        <v>260</v>
      </c>
      <c r="P12" s="67" t="s">
        <v>501</v>
      </c>
      <c r="Q12" s="67" t="s">
        <v>188</v>
      </c>
    </row>
    <row r="13" spans="1:17">
      <c r="A13" s="15">
        <v>4</v>
      </c>
      <c r="B13" s="39" t="s">
        <v>462</v>
      </c>
      <c r="C13" s="15">
        <v>1</v>
      </c>
      <c r="D13" s="15">
        <v>0</v>
      </c>
      <c r="E13" s="15">
        <v>4</v>
      </c>
      <c r="F13" s="15">
        <v>4</v>
      </c>
      <c r="G13" s="15">
        <v>1</v>
      </c>
      <c r="H13" s="15">
        <v>4</v>
      </c>
      <c r="I13" s="15">
        <f t="shared" si="0"/>
        <v>14</v>
      </c>
      <c r="J13" s="15">
        <f t="shared" si="1"/>
        <v>28</v>
      </c>
      <c r="K13" s="50">
        <f t="shared" si="2"/>
        <v>0.28000000000000003</v>
      </c>
      <c r="L13" s="15">
        <v>7</v>
      </c>
      <c r="M13" s="15"/>
      <c r="N13" s="15">
        <v>4</v>
      </c>
      <c r="O13" s="15" t="s">
        <v>260</v>
      </c>
      <c r="P13" s="67" t="s">
        <v>500</v>
      </c>
      <c r="Q13" s="67" t="s">
        <v>165</v>
      </c>
    </row>
    <row r="14" spans="1:17">
      <c r="A14" s="15">
        <v>5</v>
      </c>
      <c r="B14" s="39" t="s">
        <v>460</v>
      </c>
      <c r="C14" s="15">
        <v>0</v>
      </c>
      <c r="D14" s="15">
        <v>6</v>
      </c>
      <c r="E14" s="15">
        <v>1</v>
      </c>
      <c r="F14" s="15">
        <v>2</v>
      </c>
      <c r="G14" s="15">
        <v>1</v>
      </c>
      <c r="H14" s="15">
        <v>3</v>
      </c>
      <c r="I14" s="15">
        <f t="shared" si="0"/>
        <v>13</v>
      </c>
      <c r="J14" s="15">
        <f t="shared" si="1"/>
        <v>26</v>
      </c>
      <c r="K14" s="50">
        <f t="shared" si="2"/>
        <v>0.26</v>
      </c>
      <c r="L14" s="15">
        <v>7</v>
      </c>
      <c r="M14" s="15"/>
      <c r="N14" s="15">
        <v>5</v>
      </c>
      <c r="O14" s="15" t="s">
        <v>260</v>
      </c>
      <c r="P14" s="67" t="s">
        <v>502</v>
      </c>
      <c r="Q14" s="67" t="s">
        <v>82</v>
      </c>
    </row>
    <row r="15" spans="1:17">
      <c r="A15" s="15">
        <v>6</v>
      </c>
      <c r="B15" s="39" t="s">
        <v>458</v>
      </c>
      <c r="C15" s="15">
        <v>6</v>
      </c>
      <c r="D15" s="15">
        <v>0</v>
      </c>
      <c r="E15" s="15">
        <v>2</v>
      </c>
      <c r="F15" s="15">
        <v>0</v>
      </c>
      <c r="G15" s="15">
        <v>1</v>
      </c>
      <c r="H15" s="15">
        <v>1</v>
      </c>
      <c r="I15" s="15">
        <f t="shared" si="0"/>
        <v>10</v>
      </c>
      <c r="J15" s="15">
        <f t="shared" si="1"/>
        <v>20</v>
      </c>
      <c r="K15" s="50">
        <f t="shared" si="2"/>
        <v>0.2</v>
      </c>
      <c r="L15" s="15">
        <v>7</v>
      </c>
      <c r="M15" s="15"/>
      <c r="N15" s="15">
        <v>6</v>
      </c>
      <c r="O15" s="15" t="s">
        <v>260</v>
      </c>
      <c r="P15" s="67" t="s">
        <v>505</v>
      </c>
      <c r="Q15" s="67" t="s">
        <v>332</v>
      </c>
    </row>
    <row r="16" spans="1:17">
      <c r="A16" s="15">
        <v>7</v>
      </c>
      <c r="B16" s="39" t="s">
        <v>457</v>
      </c>
      <c r="C16" s="15">
        <v>0</v>
      </c>
      <c r="D16" s="15">
        <v>0</v>
      </c>
      <c r="E16" s="15">
        <v>0</v>
      </c>
      <c r="F16" s="15">
        <v>1</v>
      </c>
      <c r="G16" s="15">
        <v>7</v>
      </c>
      <c r="H16" s="15">
        <v>1</v>
      </c>
      <c r="I16" s="15">
        <f t="shared" si="0"/>
        <v>9</v>
      </c>
      <c r="J16" s="15">
        <f t="shared" si="1"/>
        <v>18</v>
      </c>
      <c r="K16" s="50">
        <f t="shared" si="2"/>
        <v>0.18</v>
      </c>
      <c r="L16" s="15">
        <v>7</v>
      </c>
      <c r="M16" s="15"/>
      <c r="N16" s="15">
        <v>7</v>
      </c>
      <c r="O16" s="15" t="s">
        <v>260</v>
      </c>
      <c r="P16" s="67" t="s">
        <v>506</v>
      </c>
      <c r="Q16" s="67" t="s">
        <v>297</v>
      </c>
    </row>
    <row r="17" spans="1:17">
      <c r="A17" s="15">
        <v>8</v>
      </c>
      <c r="B17" s="39" t="s">
        <v>447</v>
      </c>
      <c r="C17" s="15">
        <v>3</v>
      </c>
      <c r="D17" s="15">
        <v>0</v>
      </c>
      <c r="E17" s="15">
        <v>3</v>
      </c>
      <c r="F17" s="15">
        <v>0</v>
      </c>
      <c r="G17" s="15">
        <v>1</v>
      </c>
      <c r="H17" s="15">
        <v>2</v>
      </c>
      <c r="I17" s="15">
        <f t="shared" si="0"/>
        <v>9</v>
      </c>
      <c r="J17" s="15">
        <f t="shared" si="1"/>
        <v>18</v>
      </c>
      <c r="K17" s="50">
        <f t="shared" si="2"/>
        <v>0.18</v>
      </c>
      <c r="L17" s="15">
        <v>7</v>
      </c>
      <c r="M17" s="15"/>
      <c r="N17" s="15">
        <v>7</v>
      </c>
      <c r="O17" s="15" t="s">
        <v>260</v>
      </c>
      <c r="P17" s="67" t="s">
        <v>515</v>
      </c>
      <c r="Q17" s="67" t="s">
        <v>321</v>
      </c>
    </row>
    <row r="18" spans="1:17">
      <c r="A18" s="15">
        <v>9</v>
      </c>
      <c r="B18" s="39" t="s">
        <v>463</v>
      </c>
      <c r="C18" s="15">
        <v>0</v>
      </c>
      <c r="D18" s="15">
        <v>3</v>
      </c>
      <c r="E18" s="15">
        <v>3</v>
      </c>
      <c r="F18" s="15">
        <v>1</v>
      </c>
      <c r="G18" s="15">
        <v>1</v>
      </c>
      <c r="H18" s="15">
        <v>0</v>
      </c>
      <c r="I18" s="15">
        <f t="shared" si="0"/>
        <v>8</v>
      </c>
      <c r="J18" s="15">
        <f t="shared" si="1"/>
        <v>16</v>
      </c>
      <c r="K18" s="50">
        <f t="shared" si="2"/>
        <v>0.16</v>
      </c>
      <c r="L18" s="15">
        <v>7</v>
      </c>
      <c r="M18" s="15"/>
      <c r="N18" s="15">
        <v>9</v>
      </c>
      <c r="O18" s="15" t="s">
        <v>260</v>
      </c>
      <c r="P18" s="67" t="s">
        <v>499</v>
      </c>
      <c r="Q18" s="67" t="s">
        <v>104</v>
      </c>
    </row>
    <row r="19" spans="1:17">
      <c r="A19" s="15">
        <v>10</v>
      </c>
      <c r="B19" s="39" t="s">
        <v>442</v>
      </c>
      <c r="C19" s="15">
        <v>2</v>
      </c>
      <c r="D19" s="15">
        <v>0</v>
      </c>
      <c r="E19" s="15">
        <v>2</v>
      </c>
      <c r="F19" s="15">
        <v>1</v>
      </c>
      <c r="G19" s="15">
        <v>1</v>
      </c>
      <c r="H19" s="15">
        <v>2</v>
      </c>
      <c r="I19" s="15">
        <f t="shared" si="0"/>
        <v>8</v>
      </c>
      <c r="J19" s="15">
        <f t="shared" si="1"/>
        <v>16</v>
      </c>
      <c r="K19" s="50">
        <f t="shared" si="2"/>
        <v>0.16</v>
      </c>
      <c r="L19" s="15">
        <v>7</v>
      </c>
      <c r="M19" s="15"/>
      <c r="N19" s="15">
        <v>9</v>
      </c>
      <c r="O19" s="15" t="s">
        <v>260</v>
      </c>
      <c r="P19" s="67" t="s">
        <v>520</v>
      </c>
      <c r="Q19" s="67" t="s">
        <v>288</v>
      </c>
    </row>
    <row r="20" spans="1:17">
      <c r="A20" s="15">
        <v>11</v>
      </c>
      <c r="B20" s="39" t="s">
        <v>449</v>
      </c>
      <c r="C20" s="15">
        <v>1</v>
      </c>
      <c r="D20" s="15">
        <v>0</v>
      </c>
      <c r="E20" s="15">
        <v>1</v>
      </c>
      <c r="F20" s="15">
        <v>1</v>
      </c>
      <c r="G20" s="15">
        <v>1</v>
      </c>
      <c r="H20" s="15">
        <v>3</v>
      </c>
      <c r="I20" s="15">
        <f t="shared" si="0"/>
        <v>7</v>
      </c>
      <c r="J20" s="15">
        <f t="shared" si="1"/>
        <v>14</v>
      </c>
      <c r="K20" s="50">
        <f t="shared" si="2"/>
        <v>0.14000000000000001</v>
      </c>
      <c r="L20" s="15">
        <v>7</v>
      </c>
      <c r="M20" s="15"/>
      <c r="N20" s="15">
        <v>11</v>
      </c>
      <c r="O20" s="15" t="s">
        <v>260</v>
      </c>
      <c r="P20" s="67" t="s">
        <v>513</v>
      </c>
      <c r="Q20" s="67" t="s">
        <v>292</v>
      </c>
    </row>
    <row r="21" spans="1:17">
      <c r="A21" s="15">
        <v>12</v>
      </c>
      <c r="B21" s="39" t="s">
        <v>448</v>
      </c>
      <c r="C21" s="15">
        <v>1</v>
      </c>
      <c r="D21" s="15">
        <v>0</v>
      </c>
      <c r="E21" s="15">
        <v>0</v>
      </c>
      <c r="F21" s="15">
        <v>0</v>
      </c>
      <c r="G21" s="15">
        <v>1</v>
      </c>
      <c r="H21" s="15">
        <v>5</v>
      </c>
      <c r="I21" s="15">
        <f t="shared" si="0"/>
        <v>7</v>
      </c>
      <c r="J21" s="15">
        <f t="shared" si="1"/>
        <v>14</v>
      </c>
      <c r="K21" s="50">
        <f t="shared" si="2"/>
        <v>0.14000000000000001</v>
      </c>
      <c r="L21" s="15">
        <v>7</v>
      </c>
      <c r="M21" s="15"/>
      <c r="N21" s="15">
        <v>11</v>
      </c>
      <c r="O21" s="15" t="s">
        <v>260</v>
      </c>
      <c r="P21" s="67" t="s">
        <v>514</v>
      </c>
      <c r="Q21" s="67" t="s">
        <v>315</v>
      </c>
    </row>
    <row r="22" spans="1:17">
      <c r="A22" s="15">
        <v>13</v>
      </c>
      <c r="B22" s="39" t="s">
        <v>451</v>
      </c>
      <c r="C22" s="15">
        <v>0</v>
      </c>
      <c r="D22" s="15">
        <v>0</v>
      </c>
      <c r="E22" s="15">
        <v>2</v>
      </c>
      <c r="F22" s="15">
        <v>1</v>
      </c>
      <c r="G22" s="15">
        <v>1</v>
      </c>
      <c r="H22" s="15">
        <v>2</v>
      </c>
      <c r="I22" s="15">
        <f t="shared" si="0"/>
        <v>6</v>
      </c>
      <c r="J22" s="15">
        <f t="shared" si="1"/>
        <v>12</v>
      </c>
      <c r="K22" s="50">
        <f t="shared" si="2"/>
        <v>0.12</v>
      </c>
      <c r="L22" s="15">
        <v>7</v>
      </c>
      <c r="M22" s="15"/>
      <c r="N22" s="15">
        <v>13</v>
      </c>
      <c r="O22" s="15" t="s">
        <v>260</v>
      </c>
      <c r="P22" s="67" t="s">
        <v>511</v>
      </c>
      <c r="Q22" s="67" t="s">
        <v>82</v>
      </c>
    </row>
    <row r="23" spans="1:17">
      <c r="A23" s="15">
        <v>14</v>
      </c>
      <c r="B23" s="39" t="s">
        <v>446</v>
      </c>
      <c r="C23" s="15">
        <v>2</v>
      </c>
      <c r="D23" s="15">
        <v>0</v>
      </c>
      <c r="E23" s="15">
        <v>0</v>
      </c>
      <c r="F23" s="15">
        <v>2</v>
      </c>
      <c r="G23" s="15">
        <v>0</v>
      </c>
      <c r="H23" s="15">
        <v>2</v>
      </c>
      <c r="I23" s="15">
        <f t="shared" si="0"/>
        <v>6</v>
      </c>
      <c r="J23" s="15">
        <f t="shared" si="1"/>
        <v>12</v>
      </c>
      <c r="K23" s="50">
        <f t="shared" si="2"/>
        <v>0.12</v>
      </c>
      <c r="L23" s="15">
        <v>7</v>
      </c>
      <c r="M23" s="15"/>
      <c r="N23" s="15">
        <v>13</v>
      </c>
      <c r="O23" s="15" t="s">
        <v>260</v>
      </c>
      <c r="P23" s="67" t="s">
        <v>516</v>
      </c>
      <c r="Q23" s="67" t="s">
        <v>310</v>
      </c>
    </row>
    <row r="24" spans="1:17">
      <c r="A24" s="15">
        <v>15</v>
      </c>
      <c r="B24" s="39" t="s">
        <v>444</v>
      </c>
      <c r="C24" s="15">
        <v>0</v>
      </c>
      <c r="D24" s="15">
        <v>0</v>
      </c>
      <c r="E24" s="15">
        <v>2</v>
      </c>
      <c r="F24" s="15">
        <v>2</v>
      </c>
      <c r="G24" s="15">
        <v>1</v>
      </c>
      <c r="H24" s="15">
        <v>1</v>
      </c>
      <c r="I24" s="15">
        <f t="shared" si="0"/>
        <v>6</v>
      </c>
      <c r="J24" s="15">
        <f t="shared" si="1"/>
        <v>12</v>
      </c>
      <c r="K24" s="50">
        <f t="shared" si="2"/>
        <v>0.12</v>
      </c>
      <c r="L24" s="15">
        <v>7</v>
      </c>
      <c r="M24" s="15"/>
      <c r="N24" s="15">
        <v>13</v>
      </c>
      <c r="O24" s="15" t="s">
        <v>260</v>
      </c>
      <c r="P24" s="67" t="s">
        <v>518</v>
      </c>
      <c r="Q24" s="67" t="s">
        <v>203</v>
      </c>
    </row>
    <row r="25" spans="1:17">
      <c r="A25" s="15">
        <v>16</v>
      </c>
      <c r="B25" s="39" t="s">
        <v>452</v>
      </c>
      <c r="C25" s="15">
        <v>0</v>
      </c>
      <c r="D25" s="15">
        <v>0</v>
      </c>
      <c r="E25" s="15">
        <v>2</v>
      </c>
      <c r="F25" s="15">
        <v>1</v>
      </c>
      <c r="G25" s="15">
        <v>1</v>
      </c>
      <c r="H25" s="15">
        <v>1</v>
      </c>
      <c r="I25" s="15">
        <f t="shared" si="0"/>
        <v>5</v>
      </c>
      <c r="J25" s="15">
        <f t="shared" si="1"/>
        <v>10</v>
      </c>
      <c r="K25" s="50">
        <f t="shared" si="2"/>
        <v>0.1</v>
      </c>
      <c r="L25" s="15">
        <v>7</v>
      </c>
      <c r="M25" s="15"/>
      <c r="N25" s="15">
        <v>16</v>
      </c>
      <c r="O25" s="15" t="s">
        <v>260</v>
      </c>
      <c r="P25" s="67" t="s">
        <v>510</v>
      </c>
      <c r="Q25" s="67" t="s">
        <v>70</v>
      </c>
    </row>
    <row r="26" spans="1:17">
      <c r="A26" s="15">
        <v>17</v>
      </c>
      <c r="B26" s="53" t="s">
        <v>466</v>
      </c>
      <c r="C26" s="52">
        <v>0</v>
      </c>
      <c r="D26" s="52">
        <v>0</v>
      </c>
      <c r="E26" s="52">
        <v>1</v>
      </c>
      <c r="F26" s="52">
        <v>2</v>
      </c>
      <c r="G26" s="52">
        <v>0</v>
      </c>
      <c r="H26" s="52">
        <v>1</v>
      </c>
      <c r="I26" s="52">
        <f t="shared" si="0"/>
        <v>4</v>
      </c>
      <c r="J26" s="52">
        <f t="shared" si="1"/>
        <v>8</v>
      </c>
      <c r="K26" s="50">
        <f t="shared" si="2"/>
        <v>0.08</v>
      </c>
      <c r="L26" s="15">
        <v>7</v>
      </c>
      <c r="M26" s="15"/>
      <c r="N26" s="15">
        <v>17</v>
      </c>
      <c r="O26" s="15" t="s">
        <v>260</v>
      </c>
      <c r="P26" s="67" t="s">
        <v>496</v>
      </c>
      <c r="Q26" s="67" t="s">
        <v>82</v>
      </c>
    </row>
    <row r="27" spans="1:17">
      <c r="A27" s="15">
        <v>18</v>
      </c>
      <c r="B27" s="39" t="s">
        <v>459</v>
      </c>
      <c r="C27" s="15">
        <v>0</v>
      </c>
      <c r="D27" s="15">
        <v>0</v>
      </c>
      <c r="E27" s="15">
        <v>0</v>
      </c>
      <c r="F27" s="15">
        <v>2</v>
      </c>
      <c r="G27" s="15">
        <v>1</v>
      </c>
      <c r="H27" s="15">
        <v>1</v>
      </c>
      <c r="I27" s="15">
        <f t="shared" si="0"/>
        <v>4</v>
      </c>
      <c r="J27" s="15">
        <f t="shared" si="1"/>
        <v>8</v>
      </c>
      <c r="K27" s="50">
        <f t="shared" si="2"/>
        <v>0.08</v>
      </c>
      <c r="L27" s="15">
        <v>7</v>
      </c>
      <c r="M27" s="15"/>
      <c r="N27" s="15">
        <v>17</v>
      </c>
      <c r="O27" s="15" t="s">
        <v>260</v>
      </c>
      <c r="P27" s="67" t="s">
        <v>504</v>
      </c>
      <c r="Q27" s="67" t="s">
        <v>112</v>
      </c>
    </row>
    <row r="28" spans="1:17">
      <c r="A28" s="15">
        <v>19</v>
      </c>
      <c r="B28" s="39" t="s">
        <v>456</v>
      </c>
      <c r="C28" s="15">
        <v>0</v>
      </c>
      <c r="D28" s="15">
        <v>2</v>
      </c>
      <c r="E28" s="15">
        <v>1</v>
      </c>
      <c r="F28" s="15">
        <v>0</v>
      </c>
      <c r="G28" s="15">
        <v>1</v>
      </c>
      <c r="H28" s="15">
        <v>0</v>
      </c>
      <c r="I28" s="15">
        <f t="shared" si="0"/>
        <v>4</v>
      </c>
      <c r="J28" s="15">
        <f t="shared" si="1"/>
        <v>8</v>
      </c>
      <c r="K28" s="50">
        <f t="shared" si="2"/>
        <v>0.08</v>
      </c>
      <c r="L28" s="15">
        <v>7</v>
      </c>
      <c r="M28" s="15"/>
      <c r="N28" s="15">
        <v>17</v>
      </c>
      <c r="O28" s="15" t="s">
        <v>260</v>
      </c>
      <c r="P28" s="67" t="s">
        <v>507</v>
      </c>
      <c r="Q28" s="67" t="s">
        <v>104</v>
      </c>
    </row>
    <row r="29" spans="1:17">
      <c r="A29" s="15">
        <v>20</v>
      </c>
      <c r="B29" s="39" t="s">
        <v>450</v>
      </c>
      <c r="C29" s="15">
        <v>0</v>
      </c>
      <c r="D29" s="15">
        <v>0</v>
      </c>
      <c r="E29" s="15">
        <v>0</v>
      </c>
      <c r="F29" s="15">
        <v>1</v>
      </c>
      <c r="G29" s="15">
        <v>1</v>
      </c>
      <c r="H29" s="15">
        <v>2</v>
      </c>
      <c r="I29" s="15">
        <f t="shared" si="0"/>
        <v>4</v>
      </c>
      <c r="J29" s="15">
        <f t="shared" si="1"/>
        <v>8</v>
      </c>
      <c r="K29" s="50">
        <f t="shared" si="2"/>
        <v>0.08</v>
      </c>
      <c r="L29" s="15">
        <v>7</v>
      </c>
      <c r="M29" s="15"/>
      <c r="N29" s="15">
        <v>17</v>
      </c>
      <c r="O29" s="15" t="s">
        <v>260</v>
      </c>
      <c r="P29" s="67" t="s">
        <v>512</v>
      </c>
      <c r="Q29" s="67" t="s">
        <v>104</v>
      </c>
    </row>
    <row r="30" spans="1:17">
      <c r="A30" s="15">
        <v>21</v>
      </c>
      <c r="B30" s="39" t="s">
        <v>445</v>
      </c>
      <c r="C30" s="15">
        <v>0</v>
      </c>
      <c r="D30" s="15">
        <v>2</v>
      </c>
      <c r="E30" s="15">
        <v>0</v>
      </c>
      <c r="F30" s="15">
        <v>0</v>
      </c>
      <c r="G30" s="15">
        <v>0</v>
      </c>
      <c r="H30" s="15">
        <v>2</v>
      </c>
      <c r="I30" s="15">
        <f t="shared" si="0"/>
        <v>4</v>
      </c>
      <c r="J30" s="15">
        <f t="shared" si="1"/>
        <v>8</v>
      </c>
      <c r="K30" s="50">
        <f t="shared" si="2"/>
        <v>0.08</v>
      </c>
      <c r="L30" s="15">
        <v>7</v>
      </c>
      <c r="M30" s="15"/>
      <c r="N30" s="15">
        <v>17</v>
      </c>
      <c r="O30" s="15" t="s">
        <v>260</v>
      </c>
      <c r="P30" s="67" t="s">
        <v>517</v>
      </c>
      <c r="Q30" s="67" t="s">
        <v>104</v>
      </c>
    </row>
    <row r="31" spans="1:17">
      <c r="A31" s="15">
        <v>22</v>
      </c>
      <c r="B31" s="39" t="s">
        <v>465</v>
      </c>
      <c r="C31" s="15">
        <v>1</v>
      </c>
      <c r="D31" s="15">
        <v>0</v>
      </c>
      <c r="E31" s="15">
        <v>1</v>
      </c>
      <c r="F31" s="15">
        <v>0</v>
      </c>
      <c r="G31" s="15">
        <v>0</v>
      </c>
      <c r="H31" s="15">
        <v>1</v>
      </c>
      <c r="I31" s="15">
        <f t="shared" si="0"/>
        <v>3</v>
      </c>
      <c r="J31" s="15">
        <f t="shared" si="1"/>
        <v>6</v>
      </c>
      <c r="K31" s="50">
        <f t="shared" si="2"/>
        <v>0.06</v>
      </c>
      <c r="L31" s="15">
        <v>7</v>
      </c>
      <c r="M31" s="15"/>
      <c r="N31" s="15">
        <v>22</v>
      </c>
      <c r="O31" s="15" t="s">
        <v>260</v>
      </c>
      <c r="P31" s="67" t="s">
        <v>497</v>
      </c>
      <c r="Q31" s="67" t="s">
        <v>335</v>
      </c>
    </row>
    <row r="32" spans="1:17">
      <c r="A32" s="15">
        <v>23</v>
      </c>
      <c r="B32" s="39" t="s">
        <v>443</v>
      </c>
      <c r="C32" s="15">
        <v>0</v>
      </c>
      <c r="D32" s="15">
        <v>0</v>
      </c>
      <c r="E32" s="15">
        <v>1</v>
      </c>
      <c r="F32" s="15">
        <v>0</v>
      </c>
      <c r="G32" s="15">
        <v>1</v>
      </c>
      <c r="H32" s="15">
        <v>1</v>
      </c>
      <c r="I32" s="15">
        <f t="shared" si="0"/>
        <v>3</v>
      </c>
      <c r="J32" s="15">
        <f t="shared" si="1"/>
        <v>6</v>
      </c>
      <c r="K32" s="50">
        <f t="shared" si="2"/>
        <v>0.06</v>
      </c>
      <c r="L32" s="15">
        <v>7</v>
      </c>
      <c r="M32" s="15"/>
      <c r="N32" s="15">
        <v>22</v>
      </c>
      <c r="O32" s="15" t="s">
        <v>260</v>
      </c>
      <c r="P32" s="67" t="s">
        <v>519</v>
      </c>
      <c r="Q32" s="67" t="s">
        <v>99</v>
      </c>
    </row>
    <row r="33" spans="1:22">
      <c r="A33" s="15">
        <v>24</v>
      </c>
      <c r="B33" s="39" t="s">
        <v>454</v>
      </c>
      <c r="C33" s="15">
        <v>0</v>
      </c>
      <c r="D33" s="15">
        <v>0</v>
      </c>
      <c r="E33" s="15">
        <v>0</v>
      </c>
      <c r="F33" s="15">
        <v>0</v>
      </c>
      <c r="G33" s="15">
        <v>0</v>
      </c>
      <c r="H33" s="15">
        <v>2</v>
      </c>
      <c r="I33" s="15">
        <f t="shared" si="0"/>
        <v>2</v>
      </c>
      <c r="J33" s="15">
        <f t="shared" si="1"/>
        <v>4</v>
      </c>
      <c r="K33" s="50">
        <f t="shared" si="2"/>
        <v>0.04</v>
      </c>
      <c r="L33" s="15">
        <v>7</v>
      </c>
      <c r="M33" s="15"/>
      <c r="N33" s="15">
        <v>23</v>
      </c>
      <c r="O33" s="15" t="s">
        <v>260</v>
      </c>
      <c r="P33" s="67" t="s">
        <v>508</v>
      </c>
      <c r="Q33" s="67" t="s">
        <v>294</v>
      </c>
    </row>
    <row r="34" spans="1:22">
      <c r="A34" s="15">
        <v>25</v>
      </c>
      <c r="B34" s="39" t="s">
        <v>441</v>
      </c>
      <c r="C34" s="15">
        <v>1</v>
      </c>
      <c r="D34" s="15">
        <v>0</v>
      </c>
      <c r="E34" s="15">
        <v>1</v>
      </c>
      <c r="F34" s="15">
        <v>0</v>
      </c>
      <c r="G34" s="15">
        <v>0</v>
      </c>
      <c r="H34" s="15">
        <v>0</v>
      </c>
      <c r="I34" s="15">
        <f t="shared" si="0"/>
        <v>2</v>
      </c>
      <c r="J34" s="15">
        <f t="shared" si="1"/>
        <v>4</v>
      </c>
      <c r="K34" s="50">
        <f t="shared" si="2"/>
        <v>0.04</v>
      </c>
      <c r="L34" s="15">
        <v>7</v>
      </c>
      <c r="M34" s="15"/>
      <c r="N34" s="15">
        <v>23</v>
      </c>
      <c r="O34" s="15" t="s">
        <v>260</v>
      </c>
      <c r="P34" s="67" t="s">
        <v>521</v>
      </c>
      <c r="Q34" s="67" t="s">
        <v>526</v>
      </c>
    </row>
    <row r="35" spans="1:22">
      <c r="A35" s="15">
        <v>26</v>
      </c>
      <c r="B35" s="39" t="s">
        <v>440</v>
      </c>
      <c r="C35" s="15">
        <v>0</v>
      </c>
      <c r="D35" s="15">
        <v>0</v>
      </c>
      <c r="E35" s="15">
        <v>0</v>
      </c>
      <c r="F35" s="15">
        <v>1</v>
      </c>
      <c r="G35" s="15">
        <v>0</v>
      </c>
      <c r="H35" s="15">
        <v>1</v>
      </c>
      <c r="I35" s="15">
        <f t="shared" si="0"/>
        <v>2</v>
      </c>
      <c r="J35" s="15">
        <f t="shared" si="1"/>
        <v>4</v>
      </c>
      <c r="K35" s="50">
        <f t="shared" si="2"/>
        <v>0.04</v>
      </c>
      <c r="L35" s="15">
        <v>7</v>
      </c>
      <c r="M35" s="15"/>
      <c r="N35" s="15">
        <v>23</v>
      </c>
      <c r="O35" s="15" t="s">
        <v>260</v>
      </c>
      <c r="P35" s="67" t="s">
        <v>522</v>
      </c>
      <c r="Q35" s="67" t="s">
        <v>271</v>
      </c>
    </row>
    <row r="36" spans="1:22">
      <c r="A36" s="15">
        <v>27</v>
      </c>
      <c r="B36" s="39" t="s">
        <v>453</v>
      </c>
      <c r="C36" s="15">
        <v>1</v>
      </c>
      <c r="D36" s="15">
        <v>0</v>
      </c>
      <c r="E36" s="15">
        <v>0</v>
      </c>
      <c r="F36" s="15">
        <v>0</v>
      </c>
      <c r="G36" s="15">
        <v>0</v>
      </c>
      <c r="H36" s="15">
        <v>0</v>
      </c>
      <c r="I36" s="15">
        <f t="shared" si="0"/>
        <v>1</v>
      </c>
      <c r="J36" s="15">
        <f t="shared" si="1"/>
        <v>2</v>
      </c>
      <c r="K36" s="50">
        <f t="shared" si="2"/>
        <v>0.02</v>
      </c>
      <c r="L36" s="15">
        <v>7</v>
      </c>
      <c r="M36" s="15"/>
      <c r="N36" s="15">
        <v>26</v>
      </c>
      <c r="O36" s="15" t="s">
        <v>260</v>
      </c>
      <c r="P36" s="67" t="s">
        <v>509</v>
      </c>
      <c r="Q36" s="67" t="s">
        <v>318</v>
      </c>
    </row>
    <row r="37" spans="1:22">
      <c r="A37" s="15">
        <v>28</v>
      </c>
      <c r="B37" s="39" t="s">
        <v>455</v>
      </c>
      <c r="C37" s="15">
        <v>0</v>
      </c>
      <c r="D37" s="15">
        <v>0</v>
      </c>
      <c r="E37" s="15">
        <v>0</v>
      </c>
      <c r="F37" s="15">
        <v>0</v>
      </c>
      <c r="G37" s="15">
        <v>0</v>
      </c>
      <c r="H37" s="15">
        <v>0</v>
      </c>
      <c r="I37" s="15">
        <f t="shared" si="0"/>
        <v>0</v>
      </c>
      <c r="J37" s="15">
        <f t="shared" si="1"/>
        <v>0</v>
      </c>
      <c r="K37" s="50">
        <f t="shared" si="2"/>
        <v>0</v>
      </c>
      <c r="L37" s="15">
        <v>7</v>
      </c>
      <c r="M37" s="15"/>
      <c r="N37" s="15">
        <v>27</v>
      </c>
      <c r="O37" s="15" t="s">
        <v>260</v>
      </c>
      <c r="P37" s="67" t="s">
        <v>503</v>
      </c>
      <c r="Q37" s="67" t="s">
        <v>525</v>
      </c>
    </row>
    <row r="39" spans="1:22" ht="15.75">
      <c r="A39" s="26" t="s">
        <v>59</v>
      </c>
      <c r="B39" s="27"/>
      <c r="C39" s="28"/>
      <c r="D39" s="78">
        <v>29</v>
      </c>
      <c r="E39" s="33"/>
      <c r="F39" s="33"/>
      <c r="G39" s="33"/>
      <c r="H39" s="33"/>
      <c r="I39" s="33" t="s">
        <v>62</v>
      </c>
      <c r="J39" s="33"/>
      <c r="K39" s="33"/>
      <c r="L39" s="33"/>
      <c r="Q39" s="33"/>
      <c r="R39" s="33"/>
      <c r="S39" s="33"/>
      <c r="T39" s="33"/>
      <c r="U39" s="33"/>
      <c r="V39" s="33"/>
    </row>
    <row r="40" spans="1:22" ht="15.75">
      <c r="A40" s="26" t="s">
        <v>60</v>
      </c>
      <c r="B40" s="27"/>
      <c r="C40" s="28"/>
      <c r="D40" s="78">
        <v>1</v>
      </c>
      <c r="U40" s="30"/>
      <c r="V40" s="30"/>
    </row>
    <row r="41" spans="1:22" ht="15.75">
      <c r="A41" s="26" t="s">
        <v>61</v>
      </c>
      <c r="B41" s="27"/>
      <c r="C41" s="28"/>
      <c r="D41" s="78">
        <v>28</v>
      </c>
      <c r="I41" s="33" t="s">
        <v>533</v>
      </c>
      <c r="Q41" t="s">
        <v>534</v>
      </c>
      <c r="U41" s="30"/>
      <c r="V41" s="30"/>
    </row>
    <row r="42" spans="1:22">
      <c r="K42" s="31"/>
      <c r="M42" s="32"/>
      <c r="N42" s="32"/>
      <c r="O42" s="32"/>
    </row>
    <row r="43" spans="1:22" ht="15.75">
      <c r="L43" s="33"/>
    </row>
    <row r="44" spans="1:22" ht="15.75">
      <c r="A44" s="33"/>
      <c r="B44" s="33"/>
      <c r="C44" s="33"/>
      <c r="D44" s="33"/>
      <c r="E44" s="33"/>
      <c r="F44" s="33"/>
      <c r="G44" s="33"/>
      <c r="H44" s="33"/>
      <c r="I44" s="33"/>
      <c r="J44" s="33"/>
      <c r="K44" s="34"/>
      <c r="L44" s="34"/>
      <c r="M44" s="34"/>
      <c r="N44" s="34"/>
      <c r="O44" s="34"/>
    </row>
    <row r="45" spans="1:22" ht="15.6" customHeight="1">
      <c r="I45" s="30"/>
      <c r="J45" s="30"/>
      <c r="K45" s="30"/>
      <c r="L45" s="30"/>
      <c r="M45" s="30"/>
      <c r="N45" s="30"/>
      <c r="O45" s="30"/>
    </row>
    <row r="46" spans="1:22" ht="15.75">
      <c r="A46" s="33"/>
      <c r="I46" s="30"/>
      <c r="J46" s="30"/>
    </row>
  </sheetData>
  <protectedRanges>
    <protectedRange sqref="C9:G9" name="Диапазон1"/>
  </protectedRanges>
  <mergeCells count="13">
    <mergeCell ref="Q7:Q9"/>
    <mergeCell ref="A1:K1"/>
    <mergeCell ref="A2:K2"/>
    <mergeCell ref="A7:A9"/>
    <mergeCell ref="B7:B8"/>
    <mergeCell ref="C7:H7"/>
    <mergeCell ref="J7:J8"/>
    <mergeCell ref="K7:K9"/>
    <mergeCell ref="L7:L9"/>
    <mergeCell ref="M7:M9"/>
    <mergeCell ref="N7:N9"/>
    <mergeCell ref="O7:O9"/>
    <mergeCell ref="P7:P9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"/>
  <sheetViews>
    <sheetView zoomScale="70" zoomScaleNormal="70" workbookViewId="0">
      <selection activeCell="K2" sqref="K2:L29"/>
    </sheetView>
  </sheetViews>
  <sheetFormatPr defaultRowHeight="15"/>
  <cols>
    <col min="11" max="11" width="35.7109375" bestFit="1" customWidth="1"/>
    <col min="12" max="12" width="45.28515625" bestFit="1" customWidth="1"/>
  </cols>
  <sheetData>
    <row r="1" spans="1:12">
      <c r="J1" t="s">
        <v>524</v>
      </c>
    </row>
    <row r="2" spans="1:12">
      <c r="A2" s="15">
        <v>28</v>
      </c>
      <c r="B2" s="39" t="s">
        <v>410</v>
      </c>
      <c r="C2" s="15">
        <v>8</v>
      </c>
      <c r="D2" s="15">
        <v>8</v>
      </c>
      <c r="E2" s="15">
        <v>8</v>
      </c>
      <c r="F2" s="15">
        <v>8</v>
      </c>
      <c r="G2" s="15">
        <v>2</v>
      </c>
      <c r="H2" s="15">
        <v>7</v>
      </c>
      <c r="I2" s="15">
        <f t="shared" ref="I2:I29" si="0">SUM(C2:H2)</f>
        <v>41</v>
      </c>
      <c r="J2" s="15">
        <f t="shared" ref="J2:J29" si="1">I2*2</f>
        <v>82</v>
      </c>
      <c r="K2" s="41" t="s">
        <v>523</v>
      </c>
      <c r="L2" s="41" t="s">
        <v>265</v>
      </c>
    </row>
    <row r="3" spans="1:12">
      <c r="A3" s="15">
        <v>3</v>
      </c>
      <c r="B3" s="39" t="s">
        <v>464</v>
      </c>
      <c r="C3" s="15">
        <v>5</v>
      </c>
      <c r="D3" s="15">
        <v>0</v>
      </c>
      <c r="E3" s="15">
        <v>6</v>
      </c>
      <c r="F3" s="15">
        <v>8</v>
      </c>
      <c r="G3" s="15">
        <v>4</v>
      </c>
      <c r="H3" s="15">
        <v>2</v>
      </c>
      <c r="I3" s="15">
        <f t="shared" si="0"/>
        <v>25</v>
      </c>
      <c r="J3" s="15">
        <f t="shared" si="1"/>
        <v>50</v>
      </c>
      <c r="K3" s="41" t="s">
        <v>498</v>
      </c>
      <c r="L3" s="41" t="s">
        <v>279</v>
      </c>
    </row>
    <row r="4" spans="1:12">
      <c r="A4" s="15">
        <v>6</v>
      </c>
      <c r="B4" s="39" t="s">
        <v>461</v>
      </c>
      <c r="C4" s="15">
        <v>2</v>
      </c>
      <c r="D4" s="15">
        <v>7</v>
      </c>
      <c r="E4" s="15">
        <v>4</v>
      </c>
      <c r="F4" s="15">
        <v>0</v>
      </c>
      <c r="G4" s="15">
        <v>0</v>
      </c>
      <c r="H4" s="15">
        <v>2</v>
      </c>
      <c r="I4" s="15">
        <f t="shared" si="0"/>
        <v>15</v>
      </c>
      <c r="J4" s="15">
        <f t="shared" si="1"/>
        <v>30</v>
      </c>
      <c r="K4" s="41" t="s">
        <v>501</v>
      </c>
      <c r="L4" s="41" t="s">
        <v>188</v>
      </c>
    </row>
    <row r="5" spans="1:12">
      <c r="A5" s="15">
        <v>5</v>
      </c>
      <c r="B5" s="39" t="s">
        <v>462</v>
      </c>
      <c r="C5" s="15">
        <v>1</v>
      </c>
      <c r="D5" s="15">
        <v>0</v>
      </c>
      <c r="E5" s="15">
        <v>4</v>
      </c>
      <c r="F5" s="15">
        <v>4</v>
      </c>
      <c r="G5" s="15">
        <v>1</v>
      </c>
      <c r="H5" s="15">
        <v>4</v>
      </c>
      <c r="I5" s="15">
        <f t="shared" si="0"/>
        <v>14</v>
      </c>
      <c r="J5" s="15">
        <f t="shared" si="1"/>
        <v>28</v>
      </c>
      <c r="K5" s="41" t="s">
        <v>500</v>
      </c>
      <c r="L5" s="41" t="s">
        <v>165</v>
      </c>
    </row>
    <row r="6" spans="1:12">
      <c r="A6" s="15">
        <v>7</v>
      </c>
      <c r="B6" s="39" t="s">
        <v>460</v>
      </c>
      <c r="C6" s="15">
        <v>0</v>
      </c>
      <c r="D6" s="15">
        <v>6</v>
      </c>
      <c r="E6" s="15">
        <v>1</v>
      </c>
      <c r="F6" s="15">
        <v>2</v>
      </c>
      <c r="G6" s="15">
        <v>1</v>
      </c>
      <c r="H6" s="15">
        <v>3</v>
      </c>
      <c r="I6" s="15">
        <f t="shared" si="0"/>
        <v>13</v>
      </c>
      <c r="J6" s="15">
        <f t="shared" si="1"/>
        <v>26</v>
      </c>
      <c r="K6" s="41" t="s">
        <v>502</v>
      </c>
      <c r="L6" s="41" t="s">
        <v>82</v>
      </c>
    </row>
    <row r="7" spans="1:12">
      <c r="A7" s="15">
        <v>10</v>
      </c>
      <c r="B7" s="39" t="s">
        <v>458</v>
      </c>
      <c r="C7" s="15">
        <v>6</v>
      </c>
      <c r="D7" s="15">
        <v>0</v>
      </c>
      <c r="E7" s="15">
        <v>2</v>
      </c>
      <c r="F7" s="15">
        <v>0</v>
      </c>
      <c r="G7" s="15">
        <v>1</v>
      </c>
      <c r="H7" s="15">
        <v>1</v>
      </c>
      <c r="I7" s="15">
        <f t="shared" si="0"/>
        <v>10</v>
      </c>
      <c r="J7" s="15">
        <f t="shared" si="1"/>
        <v>20</v>
      </c>
      <c r="K7" s="41" t="s">
        <v>505</v>
      </c>
      <c r="L7" s="41" t="s">
        <v>332</v>
      </c>
    </row>
    <row r="8" spans="1:12">
      <c r="A8" s="15">
        <v>11</v>
      </c>
      <c r="B8" s="39" t="s">
        <v>457</v>
      </c>
      <c r="C8" s="15">
        <v>0</v>
      </c>
      <c r="D8" s="15">
        <v>0</v>
      </c>
      <c r="E8" s="15">
        <v>0</v>
      </c>
      <c r="F8" s="15">
        <v>1</v>
      </c>
      <c r="G8" s="15">
        <v>7</v>
      </c>
      <c r="H8" s="15">
        <v>1</v>
      </c>
      <c r="I8" s="15">
        <f t="shared" si="0"/>
        <v>9</v>
      </c>
      <c r="J8" s="15">
        <f t="shared" si="1"/>
        <v>18</v>
      </c>
      <c r="K8" s="41" t="s">
        <v>506</v>
      </c>
      <c r="L8" s="41" t="s">
        <v>297</v>
      </c>
    </row>
    <row r="9" spans="1:12">
      <c r="A9" s="15">
        <v>20</v>
      </c>
      <c r="B9" s="39" t="s">
        <v>447</v>
      </c>
      <c r="C9" s="15">
        <v>3</v>
      </c>
      <c r="D9" s="15">
        <v>0</v>
      </c>
      <c r="E9" s="15">
        <v>3</v>
      </c>
      <c r="F9" s="15">
        <v>0</v>
      </c>
      <c r="G9" s="15">
        <v>1</v>
      </c>
      <c r="H9" s="15">
        <v>2</v>
      </c>
      <c r="I9" s="15">
        <f t="shared" si="0"/>
        <v>9</v>
      </c>
      <c r="J9" s="15">
        <f t="shared" si="1"/>
        <v>18</v>
      </c>
      <c r="K9" s="41" t="s">
        <v>515</v>
      </c>
      <c r="L9" s="41" t="s">
        <v>321</v>
      </c>
    </row>
    <row r="10" spans="1:12">
      <c r="A10" s="15">
        <v>4</v>
      </c>
      <c r="B10" s="39" t="s">
        <v>463</v>
      </c>
      <c r="C10" s="15">
        <v>0</v>
      </c>
      <c r="D10" s="15">
        <v>3</v>
      </c>
      <c r="E10" s="15">
        <v>3</v>
      </c>
      <c r="F10" s="15">
        <v>1</v>
      </c>
      <c r="G10" s="15">
        <v>1</v>
      </c>
      <c r="H10" s="15">
        <v>0</v>
      </c>
      <c r="I10" s="15">
        <f t="shared" si="0"/>
        <v>8</v>
      </c>
      <c r="J10" s="15">
        <f t="shared" si="1"/>
        <v>16</v>
      </c>
      <c r="K10" s="41" t="s">
        <v>499</v>
      </c>
      <c r="L10" s="41" t="s">
        <v>104</v>
      </c>
    </row>
    <row r="11" spans="1:12">
      <c r="A11" s="15">
        <v>25</v>
      </c>
      <c r="B11" s="39" t="s">
        <v>442</v>
      </c>
      <c r="C11" s="15">
        <v>2</v>
      </c>
      <c r="D11" s="15">
        <v>0</v>
      </c>
      <c r="E11" s="15">
        <v>2</v>
      </c>
      <c r="F11" s="15">
        <v>1</v>
      </c>
      <c r="G11" s="15">
        <v>1</v>
      </c>
      <c r="H11" s="15">
        <v>2</v>
      </c>
      <c r="I11" s="15">
        <f t="shared" si="0"/>
        <v>8</v>
      </c>
      <c r="J11" s="15">
        <f t="shared" si="1"/>
        <v>16</v>
      </c>
      <c r="K11" s="41" t="s">
        <v>520</v>
      </c>
      <c r="L11" s="41" t="s">
        <v>288</v>
      </c>
    </row>
    <row r="12" spans="1:12">
      <c r="A12" s="15">
        <v>18</v>
      </c>
      <c r="B12" s="39" t="s">
        <v>449</v>
      </c>
      <c r="C12" s="15">
        <v>1</v>
      </c>
      <c r="D12" s="15">
        <v>0</v>
      </c>
      <c r="E12" s="15">
        <v>1</v>
      </c>
      <c r="F12" s="15">
        <v>1</v>
      </c>
      <c r="G12" s="15">
        <v>1</v>
      </c>
      <c r="H12" s="15">
        <v>3</v>
      </c>
      <c r="I12" s="15">
        <f t="shared" si="0"/>
        <v>7</v>
      </c>
      <c r="J12" s="15">
        <f t="shared" si="1"/>
        <v>14</v>
      </c>
      <c r="K12" s="41" t="s">
        <v>513</v>
      </c>
      <c r="L12" s="41" t="s">
        <v>292</v>
      </c>
    </row>
    <row r="13" spans="1:12">
      <c r="A13" s="15">
        <v>19</v>
      </c>
      <c r="B13" s="39" t="s">
        <v>448</v>
      </c>
      <c r="C13" s="15">
        <v>1</v>
      </c>
      <c r="D13" s="15">
        <v>0</v>
      </c>
      <c r="E13" s="15">
        <v>0</v>
      </c>
      <c r="F13" s="15">
        <v>0</v>
      </c>
      <c r="G13" s="15">
        <v>1</v>
      </c>
      <c r="H13" s="15">
        <v>5</v>
      </c>
      <c r="I13" s="15">
        <f t="shared" si="0"/>
        <v>7</v>
      </c>
      <c r="J13" s="15">
        <f t="shared" si="1"/>
        <v>14</v>
      </c>
      <c r="K13" s="41" t="s">
        <v>514</v>
      </c>
      <c r="L13" s="41" t="s">
        <v>315</v>
      </c>
    </row>
    <row r="14" spans="1:12">
      <c r="A14" s="15">
        <v>16</v>
      </c>
      <c r="B14" s="39" t="s">
        <v>451</v>
      </c>
      <c r="C14" s="15">
        <v>0</v>
      </c>
      <c r="D14" s="15">
        <v>0</v>
      </c>
      <c r="E14" s="15">
        <v>2</v>
      </c>
      <c r="F14" s="15">
        <v>1</v>
      </c>
      <c r="G14" s="15">
        <v>1</v>
      </c>
      <c r="H14" s="15">
        <v>2</v>
      </c>
      <c r="I14" s="15">
        <f t="shared" si="0"/>
        <v>6</v>
      </c>
      <c r="J14" s="15">
        <f t="shared" si="1"/>
        <v>12</v>
      </c>
      <c r="K14" s="41" t="s">
        <v>511</v>
      </c>
      <c r="L14" s="41" t="s">
        <v>82</v>
      </c>
    </row>
    <row r="15" spans="1:12">
      <c r="A15" s="15">
        <v>21</v>
      </c>
      <c r="B15" s="39" t="s">
        <v>446</v>
      </c>
      <c r="C15" s="15">
        <v>2</v>
      </c>
      <c r="D15" s="15">
        <v>0</v>
      </c>
      <c r="E15" s="15">
        <v>0</v>
      </c>
      <c r="F15" s="15">
        <v>2</v>
      </c>
      <c r="G15" s="15">
        <v>0</v>
      </c>
      <c r="H15" s="15">
        <v>2</v>
      </c>
      <c r="I15" s="15">
        <f t="shared" si="0"/>
        <v>6</v>
      </c>
      <c r="J15" s="15">
        <f t="shared" si="1"/>
        <v>12</v>
      </c>
      <c r="K15" s="41" t="s">
        <v>516</v>
      </c>
      <c r="L15" s="41" t="s">
        <v>310</v>
      </c>
    </row>
    <row r="16" spans="1:12">
      <c r="A16" s="15">
        <v>23</v>
      </c>
      <c r="B16" s="39" t="s">
        <v>444</v>
      </c>
      <c r="C16" s="15">
        <v>0</v>
      </c>
      <c r="D16" s="15">
        <v>0</v>
      </c>
      <c r="E16" s="15">
        <v>2</v>
      </c>
      <c r="F16" s="15">
        <v>2</v>
      </c>
      <c r="G16" s="15">
        <v>1</v>
      </c>
      <c r="H16" s="15">
        <v>1</v>
      </c>
      <c r="I16" s="15">
        <f t="shared" si="0"/>
        <v>6</v>
      </c>
      <c r="J16" s="15">
        <f t="shared" si="1"/>
        <v>12</v>
      </c>
      <c r="K16" s="41" t="s">
        <v>518</v>
      </c>
      <c r="L16" s="41" t="s">
        <v>203</v>
      </c>
    </row>
    <row r="17" spans="1:12">
      <c r="A17" s="15">
        <v>15</v>
      </c>
      <c r="B17" s="39" t="s">
        <v>452</v>
      </c>
      <c r="C17" s="15">
        <v>0</v>
      </c>
      <c r="D17" s="15">
        <v>0</v>
      </c>
      <c r="E17" s="15">
        <v>2</v>
      </c>
      <c r="F17" s="15">
        <v>1</v>
      </c>
      <c r="G17" s="15">
        <v>1</v>
      </c>
      <c r="H17" s="15">
        <v>1</v>
      </c>
      <c r="I17" s="15">
        <f t="shared" si="0"/>
        <v>5</v>
      </c>
      <c r="J17" s="15">
        <f t="shared" si="1"/>
        <v>10</v>
      </c>
      <c r="K17" s="41" t="s">
        <v>510</v>
      </c>
      <c r="L17" s="41" t="s">
        <v>70</v>
      </c>
    </row>
    <row r="18" spans="1:12">
      <c r="A18" s="52">
        <v>1</v>
      </c>
      <c r="B18" s="53" t="s">
        <v>466</v>
      </c>
      <c r="C18" s="52">
        <v>0</v>
      </c>
      <c r="D18" s="52">
        <v>0</v>
      </c>
      <c r="E18" s="52">
        <v>1</v>
      </c>
      <c r="F18" s="52">
        <v>2</v>
      </c>
      <c r="G18" s="52">
        <v>0</v>
      </c>
      <c r="H18" s="52">
        <v>1</v>
      </c>
      <c r="I18" s="52">
        <f t="shared" si="0"/>
        <v>4</v>
      </c>
      <c r="J18" s="52">
        <f t="shared" si="1"/>
        <v>8</v>
      </c>
      <c r="K18" s="41" t="s">
        <v>496</v>
      </c>
      <c r="L18" s="41" t="s">
        <v>82</v>
      </c>
    </row>
    <row r="19" spans="1:12">
      <c r="A19" s="15">
        <v>9</v>
      </c>
      <c r="B19" s="39" t="s">
        <v>459</v>
      </c>
      <c r="C19" s="15">
        <v>0</v>
      </c>
      <c r="D19" s="15">
        <v>0</v>
      </c>
      <c r="E19" s="15">
        <v>0</v>
      </c>
      <c r="F19" s="15">
        <v>2</v>
      </c>
      <c r="G19" s="15">
        <v>1</v>
      </c>
      <c r="H19" s="15">
        <v>1</v>
      </c>
      <c r="I19" s="15">
        <f t="shared" si="0"/>
        <v>4</v>
      </c>
      <c r="J19" s="15">
        <f t="shared" si="1"/>
        <v>8</v>
      </c>
      <c r="K19" s="41" t="s">
        <v>504</v>
      </c>
      <c r="L19" s="41" t="s">
        <v>112</v>
      </c>
    </row>
    <row r="20" spans="1:12">
      <c r="A20" s="15">
        <v>12</v>
      </c>
      <c r="B20" s="39" t="s">
        <v>456</v>
      </c>
      <c r="C20" s="15">
        <v>0</v>
      </c>
      <c r="D20" s="15">
        <v>2</v>
      </c>
      <c r="E20" s="15">
        <v>1</v>
      </c>
      <c r="F20" s="15">
        <v>0</v>
      </c>
      <c r="G20" s="15">
        <v>1</v>
      </c>
      <c r="H20" s="15">
        <v>0</v>
      </c>
      <c r="I20" s="15">
        <f t="shared" si="0"/>
        <v>4</v>
      </c>
      <c r="J20" s="15">
        <f t="shared" si="1"/>
        <v>8</v>
      </c>
      <c r="K20" s="41" t="s">
        <v>507</v>
      </c>
      <c r="L20" s="41" t="s">
        <v>104</v>
      </c>
    </row>
    <row r="21" spans="1:12">
      <c r="A21" s="15">
        <v>17</v>
      </c>
      <c r="B21" s="39" t="s">
        <v>450</v>
      </c>
      <c r="C21" s="15">
        <v>0</v>
      </c>
      <c r="D21" s="15">
        <v>0</v>
      </c>
      <c r="E21" s="15">
        <v>0</v>
      </c>
      <c r="F21" s="15">
        <v>1</v>
      </c>
      <c r="G21" s="15">
        <v>1</v>
      </c>
      <c r="H21" s="15">
        <v>2</v>
      </c>
      <c r="I21" s="15">
        <f t="shared" si="0"/>
        <v>4</v>
      </c>
      <c r="J21" s="15">
        <f t="shared" si="1"/>
        <v>8</v>
      </c>
      <c r="K21" s="41" t="s">
        <v>512</v>
      </c>
      <c r="L21" s="41" t="s">
        <v>104</v>
      </c>
    </row>
    <row r="22" spans="1:12">
      <c r="A22" s="15">
        <v>22</v>
      </c>
      <c r="B22" s="39" t="s">
        <v>445</v>
      </c>
      <c r="C22" s="15">
        <v>0</v>
      </c>
      <c r="D22" s="15">
        <v>2</v>
      </c>
      <c r="E22" s="15">
        <v>0</v>
      </c>
      <c r="F22" s="15">
        <v>0</v>
      </c>
      <c r="G22" s="15">
        <v>0</v>
      </c>
      <c r="H22" s="15">
        <v>2</v>
      </c>
      <c r="I22" s="15">
        <f t="shared" si="0"/>
        <v>4</v>
      </c>
      <c r="J22" s="15">
        <f t="shared" si="1"/>
        <v>8</v>
      </c>
      <c r="K22" s="41" t="s">
        <v>517</v>
      </c>
      <c r="L22" s="41" t="s">
        <v>104</v>
      </c>
    </row>
    <row r="23" spans="1:12">
      <c r="A23" s="15">
        <v>2</v>
      </c>
      <c r="B23" s="39" t="s">
        <v>465</v>
      </c>
      <c r="C23" s="15">
        <v>1</v>
      </c>
      <c r="D23" s="15">
        <v>0</v>
      </c>
      <c r="E23" s="15">
        <v>1</v>
      </c>
      <c r="F23" s="15">
        <v>0</v>
      </c>
      <c r="G23" s="15">
        <v>0</v>
      </c>
      <c r="H23" s="15">
        <v>1</v>
      </c>
      <c r="I23" s="15">
        <f t="shared" si="0"/>
        <v>3</v>
      </c>
      <c r="J23" s="15">
        <f t="shared" si="1"/>
        <v>6</v>
      </c>
      <c r="K23" s="41" t="s">
        <v>497</v>
      </c>
      <c r="L23" s="41" t="s">
        <v>335</v>
      </c>
    </row>
    <row r="24" spans="1:12">
      <c r="A24" s="15">
        <v>24</v>
      </c>
      <c r="B24" s="39" t="s">
        <v>443</v>
      </c>
      <c r="C24" s="15">
        <v>0</v>
      </c>
      <c r="D24" s="15">
        <v>0</v>
      </c>
      <c r="E24" s="15">
        <v>1</v>
      </c>
      <c r="F24" s="15">
        <v>0</v>
      </c>
      <c r="G24" s="15">
        <v>1</v>
      </c>
      <c r="H24" s="15">
        <v>1</v>
      </c>
      <c r="I24" s="15">
        <f t="shared" si="0"/>
        <v>3</v>
      </c>
      <c r="J24" s="15">
        <f t="shared" si="1"/>
        <v>6</v>
      </c>
      <c r="K24" s="41" t="s">
        <v>519</v>
      </c>
      <c r="L24" s="41" t="s">
        <v>99</v>
      </c>
    </row>
    <row r="25" spans="1:12">
      <c r="A25" s="15">
        <v>13</v>
      </c>
      <c r="B25" s="39" t="s">
        <v>454</v>
      </c>
      <c r="C25" s="15">
        <v>0</v>
      </c>
      <c r="D25" s="15">
        <v>0</v>
      </c>
      <c r="E25" s="15">
        <v>0</v>
      </c>
      <c r="F25" s="15">
        <v>0</v>
      </c>
      <c r="G25" s="15">
        <v>0</v>
      </c>
      <c r="H25" s="15">
        <v>2</v>
      </c>
      <c r="I25" s="15">
        <f t="shared" si="0"/>
        <v>2</v>
      </c>
      <c r="J25" s="15">
        <f t="shared" si="1"/>
        <v>4</v>
      </c>
      <c r="K25" s="41" t="s">
        <v>508</v>
      </c>
      <c r="L25" s="41" t="s">
        <v>294</v>
      </c>
    </row>
    <row r="26" spans="1:12">
      <c r="A26" s="15">
        <v>26</v>
      </c>
      <c r="B26" s="39" t="s">
        <v>441</v>
      </c>
      <c r="C26" s="15">
        <v>1</v>
      </c>
      <c r="D26" s="15">
        <v>0</v>
      </c>
      <c r="E26" s="15">
        <v>1</v>
      </c>
      <c r="F26" s="15">
        <v>0</v>
      </c>
      <c r="G26" s="15">
        <v>0</v>
      </c>
      <c r="H26" s="15">
        <v>0</v>
      </c>
      <c r="I26" s="15">
        <f t="shared" si="0"/>
        <v>2</v>
      </c>
      <c r="J26" s="15">
        <f t="shared" si="1"/>
        <v>4</v>
      </c>
      <c r="K26" s="41" t="s">
        <v>521</v>
      </c>
      <c r="L26" s="41" t="s">
        <v>329</v>
      </c>
    </row>
    <row r="27" spans="1:12">
      <c r="A27" s="15">
        <v>27</v>
      </c>
      <c r="B27" s="39" t="s">
        <v>440</v>
      </c>
      <c r="C27" s="15">
        <v>0</v>
      </c>
      <c r="D27" s="15">
        <v>0</v>
      </c>
      <c r="E27" s="15">
        <v>0</v>
      </c>
      <c r="F27" s="15">
        <v>1</v>
      </c>
      <c r="G27" s="15">
        <v>0</v>
      </c>
      <c r="H27" s="15">
        <v>1</v>
      </c>
      <c r="I27" s="15">
        <f t="shared" si="0"/>
        <v>2</v>
      </c>
      <c r="J27" s="15">
        <f t="shared" si="1"/>
        <v>4</v>
      </c>
      <c r="K27" s="41" t="s">
        <v>522</v>
      </c>
      <c r="L27" s="41" t="s">
        <v>271</v>
      </c>
    </row>
    <row r="28" spans="1:12">
      <c r="A28" s="15">
        <v>14</v>
      </c>
      <c r="B28" s="39" t="s">
        <v>453</v>
      </c>
      <c r="C28" s="15">
        <v>1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f t="shared" si="0"/>
        <v>1</v>
      </c>
      <c r="J28" s="15">
        <f t="shared" si="1"/>
        <v>2</v>
      </c>
      <c r="K28" s="41" t="s">
        <v>509</v>
      </c>
      <c r="L28" s="41" t="s">
        <v>318</v>
      </c>
    </row>
    <row r="29" spans="1:12">
      <c r="A29" s="15">
        <v>8</v>
      </c>
      <c r="B29" s="39" t="s">
        <v>455</v>
      </c>
      <c r="C29" s="15">
        <v>0</v>
      </c>
      <c r="D29" s="15">
        <v>0</v>
      </c>
      <c r="E29" s="15">
        <v>0</v>
      </c>
      <c r="F29" s="15">
        <v>0</v>
      </c>
      <c r="G29" s="15">
        <v>0</v>
      </c>
      <c r="H29" s="15">
        <v>0</v>
      </c>
      <c r="I29" s="15">
        <f t="shared" si="0"/>
        <v>0</v>
      </c>
      <c r="J29" s="15">
        <f t="shared" si="1"/>
        <v>0</v>
      </c>
      <c r="K29" s="41" t="s">
        <v>503</v>
      </c>
      <c r="L29" s="41" t="s">
        <v>303</v>
      </c>
    </row>
  </sheetData>
  <autoFilter ref="J1:J29">
    <sortState ref="A2:L29">
      <sortCondition descending="1" ref="J1:J29"/>
    </sortState>
  </autoFilter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6"/>
  <sheetViews>
    <sheetView zoomScale="70" zoomScaleNormal="70" workbookViewId="0">
      <selection activeCell="A7" sqref="A7:Q38"/>
    </sheetView>
  </sheetViews>
  <sheetFormatPr defaultRowHeight="15"/>
  <cols>
    <col min="1" max="1" width="4.7109375" style="70" customWidth="1"/>
    <col min="2" max="2" width="10.28515625" customWidth="1"/>
    <col min="3" max="3" width="4.5703125" customWidth="1"/>
    <col min="4" max="4" width="4.42578125" customWidth="1"/>
    <col min="5" max="7" width="4.28515625" customWidth="1"/>
    <col min="8" max="8" width="4.42578125" customWidth="1"/>
    <col min="9" max="9" width="11.7109375" customWidth="1"/>
    <col min="10" max="10" width="10.7109375" customWidth="1"/>
    <col min="11" max="11" width="10.5703125" customWidth="1"/>
    <col min="15" max="15" width="14.85546875" customWidth="1"/>
    <col min="16" max="16" width="33.42578125" customWidth="1"/>
    <col min="17" max="17" width="52.7109375" customWidth="1"/>
  </cols>
  <sheetData>
    <row r="1" spans="1:17" ht="15.75">
      <c r="A1" s="137" t="s">
        <v>12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</row>
    <row r="2" spans="1:17" ht="15.75">
      <c r="A2" s="137" t="s">
        <v>13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</row>
    <row r="3" spans="1:17" ht="15.75">
      <c r="A3" s="5"/>
      <c r="B3" s="4"/>
      <c r="C3" s="5"/>
      <c r="D3" s="5"/>
      <c r="E3" s="5"/>
      <c r="F3" s="5"/>
      <c r="G3" s="5"/>
      <c r="H3" s="5"/>
      <c r="I3" s="5"/>
      <c r="J3" s="5"/>
      <c r="K3" s="5"/>
    </row>
    <row r="4" spans="1:17" ht="15.75">
      <c r="A4" s="69"/>
      <c r="B4" s="7" t="s">
        <v>4</v>
      </c>
      <c r="C4" s="8">
        <v>8</v>
      </c>
      <c r="D4" s="8"/>
      <c r="E4" s="6"/>
      <c r="F4" s="9"/>
      <c r="G4" s="9"/>
      <c r="H4" s="6"/>
      <c r="I4" s="9" t="s">
        <v>262</v>
      </c>
      <c r="J4" s="10"/>
      <c r="K4" s="10"/>
    </row>
    <row r="5" spans="1:17" ht="15.75">
      <c r="A5" s="5"/>
      <c r="B5" s="11"/>
      <c r="C5" s="12"/>
      <c r="D5" s="12"/>
      <c r="E5" s="5"/>
      <c r="F5" s="9"/>
      <c r="G5" s="9"/>
      <c r="H5" s="5"/>
      <c r="I5" s="9" t="s">
        <v>14</v>
      </c>
      <c r="J5" s="9"/>
      <c r="K5" s="9"/>
    </row>
    <row r="7" spans="1:17" ht="24">
      <c r="A7" s="125" t="s">
        <v>0</v>
      </c>
      <c r="B7" s="125" t="s">
        <v>1</v>
      </c>
      <c r="C7" s="126" t="s">
        <v>16</v>
      </c>
      <c r="D7" s="126"/>
      <c r="E7" s="126"/>
      <c r="F7" s="126"/>
      <c r="G7" s="126"/>
      <c r="H7" s="126"/>
      <c r="I7" s="1" t="s">
        <v>2</v>
      </c>
      <c r="J7" s="138" t="s">
        <v>535</v>
      </c>
      <c r="K7" s="125" t="s">
        <v>3</v>
      </c>
      <c r="L7" s="125" t="s">
        <v>4</v>
      </c>
      <c r="M7" s="125" t="s">
        <v>5</v>
      </c>
      <c r="N7" s="125" t="s">
        <v>6</v>
      </c>
      <c r="O7" s="125" t="s">
        <v>7</v>
      </c>
      <c r="P7" s="125" t="s">
        <v>8</v>
      </c>
      <c r="Q7" s="125" t="s">
        <v>9</v>
      </c>
    </row>
    <row r="8" spans="1:17">
      <c r="A8" s="125"/>
      <c r="B8" s="125"/>
      <c r="C8" s="3">
        <v>1</v>
      </c>
      <c r="D8" s="3">
        <v>2</v>
      </c>
      <c r="E8" s="3">
        <v>3</v>
      </c>
      <c r="F8" s="3">
        <v>4</v>
      </c>
      <c r="G8" s="3">
        <v>5</v>
      </c>
      <c r="H8" s="3">
        <v>6</v>
      </c>
      <c r="I8" s="1" t="s">
        <v>10</v>
      </c>
      <c r="J8" s="138"/>
      <c r="K8" s="125"/>
      <c r="L8" s="125"/>
      <c r="M8" s="125"/>
      <c r="N8" s="125"/>
      <c r="O8" s="125"/>
      <c r="P8" s="125"/>
      <c r="Q8" s="125"/>
    </row>
    <row r="9" spans="1:17">
      <c r="A9" s="125"/>
      <c r="B9" s="1" t="s">
        <v>11</v>
      </c>
      <c r="C9" s="3">
        <v>8</v>
      </c>
      <c r="D9" s="3">
        <v>8</v>
      </c>
      <c r="E9" s="3">
        <v>8</v>
      </c>
      <c r="F9" s="3">
        <v>8</v>
      </c>
      <c r="G9" s="3">
        <v>8</v>
      </c>
      <c r="H9" s="3">
        <v>10</v>
      </c>
      <c r="I9" s="1">
        <f t="shared" ref="I9:I38" si="0">SUM(C9:H9)</f>
        <v>50</v>
      </c>
      <c r="J9" s="1">
        <v>100</v>
      </c>
      <c r="K9" s="125"/>
      <c r="L9" s="125"/>
      <c r="M9" s="125"/>
      <c r="N9" s="125"/>
      <c r="O9" s="125"/>
      <c r="P9" s="125"/>
      <c r="Q9" s="125"/>
    </row>
    <row r="10" spans="1:17">
      <c r="A10" s="15">
        <v>1</v>
      </c>
      <c r="B10" s="60" t="s">
        <v>430</v>
      </c>
      <c r="C10" s="15">
        <v>2</v>
      </c>
      <c r="D10" s="15">
        <v>8</v>
      </c>
      <c r="E10" s="15">
        <v>8</v>
      </c>
      <c r="F10" s="15">
        <v>8</v>
      </c>
      <c r="G10" s="15">
        <v>7</v>
      </c>
      <c r="H10" s="15">
        <v>4</v>
      </c>
      <c r="I10" s="15">
        <f t="shared" si="0"/>
        <v>37</v>
      </c>
      <c r="J10" s="15">
        <f>I10*2</f>
        <v>74</v>
      </c>
      <c r="K10" s="50">
        <f>J10/100</f>
        <v>0.74</v>
      </c>
      <c r="L10" s="15">
        <v>8</v>
      </c>
      <c r="M10" s="15"/>
      <c r="N10" s="15">
        <v>1</v>
      </c>
      <c r="O10" s="15" t="s">
        <v>66</v>
      </c>
      <c r="P10" s="64" t="s">
        <v>476</v>
      </c>
      <c r="Q10" s="57" t="s">
        <v>142</v>
      </c>
    </row>
    <row r="11" spans="1:17">
      <c r="A11" s="15">
        <v>2</v>
      </c>
      <c r="B11" s="60" t="s">
        <v>414</v>
      </c>
      <c r="C11" s="15">
        <v>8</v>
      </c>
      <c r="D11" s="15">
        <v>8</v>
      </c>
      <c r="E11" s="15">
        <v>3</v>
      </c>
      <c r="F11" s="15">
        <v>8</v>
      </c>
      <c r="G11" s="15">
        <v>7</v>
      </c>
      <c r="H11" s="15">
        <v>2</v>
      </c>
      <c r="I11" s="15">
        <f t="shared" si="0"/>
        <v>36</v>
      </c>
      <c r="J11" s="15">
        <f t="shared" ref="J11:J38" si="1">I11*2</f>
        <v>72</v>
      </c>
      <c r="K11" s="50">
        <f t="shared" ref="K11:K38" si="2">J11/100</f>
        <v>0.72</v>
      </c>
      <c r="L11" s="15">
        <v>8</v>
      </c>
      <c r="M11" s="15"/>
      <c r="N11" s="15">
        <v>2</v>
      </c>
      <c r="O11" s="15" t="s">
        <v>259</v>
      </c>
      <c r="P11" s="64" t="s">
        <v>492</v>
      </c>
      <c r="Q11" s="57" t="s">
        <v>70</v>
      </c>
    </row>
    <row r="12" spans="1:17">
      <c r="A12" s="15">
        <v>3</v>
      </c>
      <c r="B12" s="60" t="s">
        <v>420</v>
      </c>
      <c r="C12" s="15">
        <v>8</v>
      </c>
      <c r="D12" s="15">
        <v>2</v>
      </c>
      <c r="E12" s="15">
        <v>7</v>
      </c>
      <c r="F12" s="15">
        <v>8</v>
      </c>
      <c r="G12" s="15">
        <v>7</v>
      </c>
      <c r="H12" s="15">
        <v>1</v>
      </c>
      <c r="I12" s="15">
        <f t="shared" si="0"/>
        <v>33</v>
      </c>
      <c r="J12" s="15">
        <f t="shared" si="1"/>
        <v>66</v>
      </c>
      <c r="K12" s="50">
        <f t="shared" si="2"/>
        <v>0.66</v>
      </c>
      <c r="L12" s="15">
        <v>8</v>
      </c>
      <c r="M12" s="15"/>
      <c r="N12" s="15">
        <v>3</v>
      </c>
      <c r="O12" s="15" t="s">
        <v>259</v>
      </c>
      <c r="P12" s="64" t="s">
        <v>486</v>
      </c>
      <c r="Q12" s="57" t="s">
        <v>196</v>
      </c>
    </row>
    <row r="13" spans="1:17">
      <c r="A13" s="15">
        <v>4</v>
      </c>
      <c r="B13" s="60" t="s">
        <v>418</v>
      </c>
      <c r="C13" s="15">
        <v>3</v>
      </c>
      <c r="D13" s="15">
        <v>8</v>
      </c>
      <c r="E13" s="15">
        <v>8</v>
      </c>
      <c r="F13" s="15">
        <v>8</v>
      </c>
      <c r="G13" s="15">
        <v>1</v>
      </c>
      <c r="H13" s="15">
        <v>3</v>
      </c>
      <c r="I13" s="15">
        <f t="shared" si="0"/>
        <v>31</v>
      </c>
      <c r="J13" s="15">
        <f t="shared" si="1"/>
        <v>62</v>
      </c>
      <c r="K13" s="50">
        <f t="shared" si="2"/>
        <v>0.62</v>
      </c>
      <c r="L13" s="15">
        <v>8</v>
      </c>
      <c r="M13" s="15"/>
      <c r="N13" s="15">
        <v>4</v>
      </c>
      <c r="O13" s="15" t="s">
        <v>259</v>
      </c>
      <c r="P13" s="64" t="s">
        <v>488</v>
      </c>
      <c r="Q13" s="57" t="s">
        <v>70</v>
      </c>
    </row>
    <row r="14" spans="1:17">
      <c r="A14" s="15">
        <v>6</v>
      </c>
      <c r="B14" s="60" t="s">
        <v>428</v>
      </c>
      <c r="C14" s="15">
        <v>8</v>
      </c>
      <c r="D14" s="15">
        <v>5</v>
      </c>
      <c r="E14" s="15">
        <v>3</v>
      </c>
      <c r="F14" s="15">
        <v>3</v>
      </c>
      <c r="G14" s="15">
        <v>7</v>
      </c>
      <c r="H14" s="15">
        <v>1</v>
      </c>
      <c r="I14" s="15">
        <f>SUM(C14:H14)</f>
        <v>27</v>
      </c>
      <c r="J14" s="15">
        <f>I14*2</f>
        <v>54</v>
      </c>
      <c r="K14" s="50">
        <f>J14/100</f>
        <v>0.54</v>
      </c>
      <c r="L14" s="15">
        <v>8</v>
      </c>
      <c r="M14" s="15"/>
      <c r="N14" s="15">
        <v>5</v>
      </c>
      <c r="O14" s="15" t="s">
        <v>259</v>
      </c>
      <c r="P14" s="64" t="s">
        <v>478</v>
      </c>
      <c r="Q14" s="57" t="s">
        <v>142</v>
      </c>
    </row>
    <row r="15" spans="1:17">
      <c r="A15" s="15">
        <v>5</v>
      </c>
      <c r="B15" s="60" t="s">
        <v>429</v>
      </c>
      <c r="C15" s="15">
        <v>3</v>
      </c>
      <c r="D15" s="15">
        <v>8</v>
      </c>
      <c r="E15" s="15">
        <v>8</v>
      </c>
      <c r="F15" s="15">
        <v>3</v>
      </c>
      <c r="G15" s="15">
        <v>2</v>
      </c>
      <c r="H15" s="15">
        <v>2</v>
      </c>
      <c r="I15" s="15">
        <f>SUM(C15:H15)</f>
        <v>26</v>
      </c>
      <c r="J15" s="15">
        <f>I15*2</f>
        <v>52</v>
      </c>
      <c r="K15" s="50">
        <f>J15/100</f>
        <v>0.52</v>
      </c>
      <c r="L15" s="15">
        <v>8</v>
      </c>
      <c r="M15" s="15"/>
      <c r="N15" s="15">
        <v>6</v>
      </c>
      <c r="O15" s="15" t="s">
        <v>259</v>
      </c>
      <c r="P15" s="64" t="s">
        <v>477</v>
      </c>
      <c r="Q15" s="57" t="s">
        <v>142</v>
      </c>
    </row>
    <row r="16" spans="1:17">
      <c r="A16" s="15">
        <v>9</v>
      </c>
      <c r="B16" s="60" t="s">
        <v>439</v>
      </c>
      <c r="C16" s="15">
        <v>8</v>
      </c>
      <c r="D16" s="15">
        <v>2</v>
      </c>
      <c r="E16" s="15">
        <v>3</v>
      </c>
      <c r="F16" s="15">
        <v>4</v>
      </c>
      <c r="G16" s="15">
        <v>2</v>
      </c>
      <c r="H16" s="15">
        <v>4</v>
      </c>
      <c r="I16" s="15">
        <f>SUM(C16:H16)</f>
        <v>23</v>
      </c>
      <c r="J16" s="15">
        <f>I16*2</f>
        <v>46</v>
      </c>
      <c r="K16" s="50">
        <f>J16/100</f>
        <v>0.46</v>
      </c>
      <c r="L16" s="15">
        <v>8</v>
      </c>
      <c r="M16" s="15"/>
      <c r="N16" s="15">
        <v>7</v>
      </c>
      <c r="O16" s="15" t="s">
        <v>260</v>
      </c>
      <c r="P16" s="55" t="s">
        <v>467</v>
      </c>
      <c r="Q16" s="56" t="s">
        <v>70</v>
      </c>
    </row>
    <row r="17" spans="1:17">
      <c r="A17" s="15">
        <v>7</v>
      </c>
      <c r="B17" s="60" t="s">
        <v>411</v>
      </c>
      <c r="C17" s="15">
        <v>0</v>
      </c>
      <c r="D17" s="15">
        <v>0</v>
      </c>
      <c r="E17" s="15">
        <v>8</v>
      </c>
      <c r="F17" s="15">
        <v>8</v>
      </c>
      <c r="G17" s="15">
        <v>4</v>
      </c>
      <c r="H17" s="15">
        <v>1</v>
      </c>
      <c r="I17" s="15">
        <f t="shared" si="0"/>
        <v>21</v>
      </c>
      <c r="J17" s="15">
        <f t="shared" si="1"/>
        <v>42</v>
      </c>
      <c r="K17" s="50">
        <f t="shared" si="2"/>
        <v>0.42</v>
      </c>
      <c r="L17" s="15">
        <v>8</v>
      </c>
      <c r="M17" s="15"/>
      <c r="N17" s="15">
        <v>8</v>
      </c>
      <c r="O17" s="15" t="s">
        <v>260</v>
      </c>
      <c r="P17" s="64" t="s">
        <v>495</v>
      </c>
      <c r="Q17" s="57" t="s">
        <v>142</v>
      </c>
    </row>
    <row r="18" spans="1:17">
      <c r="A18" s="15">
        <v>8</v>
      </c>
      <c r="B18" s="60" t="s">
        <v>437</v>
      </c>
      <c r="C18" s="15">
        <v>1</v>
      </c>
      <c r="D18" s="15">
        <v>8</v>
      </c>
      <c r="E18" s="15">
        <v>7</v>
      </c>
      <c r="F18" s="15">
        <v>1</v>
      </c>
      <c r="G18" s="15">
        <v>2</v>
      </c>
      <c r="H18" s="15">
        <v>1</v>
      </c>
      <c r="I18" s="15">
        <f t="shared" si="0"/>
        <v>20</v>
      </c>
      <c r="J18" s="15">
        <f t="shared" si="1"/>
        <v>40</v>
      </c>
      <c r="K18" s="50">
        <f t="shared" si="2"/>
        <v>0.4</v>
      </c>
      <c r="L18" s="15">
        <v>8</v>
      </c>
      <c r="M18" s="15"/>
      <c r="N18" s="15">
        <v>9</v>
      </c>
      <c r="O18" s="15" t="s">
        <v>260</v>
      </c>
      <c r="P18" s="64" t="s">
        <v>469</v>
      </c>
      <c r="Q18" s="65" t="s">
        <v>115</v>
      </c>
    </row>
    <row r="19" spans="1:17">
      <c r="A19" s="15">
        <v>10</v>
      </c>
      <c r="B19" s="60" t="s">
        <v>415</v>
      </c>
      <c r="C19" s="15">
        <v>0</v>
      </c>
      <c r="D19" s="15">
        <v>8</v>
      </c>
      <c r="E19" s="15">
        <v>1</v>
      </c>
      <c r="F19" s="15">
        <v>3</v>
      </c>
      <c r="G19" s="15">
        <v>2</v>
      </c>
      <c r="H19" s="15">
        <v>2</v>
      </c>
      <c r="I19" s="15">
        <f t="shared" si="0"/>
        <v>16</v>
      </c>
      <c r="J19" s="15">
        <f t="shared" si="1"/>
        <v>32</v>
      </c>
      <c r="K19" s="50">
        <f t="shared" si="2"/>
        <v>0.32</v>
      </c>
      <c r="L19" s="15">
        <v>8</v>
      </c>
      <c r="M19" s="15"/>
      <c r="N19" s="15">
        <v>10</v>
      </c>
      <c r="O19" s="15" t="s">
        <v>260</v>
      </c>
      <c r="P19" s="64" t="s">
        <v>491</v>
      </c>
      <c r="Q19" s="65" t="s">
        <v>112</v>
      </c>
    </row>
    <row r="20" spans="1:17">
      <c r="A20" s="15">
        <v>11</v>
      </c>
      <c r="B20" s="60" t="s">
        <v>419</v>
      </c>
      <c r="C20" s="15">
        <v>0</v>
      </c>
      <c r="D20" s="15">
        <v>2</v>
      </c>
      <c r="E20" s="15">
        <v>0</v>
      </c>
      <c r="F20" s="15">
        <v>8</v>
      </c>
      <c r="G20" s="15">
        <v>2</v>
      </c>
      <c r="H20" s="15">
        <v>3</v>
      </c>
      <c r="I20" s="15">
        <f t="shared" si="0"/>
        <v>15</v>
      </c>
      <c r="J20" s="15">
        <f t="shared" si="1"/>
        <v>30</v>
      </c>
      <c r="K20" s="50">
        <f t="shared" si="2"/>
        <v>0.3</v>
      </c>
      <c r="L20" s="15">
        <v>8</v>
      </c>
      <c r="M20" s="15"/>
      <c r="N20" s="15">
        <v>11</v>
      </c>
      <c r="O20" s="15" t="s">
        <v>260</v>
      </c>
      <c r="P20" s="64" t="s">
        <v>487</v>
      </c>
      <c r="Q20" s="57" t="s">
        <v>292</v>
      </c>
    </row>
    <row r="21" spans="1:17">
      <c r="A21" s="15">
        <v>12</v>
      </c>
      <c r="B21" s="60" t="s">
        <v>413</v>
      </c>
      <c r="C21" s="15">
        <v>0</v>
      </c>
      <c r="D21" s="15">
        <v>0</v>
      </c>
      <c r="E21" s="15">
        <v>4</v>
      </c>
      <c r="F21" s="15">
        <v>2</v>
      </c>
      <c r="G21" s="15">
        <v>5</v>
      </c>
      <c r="H21" s="15">
        <v>4</v>
      </c>
      <c r="I21" s="15">
        <f t="shared" si="0"/>
        <v>15</v>
      </c>
      <c r="J21" s="15">
        <f t="shared" si="1"/>
        <v>30</v>
      </c>
      <c r="K21" s="50">
        <f t="shared" si="2"/>
        <v>0.3</v>
      </c>
      <c r="L21" s="15">
        <v>8</v>
      </c>
      <c r="M21" s="15"/>
      <c r="N21" s="15">
        <v>11</v>
      </c>
      <c r="O21" s="15" t="s">
        <v>260</v>
      </c>
      <c r="P21" s="64" t="s">
        <v>493</v>
      </c>
      <c r="Q21" s="65" t="s">
        <v>82</v>
      </c>
    </row>
    <row r="22" spans="1:17">
      <c r="A22" s="15">
        <v>13</v>
      </c>
      <c r="B22" s="60" t="s">
        <v>411</v>
      </c>
      <c r="C22" s="15">
        <v>8</v>
      </c>
      <c r="D22" s="15">
        <v>0</v>
      </c>
      <c r="E22" s="15">
        <v>3</v>
      </c>
      <c r="F22" s="15">
        <v>1</v>
      </c>
      <c r="G22" s="15">
        <v>0</v>
      </c>
      <c r="H22" s="15">
        <v>3</v>
      </c>
      <c r="I22" s="15">
        <f t="shared" si="0"/>
        <v>15</v>
      </c>
      <c r="J22" s="15">
        <f t="shared" si="1"/>
        <v>30</v>
      </c>
      <c r="K22" s="50">
        <f t="shared" si="2"/>
        <v>0.3</v>
      </c>
      <c r="L22" s="15">
        <v>8</v>
      </c>
      <c r="M22" s="15"/>
      <c r="N22" s="15">
        <v>11</v>
      </c>
      <c r="O22" s="15" t="s">
        <v>260</v>
      </c>
      <c r="P22" s="64" t="s">
        <v>494</v>
      </c>
      <c r="Q22" s="57" t="s">
        <v>405</v>
      </c>
    </row>
    <row r="23" spans="1:17">
      <c r="A23" s="15">
        <v>14</v>
      </c>
      <c r="B23" s="60" t="s">
        <v>421</v>
      </c>
      <c r="C23" s="15">
        <v>0</v>
      </c>
      <c r="D23" s="15">
        <v>5</v>
      </c>
      <c r="E23" s="15">
        <v>5</v>
      </c>
      <c r="F23" s="15">
        <v>1</v>
      </c>
      <c r="G23" s="15">
        <v>2</v>
      </c>
      <c r="H23" s="15">
        <v>1</v>
      </c>
      <c r="I23" s="15">
        <f t="shared" si="0"/>
        <v>14</v>
      </c>
      <c r="J23" s="15">
        <f t="shared" si="1"/>
        <v>28</v>
      </c>
      <c r="K23" s="50">
        <f t="shared" si="2"/>
        <v>0.28000000000000003</v>
      </c>
      <c r="L23" s="15">
        <v>8</v>
      </c>
      <c r="M23" s="15"/>
      <c r="N23" s="15">
        <v>14</v>
      </c>
      <c r="O23" s="15" t="s">
        <v>260</v>
      </c>
      <c r="P23" s="64" t="s">
        <v>485</v>
      </c>
      <c r="Q23" s="57" t="s">
        <v>104</v>
      </c>
    </row>
    <row r="24" spans="1:17">
      <c r="A24" s="15">
        <v>15</v>
      </c>
      <c r="B24" s="60" t="s">
        <v>423</v>
      </c>
      <c r="C24" s="15">
        <v>0</v>
      </c>
      <c r="D24" s="15">
        <v>0</v>
      </c>
      <c r="E24" s="15">
        <v>6</v>
      </c>
      <c r="F24" s="15">
        <v>1</v>
      </c>
      <c r="G24" s="15">
        <v>2</v>
      </c>
      <c r="H24" s="15">
        <v>4</v>
      </c>
      <c r="I24" s="15">
        <f t="shared" si="0"/>
        <v>13</v>
      </c>
      <c r="J24" s="15">
        <f t="shared" si="1"/>
        <v>26</v>
      </c>
      <c r="K24" s="50">
        <f t="shared" si="2"/>
        <v>0.26</v>
      </c>
      <c r="L24" s="15">
        <v>8</v>
      </c>
      <c r="M24" s="15"/>
      <c r="N24" s="15">
        <v>15</v>
      </c>
      <c r="O24" s="15" t="s">
        <v>260</v>
      </c>
      <c r="P24" s="64" t="s">
        <v>483</v>
      </c>
      <c r="Q24" s="57" t="s">
        <v>265</v>
      </c>
    </row>
    <row r="25" spans="1:17">
      <c r="A25" s="15">
        <v>16</v>
      </c>
      <c r="B25" s="60" t="s">
        <v>417</v>
      </c>
      <c r="C25" s="15">
        <v>0</v>
      </c>
      <c r="D25" s="15">
        <v>0</v>
      </c>
      <c r="E25" s="15">
        <v>0</v>
      </c>
      <c r="F25" s="15">
        <v>8</v>
      </c>
      <c r="G25" s="15">
        <v>2</v>
      </c>
      <c r="H25" s="15">
        <v>3</v>
      </c>
      <c r="I25" s="15">
        <f t="shared" si="0"/>
        <v>13</v>
      </c>
      <c r="J25" s="15">
        <f t="shared" si="1"/>
        <v>26</v>
      </c>
      <c r="K25" s="50">
        <f t="shared" si="2"/>
        <v>0.26</v>
      </c>
      <c r="L25" s="15">
        <v>8</v>
      </c>
      <c r="M25" s="15"/>
      <c r="N25" s="15">
        <v>15</v>
      </c>
      <c r="O25" s="15" t="s">
        <v>260</v>
      </c>
      <c r="P25" s="64" t="s">
        <v>489</v>
      </c>
      <c r="Q25" s="65" t="s">
        <v>82</v>
      </c>
    </row>
    <row r="26" spans="1:17">
      <c r="A26" s="15">
        <v>17</v>
      </c>
      <c r="B26" s="60" t="s">
        <v>432</v>
      </c>
      <c r="C26" s="15">
        <v>0</v>
      </c>
      <c r="D26" s="15">
        <v>0</v>
      </c>
      <c r="E26" s="15">
        <v>3</v>
      </c>
      <c r="F26" s="15">
        <v>1</v>
      </c>
      <c r="G26" s="15">
        <v>2</v>
      </c>
      <c r="H26" s="15">
        <v>4</v>
      </c>
      <c r="I26" s="15">
        <f t="shared" si="0"/>
        <v>10</v>
      </c>
      <c r="J26" s="15">
        <f t="shared" si="1"/>
        <v>20</v>
      </c>
      <c r="K26" s="50">
        <f t="shared" si="2"/>
        <v>0.2</v>
      </c>
      <c r="L26" s="15">
        <v>8</v>
      </c>
      <c r="M26" s="15"/>
      <c r="N26" s="15">
        <v>17</v>
      </c>
      <c r="O26" s="15" t="s">
        <v>260</v>
      </c>
      <c r="P26" s="64" t="s">
        <v>474</v>
      </c>
      <c r="Q26" s="65" t="s">
        <v>82</v>
      </c>
    </row>
    <row r="27" spans="1:17">
      <c r="A27" s="15">
        <v>18</v>
      </c>
      <c r="B27" s="60" t="s">
        <v>426</v>
      </c>
      <c r="C27" s="15">
        <v>0</v>
      </c>
      <c r="D27" s="15">
        <v>0</v>
      </c>
      <c r="E27" s="15">
        <v>3</v>
      </c>
      <c r="F27" s="15">
        <v>0</v>
      </c>
      <c r="G27" s="15">
        <v>2</v>
      </c>
      <c r="H27" s="15">
        <v>5</v>
      </c>
      <c r="I27" s="15">
        <f t="shared" si="0"/>
        <v>10</v>
      </c>
      <c r="J27" s="15">
        <f t="shared" si="1"/>
        <v>20</v>
      </c>
      <c r="K27" s="50">
        <f t="shared" si="2"/>
        <v>0.2</v>
      </c>
      <c r="L27" s="15">
        <v>8</v>
      </c>
      <c r="M27" s="15"/>
      <c r="N27" s="15">
        <v>17</v>
      </c>
      <c r="O27" s="15" t="s">
        <v>260</v>
      </c>
      <c r="P27" s="64" t="s">
        <v>480</v>
      </c>
      <c r="Q27" s="66" t="s">
        <v>335</v>
      </c>
    </row>
    <row r="28" spans="1:17">
      <c r="A28" s="15">
        <v>19</v>
      </c>
      <c r="B28" s="60" t="s">
        <v>431</v>
      </c>
      <c r="C28" s="15">
        <v>0</v>
      </c>
      <c r="D28" s="15">
        <v>2</v>
      </c>
      <c r="E28" s="15">
        <v>0</v>
      </c>
      <c r="F28" s="15">
        <v>1</v>
      </c>
      <c r="G28" s="15">
        <v>2</v>
      </c>
      <c r="H28" s="15">
        <v>3</v>
      </c>
      <c r="I28" s="15">
        <f t="shared" si="0"/>
        <v>8</v>
      </c>
      <c r="J28" s="15">
        <f t="shared" si="1"/>
        <v>16</v>
      </c>
      <c r="K28" s="50">
        <f t="shared" si="2"/>
        <v>0.16</v>
      </c>
      <c r="L28" s="15">
        <v>8</v>
      </c>
      <c r="M28" s="15"/>
      <c r="N28" s="15">
        <v>19</v>
      </c>
      <c r="O28" s="15" t="s">
        <v>260</v>
      </c>
      <c r="P28" s="64" t="s">
        <v>475</v>
      </c>
      <c r="Q28" s="65" t="s">
        <v>82</v>
      </c>
    </row>
    <row r="29" spans="1:17">
      <c r="A29" s="15">
        <v>20</v>
      </c>
      <c r="B29" s="60" t="s">
        <v>434</v>
      </c>
      <c r="C29" s="15">
        <v>0</v>
      </c>
      <c r="D29" s="15">
        <v>0</v>
      </c>
      <c r="E29" s="15">
        <v>1</v>
      </c>
      <c r="F29" s="15">
        <v>2</v>
      </c>
      <c r="G29" s="15">
        <v>3</v>
      </c>
      <c r="H29" s="15">
        <v>1</v>
      </c>
      <c r="I29" s="15">
        <f t="shared" si="0"/>
        <v>7</v>
      </c>
      <c r="J29" s="15">
        <f t="shared" si="1"/>
        <v>14</v>
      </c>
      <c r="K29" s="50">
        <f t="shared" si="2"/>
        <v>0.14000000000000001</v>
      </c>
      <c r="L29" s="15">
        <v>8</v>
      </c>
      <c r="M29" s="15"/>
      <c r="N29" s="15">
        <v>20</v>
      </c>
      <c r="O29" s="15" t="s">
        <v>260</v>
      </c>
      <c r="P29" s="64" t="s">
        <v>472</v>
      </c>
      <c r="Q29" s="57" t="s">
        <v>142</v>
      </c>
    </row>
    <row r="30" spans="1:17">
      <c r="A30" s="15">
        <v>21</v>
      </c>
      <c r="B30" s="60" t="s">
        <v>416</v>
      </c>
      <c r="C30" s="15">
        <v>0</v>
      </c>
      <c r="D30" s="15">
        <v>2</v>
      </c>
      <c r="E30" s="15">
        <v>0</v>
      </c>
      <c r="F30" s="15">
        <v>1</v>
      </c>
      <c r="G30" s="15">
        <v>2</v>
      </c>
      <c r="H30" s="15">
        <v>2</v>
      </c>
      <c r="I30" s="15">
        <f t="shared" si="0"/>
        <v>7</v>
      </c>
      <c r="J30" s="15">
        <f t="shared" si="1"/>
        <v>14</v>
      </c>
      <c r="K30" s="50">
        <f t="shared" si="2"/>
        <v>0.14000000000000001</v>
      </c>
      <c r="L30" s="15">
        <v>8</v>
      </c>
      <c r="M30" s="15"/>
      <c r="N30" s="15">
        <v>20</v>
      </c>
      <c r="O30" s="15" t="s">
        <v>260</v>
      </c>
      <c r="P30" s="64" t="s">
        <v>490</v>
      </c>
      <c r="Q30" s="65" t="s">
        <v>112</v>
      </c>
    </row>
    <row r="31" spans="1:17">
      <c r="A31" s="15">
        <v>22</v>
      </c>
      <c r="B31" s="60" t="s">
        <v>433</v>
      </c>
      <c r="C31" s="15">
        <v>0</v>
      </c>
      <c r="D31" s="15">
        <v>0</v>
      </c>
      <c r="E31" s="15">
        <v>3</v>
      </c>
      <c r="F31" s="15">
        <v>0</v>
      </c>
      <c r="G31" s="15">
        <v>1</v>
      </c>
      <c r="H31" s="15">
        <v>1</v>
      </c>
      <c r="I31" s="15">
        <f t="shared" si="0"/>
        <v>5</v>
      </c>
      <c r="J31" s="15">
        <f t="shared" si="1"/>
        <v>10</v>
      </c>
      <c r="K31" s="50">
        <f t="shared" si="2"/>
        <v>0.1</v>
      </c>
      <c r="L31" s="15">
        <v>8</v>
      </c>
      <c r="M31" s="15"/>
      <c r="N31" s="15">
        <v>22</v>
      </c>
      <c r="O31" s="15" t="s">
        <v>260</v>
      </c>
      <c r="P31" s="64" t="s">
        <v>473</v>
      </c>
      <c r="Q31" s="57" t="s">
        <v>70</v>
      </c>
    </row>
    <row r="32" spans="1:17">
      <c r="A32" s="15">
        <v>23</v>
      </c>
      <c r="B32" s="60" t="s">
        <v>424</v>
      </c>
      <c r="C32" s="15">
        <v>0</v>
      </c>
      <c r="D32" s="15">
        <v>0</v>
      </c>
      <c r="E32" s="15">
        <v>2</v>
      </c>
      <c r="F32" s="15">
        <v>0</v>
      </c>
      <c r="G32" s="15">
        <v>1</v>
      </c>
      <c r="H32" s="15">
        <v>2</v>
      </c>
      <c r="I32" s="15">
        <f t="shared" si="0"/>
        <v>5</v>
      </c>
      <c r="J32" s="15">
        <f t="shared" si="1"/>
        <v>10</v>
      </c>
      <c r="K32" s="50">
        <f t="shared" si="2"/>
        <v>0.1</v>
      </c>
      <c r="L32" s="15">
        <v>8</v>
      </c>
      <c r="M32" s="15"/>
      <c r="N32" s="15">
        <v>22</v>
      </c>
      <c r="O32" s="15" t="s">
        <v>260</v>
      </c>
      <c r="P32" s="64" t="s">
        <v>482</v>
      </c>
      <c r="Q32" s="57" t="s">
        <v>294</v>
      </c>
    </row>
    <row r="33" spans="1:17">
      <c r="A33" s="15">
        <v>24</v>
      </c>
      <c r="B33" s="60" t="s">
        <v>438</v>
      </c>
      <c r="C33" s="15">
        <v>0</v>
      </c>
      <c r="D33" s="15">
        <v>0</v>
      </c>
      <c r="E33" s="15">
        <v>1</v>
      </c>
      <c r="F33" s="15">
        <v>1</v>
      </c>
      <c r="G33" s="15">
        <v>0</v>
      </c>
      <c r="H33" s="15">
        <v>2</v>
      </c>
      <c r="I33" s="15">
        <f t="shared" si="0"/>
        <v>4</v>
      </c>
      <c r="J33" s="15">
        <f t="shared" si="1"/>
        <v>8</v>
      </c>
      <c r="K33" s="50">
        <f t="shared" si="2"/>
        <v>0.08</v>
      </c>
      <c r="L33" s="15">
        <v>8</v>
      </c>
      <c r="M33" s="15"/>
      <c r="N33" s="15">
        <v>24</v>
      </c>
      <c r="O33" s="15" t="s">
        <v>260</v>
      </c>
      <c r="P33" s="64" t="s">
        <v>468</v>
      </c>
      <c r="Q33" s="65" t="s">
        <v>82</v>
      </c>
    </row>
    <row r="34" spans="1:17">
      <c r="A34" s="15">
        <v>25</v>
      </c>
      <c r="B34" s="60" t="s">
        <v>425</v>
      </c>
      <c r="C34" s="15">
        <v>0</v>
      </c>
      <c r="D34" s="15">
        <v>0</v>
      </c>
      <c r="E34" s="15">
        <v>1</v>
      </c>
      <c r="F34" s="15">
        <v>0</v>
      </c>
      <c r="G34" s="15">
        <v>2</v>
      </c>
      <c r="H34" s="15">
        <v>1</v>
      </c>
      <c r="I34" s="15">
        <f t="shared" si="0"/>
        <v>4</v>
      </c>
      <c r="J34" s="15">
        <f t="shared" si="1"/>
        <v>8</v>
      </c>
      <c r="K34" s="50">
        <f t="shared" si="2"/>
        <v>0.08</v>
      </c>
      <c r="L34" s="15">
        <v>8</v>
      </c>
      <c r="M34" s="15"/>
      <c r="N34" s="15">
        <v>24</v>
      </c>
      <c r="O34" s="15" t="s">
        <v>260</v>
      </c>
      <c r="P34" s="64" t="s">
        <v>481</v>
      </c>
      <c r="Q34" s="57" t="s">
        <v>271</v>
      </c>
    </row>
    <row r="35" spans="1:17">
      <c r="A35" s="15">
        <v>26</v>
      </c>
      <c r="B35" s="60" t="s">
        <v>436</v>
      </c>
      <c r="C35" s="15">
        <v>0</v>
      </c>
      <c r="D35" s="15">
        <v>0</v>
      </c>
      <c r="E35" s="15">
        <v>1</v>
      </c>
      <c r="F35" s="15">
        <v>0</v>
      </c>
      <c r="G35" s="15">
        <v>1</v>
      </c>
      <c r="H35" s="15">
        <v>1</v>
      </c>
      <c r="I35" s="15">
        <f t="shared" si="0"/>
        <v>3</v>
      </c>
      <c r="J35" s="15">
        <f t="shared" si="1"/>
        <v>6</v>
      </c>
      <c r="K35" s="50">
        <f t="shared" si="2"/>
        <v>0.06</v>
      </c>
      <c r="L35" s="15">
        <v>8</v>
      </c>
      <c r="M35" s="15"/>
      <c r="N35" s="15">
        <v>26</v>
      </c>
      <c r="O35" s="15" t="s">
        <v>260</v>
      </c>
      <c r="P35" s="22" t="s">
        <v>470</v>
      </c>
      <c r="Q35" s="22" t="s">
        <v>292</v>
      </c>
    </row>
    <row r="36" spans="1:17">
      <c r="A36" s="15">
        <v>27</v>
      </c>
      <c r="B36" s="60" t="s">
        <v>427</v>
      </c>
      <c r="C36" s="15">
        <v>0</v>
      </c>
      <c r="D36" s="15">
        <v>2</v>
      </c>
      <c r="E36" s="15">
        <v>0</v>
      </c>
      <c r="F36" s="15">
        <v>0</v>
      </c>
      <c r="G36" s="15">
        <v>0</v>
      </c>
      <c r="H36" s="15">
        <v>1</v>
      </c>
      <c r="I36" s="15">
        <f t="shared" si="0"/>
        <v>3</v>
      </c>
      <c r="J36" s="15">
        <f t="shared" si="1"/>
        <v>6</v>
      </c>
      <c r="K36" s="50">
        <f t="shared" si="2"/>
        <v>0.06</v>
      </c>
      <c r="L36" s="15">
        <v>8</v>
      </c>
      <c r="M36" s="15"/>
      <c r="N36" s="15">
        <v>26</v>
      </c>
      <c r="O36" s="15" t="s">
        <v>260</v>
      </c>
      <c r="P36" s="64" t="s">
        <v>479</v>
      </c>
      <c r="Q36" s="65" t="s">
        <v>99</v>
      </c>
    </row>
    <row r="37" spans="1:17">
      <c r="A37" s="15">
        <v>28</v>
      </c>
      <c r="B37" s="60" t="s">
        <v>422</v>
      </c>
      <c r="C37" s="15">
        <v>0</v>
      </c>
      <c r="D37" s="15">
        <v>0</v>
      </c>
      <c r="E37" s="15">
        <v>0</v>
      </c>
      <c r="F37" s="15">
        <v>1</v>
      </c>
      <c r="G37" s="15">
        <v>0</v>
      </c>
      <c r="H37" s="15">
        <v>1</v>
      </c>
      <c r="I37" s="15">
        <f t="shared" si="0"/>
        <v>2</v>
      </c>
      <c r="J37" s="15">
        <f t="shared" si="1"/>
        <v>4</v>
      </c>
      <c r="K37" s="50">
        <f t="shared" si="2"/>
        <v>0.04</v>
      </c>
      <c r="L37" s="15">
        <v>8</v>
      </c>
      <c r="M37" s="15"/>
      <c r="N37" s="15">
        <v>28</v>
      </c>
      <c r="O37" s="15" t="s">
        <v>260</v>
      </c>
      <c r="P37" s="64" t="s">
        <v>484</v>
      </c>
      <c r="Q37" s="57" t="s">
        <v>292</v>
      </c>
    </row>
    <row r="38" spans="1:17">
      <c r="A38" s="15">
        <v>29</v>
      </c>
      <c r="B38" s="60" t="s">
        <v>435</v>
      </c>
      <c r="C38" s="15">
        <v>0</v>
      </c>
      <c r="D38" s="15">
        <v>0</v>
      </c>
      <c r="E38" s="15">
        <v>0</v>
      </c>
      <c r="F38" s="15">
        <v>1</v>
      </c>
      <c r="G38" s="15">
        <v>0</v>
      </c>
      <c r="H38" s="15">
        <v>0</v>
      </c>
      <c r="I38" s="15">
        <f t="shared" si="0"/>
        <v>1</v>
      </c>
      <c r="J38" s="15">
        <f t="shared" si="1"/>
        <v>2</v>
      </c>
      <c r="K38" s="50">
        <f t="shared" si="2"/>
        <v>0.02</v>
      </c>
      <c r="L38" s="15">
        <v>8</v>
      </c>
      <c r="M38" s="15"/>
      <c r="N38" s="15">
        <v>29</v>
      </c>
      <c r="O38" s="15" t="s">
        <v>260</v>
      </c>
      <c r="P38" s="22" t="s">
        <v>471</v>
      </c>
      <c r="Q38" s="22" t="s">
        <v>318</v>
      </c>
    </row>
    <row r="40" spans="1:17" ht="15.75">
      <c r="A40" s="33" t="s">
        <v>62</v>
      </c>
      <c r="B40" s="33"/>
      <c r="C40" s="33"/>
      <c r="D40" s="33"/>
      <c r="E40" s="33"/>
      <c r="F40" s="33"/>
      <c r="G40" s="33"/>
      <c r="H40" s="33"/>
      <c r="I40" s="33"/>
      <c r="J40" s="33"/>
      <c r="K40" s="29"/>
      <c r="L40" s="29"/>
      <c r="M40" s="26" t="s">
        <v>59</v>
      </c>
      <c r="N40" s="27"/>
      <c r="O40" s="28"/>
      <c r="P40" s="78">
        <v>32</v>
      </c>
      <c r="Q40" t="s">
        <v>534</v>
      </c>
    </row>
    <row r="41" spans="1:17" ht="15.75">
      <c r="A41"/>
      <c r="I41" s="30"/>
      <c r="J41" s="30"/>
      <c r="K41" s="30"/>
      <c r="M41" s="26" t="s">
        <v>60</v>
      </c>
      <c r="N41" s="27"/>
      <c r="O41" s="28"/>
      <c r="P41" s="78">
        <v>3</v>
      </c>
      <c r="Q41" s="29"/>
    </row>
    <row r="42" spans="1:17" ht="15.75">
      <c r="A42" s="33" t="s">
        <v>533</v>
      </c>
      <c r="I42" s="30"/>
      <c r="J42" s="30"/>
      <c r="K42" s="30"/>
      <c r="L42" s="30"/>
      <c r="M42" s="26" t="s">
        <v>61</v>
      </c>
      <c r="N42" s="27"/>
      <c r="O42" s="28"/>
      <c r="P42" s="78">
        <v>29</v>
      </c>
      <c r="Q42" s="30"/>
    </row>
    <row r="43" spans="1:17">
      <c r="K43" s="31"/>
      <c r="M43" s="32"/>
      <c r="N43" s="32"/>
      <c r="O43" s="32"/>
    </row>
    <row r="44" spans="1:17" ht="15.75">
      <c r="C44" s="33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</row>
    <row r="45" spans="1:17" ht="15.75">
      <c r="B45" s="34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</row>
    <row r="46" spans="1:17" ht="15.75">
      <c r="B46" s="128"/>
      <c r="C46" s="128"/>
      <c r="D46" s="128"/>
      <c r="E46" s="128"/>
      <c r="F46" s="128"/>
      <c r="G46" s="128"/>
      <c r="H46" s="128"/>
      <c r="I46" s="128"/>
      <c r="J46" s="128"/>
      <c r="K46" s="128"/>
      <c r="L46" s="128"/>
      <c r="M46" s="128"/>
      <c r="N46" s="128"/>
      <c r="O46" s="128"/>
    </row>
  </sheetData>
  <protectedRanges>
    <protectedRange sqref="C9:G9" name="Диапазон1"/>
  </protectedRanges>
  <mergeCells count="14">
    <mergeCell ref="Q7:Q9"/>
    <mergeCell ref="A1:K1"/>
    <mergeCell ref="A2:K2"/>
    <mergeCell ref="A7:A9"/>
    <mergeCell ref="B7:B8"/>
    <mergeCell ref="C7:H7"/>
    <mergeCell ref="J7:J8"/>
    <mergeCell ref="K7:K9"/>
    <mergeCell ref="P7:P9"/>
    <mergeCell ref="B46:O46"/>
    <mergeCell ref="L7:L9"/>
    <mergeCell ref="M7:M9"/>
    <mergeCell ref="N7:N9"/>
    <mergeCell ref="O7:O9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zoomScale="85" zoomScaleNormal="85" workbookViewId="0">
      <selection activeCell="I2" sqref="I2:J30"/>
    </sheetView>
  </sheetViews>
  <sheetFormatPr defaultRowHeight="15"/>
  <cols>
    <col min="9" max="9" width="32.42578125" bestFit="1" customWidth="1"/>
    <col min="10" max="10" width="52.28515625" bestFit="1" customWidth="1"/>
  </cols>
  <sheetData>
    <row r="1" spans="1:10">
      <c r="H1" t="s">
        <v>527</v>
      </c>
    </row>
    <row r="2" spans="1:10">
      <c r="A2" s="60" t="s">
        <v>430</v>
      </c>
      <c r="B2" s="14">
        <v>2</v>
      </c>
      <c r="C2" s="14">
        <v>8</v>
      </c>
      <c r="D2" s="14">
        <v>8</v>
      </c>
      <c r="E2" s="14">
        <v>8</v>
      </c>
      <c r="F2" s="14">
        <v>7</v>
      </c>
      <c r="G2" s="14">
        <v>4</v>
      </c>
      <c r="H2" s="14">
        <f t="shared" ref="H2:H30" si="0">SUM(B2:G2)</f>
        <v>37</v>
      </c>
      <c r="I2" s="38" t="s">
        <v>476</v>
      </c>
      <c r="J2" s="63" t="s">
        <v>142</v>
      </c>
    </row>
    <row r="3" spans="1:10">
      <c r="A3" s="60" t="s">
        <v>414</v>
      </c>
      <c r="B3" s="14">
        <v>8</v>
      </c>
      <c r="C3" s="14">
        <v>8</v>
      </c>
      <c r="D3" s="14">
        <v>3</v>
      </c>
      <c r="E3" s="14">
        <v>8</v>
      </c>
      <c r="F3" s="14">
        <v>7</v>
      </c>
      <c r="G3" s="14">
        <v>2</v>
      </c>
      <c r="H3" s="14">
        <f t="shared" si="0"/>
        <v>36</v>
      </c>
      <c r="I3" s="38" t="s">
        <v>492</v>
      </c>
      <c r="J3" s="63" t="s">
        <v>70</v>
      </c>
    </row>
    <row r="4" spans="1:10">
      <c r="A4" s="60" t="s">
        <v>420</v>
      </c>
      <c r="B4" s="14">
        <v>8</v>
      </c>
      <c r="C4" s="14">
        <v>2</v>
      </c>
      <c r="D4" s="14">
        <v>7</v>
      </c>
      <c r="E4" s="14">
        <v>8</v>
      </c>
      <c r="F4" s="14">
        <v>7</v>
      </c>
      <c r="G4" s="14">
        <v>1</v>
      </c>
      <c r="H4" s="14">
        <f t="shared" si="0"/>
        <v>33</v>
      </c>
      <c r="I4" s="38" t="s">
        <v>486</v>
      </c>
      <c r="J4" s="63" t="s">
        <v>196</v>
      </c>
    </row>
    <row r="5" spans="1:10">
      <c r="A5" s="60" t="s">
        <v>418</v>
      </c>
      <c r="B5" s="14">
        <v>3</v>
      </c>
      <c r="C5" s="14">
        <v>8</v>
      </c>
      <c r="D5" s="14">
        <v>8</v>
      </c>
      <c r="E5" s="14">
        <v>8</v>
      </c>
      <c r="F5" s="14">
        <v>1</v>
      </c>
      <c r="G5" s="14">
        <v>3</v>
      </c>
      <c r="H5" s="14">
        <f t="shared" si="0"/>
        <v>31</v>
      </c>
      <c r="I5" s="38" t="s">
        <v>488</v>
      </c>
      <c r="J5" s="63" t="s">
        <v>70</v>
      </c>
    </row>
    <row r="6" spans="1:10">
      <c r="A6" s="60" t="s">
        <v>429</v>
      </c>
      <c r="B6" s="14">
        <v>3</v>
      </c>
      <c r="C6" s="14">
        <v>8</v>
      </c>
      <c r="D6" s="14">
        <v>8</v>
      </c>
      <c r="E6" s="14">
        <v>3</v>
      </c>
      <c r="F6" s="14">
        <v>2</v>
      </c>
      <c r="G6" s="14">
        <v>2</v>
      </c>
      <c r="H6" s="14">
        <f t="shared" si="0"/>
        <v>26</v>
      </c>
      <c r="I6" s="38" t="s">
        <v>477</v>
      </c>
      <c r="J6" s="63" t="s">
        <v>142</v>
      </c>
    </row>
    <row r="7" spans="1:10">
      <c r="A7" s="60" t="s">
        <v>428</v>
      </c>
      <c r="B7" s="14">
        <v>8</v>
      </c>
      <c r="C7" s="14">
        <v>0</v>
      </c>
      <c r="D7" s="14">
        <v>3</v>
      </c>
      <c r="E7" s="14">
        <v>3</v>
      </c>
      <c r="F7" s="14">
        <v>7</v>
      </c>
      <c r="G7" s="14">
        <v>1</v>
      </c>
      <c r="H7" s="14">
        <f t="shared" si="0"/>
        <v>22</v>
      </c>
      <c r="I7" s="38" t="s">
        <v>478</v>
      </c>
      <c r="J7" s="63" t="s">
        <v>142</v>
      </c>
    </row>
    <row r="8" spans="1:10">
      <c r="A8" s="60" t="s">
        <v>411</v>
      </c>
      <c r="B8" s="14">
        <v>0</v>
      </c>
      <c r="C8" s="14">
        <v>0</v>
      </c>
      <c r="D8" s="14">
        <v>8</v>
      </c>
      <c r="E8" s="14">
        <v>8</v>
      </c>
      <c r="F8" s="14">
        <v>4</v>
      </c>
      <c r="G8" s="14">
        <v>1</v>
      </c>
      <c r="H8" s="14">
        <f t="shared" si="0"/>
        <v>21</v>
      </c>
      <c r="I8" s="38" t="s">
        <v>495</v>
      </c>
      <c r="J8" s="63" t="s">
        <v>142</v>
      </c>
    </row>
    <row r="9" spans="1:10">
      <c r="A9" s="60" t="s">
        <v>437</v>
      </c>
      <c r="B9" s="14">
        <v>1</v>
      </c>
      <c r="C9" s="14">
        <v>8</v>
      </c>
      <c r="D9" s="14">
        <v>7</v>
      </c>
      <c r="E9" s="14">
        <v>1</v>
      </c>
      <c r="F9" s="14">
        <v>2</v>
      </c>
      <c r="G9" s="14">
        <v>1</v>
      </c>
      <c r="H9" s="14">
        <f t="shared" si="0"/>
        <v>20</v>
      </c>
      <c r="I9" s="38" t="s">
        <v>469</v>
      </c>
      <c r="J9" s="58" t="s">
        <v>115</v>
      </c>
    </row>
    <row r="10" spans="1:10">
      <c r="A10" s="60" t="s">
        <v>439</v>
      </c>
      <c r="B10" s="14">
        <v>8</v>
      </c>
      <c r="C10" s="14">
        <v>0</v>
      </c>
      <c r="D10" s="14">
        <v>1</v>
      </c>
      <c r="E10" s="14">
        <v>4</v>
      </c>
      <c r="F10" s="14">
        <v>2</v>
      </c>
      <c r="G10" s="14">
        <v>4</v>
      </c>
      <c r="H10" s="14">
        <f t="shared" si="0"/>
        <v>19</v>
      </c>
      <c r="I10" s="61" t="s">
        <v>467</v>
      </c>
      <c r="J10" s="62" t="s">
        <v>70</v>
      </c>
    </row>
    <row r="11" spans="1:10">
      <c r="A11" s="60" t="s">
        <v>415</v>
      </c>
      <c r="B11" s="14">
        <v>0</v>
      </c>
      <c r="C11" s="14">
        <v>8</v>
      </c>
      <c r="D11" s="14">
        <v>1</v>
      </c>
      <c r="E11" s="14">
        <v>3</v>
      </c>
      <c r="F11" s="14">
        <v>2</v>
      </c>
      <c r="G11" s="14">
        <v>2</v>
      </c>
      <c r="H11" s="14">
        <f t="shared" si="0"/>
        <v>16</v>
      </c>
      <c r="I11" s="38" t="s">
        <v>491</v>
      </c>
      <c r="J11" s="58" t="s">
        <v>112</v>
      </c>
    </row>
    <row r="12" spans="1:10">
      <c r="A12" s="60" t="s">
        <v>419</v>
      </c>
      <c r="B12" s="14">
        <v>0</v>
      </c>
      <c r="C12" s="14">
        <v>2</v>
      </c>
      <c r="D12" s="14">
        <v>0</v>
      </c>
      <c r="E12" s="14">
        <v>8</v>
      </c>
      <c r="F12" s="14">
        <v>2</v>
      </c>
      <c r="G12" s="14">
        <v>3</v>
      </c>
      <c r="H12" s="14">
        <f t="shared" si="0"/>
        <v>15</v>
      </c>
      <c r="I12" s="38" t="s">
        <v>487</v>
      </c>
      <c r="J12" s="63" t="s">
        <v>292</v>
      </c>
    </row>
    <row r="13" spans="1:10">
      <c r="A13" s="60" t="s">
        <v>413</v>
      </c>
      <c r="B13" s="14">
        <v>0</v>
      </c>
      <c r="C13" s="14">
        <v>0</v>
      </c>
      <c r="D13" s="14">
        <v>4</v>
      </c>
      <c r="E13" s="14">
        <v>2</v>
      </c>
      <c r="F13" s="14">
        <v>5</v>
      </c>
      <c r="G13" s="14">
        <v>4</v>
      </c>
      <c r="H13" s="14">
        <f t="shared" si="0"/>
        <v>15</v>
      </c>
      <c r="I13" s="38" t="s">
        <v>493</v>
      </c>
      <c r="J13" s="58" t="s">
        <v>82</v>
      </c>
    </row>
    <row r="14" spans="1:10">
      <c r="A14" s="60" t="s">
        <v>411</v>
      </c>
      <c r="B14" s="14">
        <v>8</v>
      </c>
      <c r="C14" s="14">
        <v>0</v>
      </c>
      <c r="D14" s="14">
        <v>3</v>
      </c>
      <c r="E14" s="14">
        <v>1</v>
      </c>
      <c r="F14" s="14">
        <v>0</v>
      </c>
      <c r="G14" s="14">
        <v>3</v>
      </c>
      <c r="H14" s="14">
        <f t="shared" si="0"/>
        <v>15</v>
      </c>
      <c r="I14" s="38" t="s">
        <v>494</v>
      </c>
      <c r="J14" s="63" t="s">
        <v>405</v>
      </c>
    </row>
    <row r="15" spans="1:10">
      <c r="A15" s="60" t="s">
        <v>421</v>
      </c>
      <c r="B15" s="14">
        <v>0</v>
      </c>
      <c r="C15" s="14">
        <v>5</v>
      </c>
      <c r="D15" s="14">
        <v>5</v>
      </c>
      <c r="E15" s="14">
        <v>1</v>
      </c>
      <c r="F15" s="14">
        <v>2</v>
      </c>
      <c r="G15" s="14">
        <v>1</v>
      </c>
      <c r="H15" s="14">
        <f t="shared" si="0"/>
        <v>14</v>
      </c>
      <c r="I15" s="38" t="s">
        <v>485</v>
      </c>
      <c r="J15" s="63" t="s">
        <v>104</v>
      </c>
    </row>
    <row r="16" spans="1:10">
      <c r="A16" s="60" t="s">
        <v>423</v>
      </c>
      <c r="B16" s="14">
        <v>0</v>
      </c>
      <c r="C16" s="14">
        <v>0</v>
      </c>
      <c r="D16" s="14">
        <v>6</v>
      </c>
      <c r="E16" s="14">
        <v>1</v>
      </c>
      <c r="F16" s="14">
        <v>2</v>
      </c>
      <c r="G16" s="14">
        <v>4</v>
      </c>
      <c r="H16" s="14">
        <f t="shared" si="0"/>
        <v>13</v>
      </c>
      <c r="I16" s="38" t="s">
        <v>483</v>
      </c>
      <c r="J16" s="63" t="s">
        <v>265</v>
      </c>
    </row>
    <row r="17" spans="1:10">
      <c r="A17" s="60" t="s">
        <v>417</v>
      </c>
      <c r="B17" s="14">
        <v>0</v>
      </c>
      <c r="C17" s="14">
        <v>0</v>
      </c>
      <c r="D17" s="14">
        <v>0</v>
      </c>
      <c r="E17" s="14">
        <v>8</v>
      </c>
      <c r="F17" s="14">
        <v>2</v>
      </c>
      <c r="G17" s="14">
        <v>3</v>
      </c>
      <c r="H17" s="14">
        <f t="shared" si="0"/>
        <v>13</v>
      </c>
      <c r="I17" s="38" t="s">
        <v>489</v>
      </c>
      <c r="J17" s="58" t="s">
        <v>82</v>
      </c>
    </row>
    <row r="18" spans="1:10">
      <c r="A18" s="60" t="s">
        <v>432</v>
      </c>
      <c r="B18" s="14">
        <v>0</v>
      </c>
      <c r="C18" s="14">
        <v>0</v>
      </c>
      <c r="D18" s="14">
        <v>3</v>
      </c>
      <c r="E18" s="14">
        <v>1</v>
      </c>
      <c r="F18" s="14">
        <v>2</v>
      </c>
      <c r="G18" s="14">
        <v>4</v>
      </c>
      <c r="H18" s="14">
        <f t="shared" si="0"/>
        <v>10</v>
      </c>
      <c r="I18" s="38" t="s">
        <v>474</v>
      </c>
      <c r="J18" s="58" t="s">
        <v>82</v>
      </c>
    </row>
    <row r="19" spans="1:10">
      <c r="A19" s="60" t="s">
        <v>426</v>
      </c>
      <c r="B19" s="14">
        <v>0</v>
      </c>
      <c r="C19" s="14">
        <v>0</v>
      </c>
      <c r="D19" s="14">
        <v>3</v>
      </c>
      <c r="E19" s="14">
        <v>0</v>
      </c>
      <c r="F19" s="14">
        <v>2</v>
      </c>
      <c r="G19" s="14">
        <v>5</v>
      </c>
      <c r="H19" s="14">
        <f t="shared" si="0"/>
        <v>10</v>
      </c>
      <c r="I19" s="38" t="s">
        <v>480</v>
      </c>
      <c r="J19" s="59" t="s">
        <v>335</v>
      </c>
    </row>
    <row r="20" spans="1:10">
      <c r="A20" s="60" t="s">
        <v>431</v>
      </c>
      <c r="B20" s="14">
        <v>0</v>
      </c>
      <c r="C20" s="14">
        <v>2</v>
      </c>
      <c r="D20" s="14">
        <v>0</v>
      </c>
      <c r="E20" s="14">
        <v>1</v>
      </c>
      <c r="F20" s="14">
        <v>2</v>
      </c>
      <c r="G20" s="14">
        <v>3</v>
      </c>
      <c r="H20" s="14">
        <f t="shared" si="0"/>
        <v>8</v>
      </c>
      <c r="I20" s="38" t="s">
        <v>475</v>
      </c>
      <c r="J20" s="58" t="s">
        <v>82</v>
      </c>
    </row>
    <row r="21" spans="1:10">
      <c r="A21" s="60" t="s">
        <v>434</v>
      </c>
      <c r="B21" s="14">
        <v>0</v>
      </c>
      <c r="C21" s="14">
        <v>0</v>
      </c>
      <c r="D21" s="14">
        <v>1</v>
      </c>
      <c r="E21" s="14">
        <v>2</v>
      </c>
      <c r="F21" s="14">
        <v>3</v>
      </c>
      <c r="G21" s="14">
        <v>1</v>
      </c>
      <c r="H21" s="14">
        <f t="shared" si="0"/>
        <v>7</v>
      </c>
      <c r="I21" s="38" t="s">
        <v>472</v>
      </c>
      <c r="J21" s="63" t="s">
        <v>142</v>
      </c>
    </row>
    <row r="22" spans="1:10">
      <c r="A22" s="60" t="s">
        <v>416</v>
      </c>
      <c r="B22" s="14">
        <v>0</v>
      </c>
      <c r="C22" s="14">
        <v>2</v>
      </c>
      <c r="D22" s="14">
        <v>0</v>
      </c>
      <c r="E22" s="14">
        <v>1</v>
      </c>
      <c r="F22" s="14">
        <v>2</v>
      </c>
      <c r="G22" s="14">
        <v>2</v>
      </c>
      <c r="H22" s="14">
        <f t="shared" si="0"/>
        <v>7</v>
      </c>
      <c r="I22" s="38" t="s">
        <v>490</v>
      </c>
      <c r="J22" s="58" t="s">
        <v>112</v>
      </c>
    </row>
    <row r="23" spans="1:10">
      <c r="A23" s="60" t="s">
        <v>433</v>
      </c>
      <c r="B23" s="14">
        <v>0</v>
      </c>
      <c r="C23" s="14">
        <v>0</v>
      </c>
      <c r="D23" s="14">
        <v>3</v>
      </c>
      <c r="E23" s="14">
        <v>0</v>
      </c>
      <c r="F23" s="14">
        <v>1</v>
      </c>
      <c r="G23" s="14">
        <v>1</v>
      </c>
      <c r="H23" s="14">
        <f t="shared" si="0"/>
        <v>5</v>
      </c>
      <c r="I23" s="38" t="s">
        <v>473</v>
      </c>
      <c r="J23" s="63" t="s">
        <v>70</v>
      </c>
    </row>
    <row r="24" spans="1:10">
      <c r="A24" s="60" t="s">
        <v>424</v>
      </c>
      <c r="B24" s="14">
        <v>0</v>
      </c>
      <c r="C24" s="14">
        <v>0</v>
      </c>
      <c r="D24" s="14">
        <v>2</v>
      </c>
      <c r="E24" s="14">
        <v>0</v>
      </c>
      <c r="F24" s="14">
        <v>1</v>
      </c>
      <c r="G24" s="14">
        <v>2</v>
      </c>
      <c r="H24" s="14">
        <f t="shared" si="0"/>
        <v>5</v>
      </c>
      <c r="I24" s="38" t="s">
        <v>482</v>
      </c>
      <c r="J24" s="63" t="s">
        <v>294</v>
      </c>
    </row>
    <row r="25" spans="1:10">
      <c r="A25" s="60" t="s">
        <v>438</v>
      </c>
      <c r="B25" s="14">
        <v>0</v>
      </c>
      <c r="C25" s="14">
        <v>0</v>
      </c>
      <c r="D25" s="14">
        <v>1</v>
      </c>
      <c r="E25" s="14">
        <v>1</v>
      </c>
      <c r="F25" s="14">
        <v>0</v>
      </c>
      <c r="G25" s="14">
        <v>2</v>
      </c>
      <c r="H25" s="14">
        <f t="shared" si="0"/>
        <v>4</v>
      </c>
      <c r="I25" s="38" t="s">
        <v>468</v>
      </c>
      <c r="J25" s="58" t="s">
        <v>82</v>
      </c>
    </row>
    <row r="26" spans="1:10">
      <c r="A26" s="60" t="s">
        <v>425</v>
      </c>
      <c r="B26" s="14">
        <v>0</v>
      </c>
      <c r="C26" s="14">
        <v>0</v>
      </c>
      <c r="D26" s="14">
        <v>1</v>
      </c>
      <c r="E26" s="14">
        <v>0</v>
      </c>
      <c r="F26" s="14">
        <v>2</v>
      </c>
      <c r="G26" s="14">
        <v>1</v>
      </c>
      <c r="H26" s="14">
        <f t="shared" si="0"/>
        <v>4</v>
      </c>
      <c r="I26" s="38" t="s">
        <v>481</v>
      </c>
      <c r="J26" s="63" t="s">
        <v>271</v>
      </c>
    </row>
    <row r="27" spans="1:10">
      <c r="A27" s="60" t="s">
        <v>436</v>
      </c>
      <c r="B27" s="14">
        <v>0</v>
      </c>
      <c r="C27" s="14">
        <v>0</v>
      </c>
      <c r="D27" s="14">
        <v>1</v>
      </c>
      <c r="E27" s="14">
        <v>0</v>
      </c>
      <c r="F27" s="14">
        <v>1</v>
      </c>
      <c r="G27" s="14">
        <v>1</v>
      </c>
      <c r="H27" s="14">
        <f t="shared" si="0"/>
        <v>3</v>
      </c>
      <c r="I27" s="15" t="s">
        <v>470</v>
      </c>
      <c r="J27" s="15" t="s">
        <v>292</v>
      </c>
    </row>
    <row r="28" spans="1:10">
      <c r="A28" s="60" t="s">
        <v>427</v>
      </c>
      <c r="B28" s="14">
        <v>0</v>
      </c>
      <c r="C28" s="14">
        <v>2</v>
      </c>
      <c r="D28" s="14">
        <v>0</v>
      </c>
      <c r="E28" s="14">
        <v>0</v>
      </c>
      <c r="F28" s="14">
        <v>0</v>
      </c>
      <c r="G28" s="14">
        <v>1</v>
      </c>
      <c r="H28" s="14">
        <f t="shared" si="0"/>
        <v>3</v>
      </c>
      <c r="I28" s="38" t="s">
        <v>479</v>
      </c>
      <c r="J28" s="58" t="s">
        <v>99</v>
      </c>
    </row>
    <row r="29" spans="1:10">
      <c r="A29" s="60" t="s">
        <v>422</v>
      </c>
      <c r="B29" s="14">
        <v>0</v>
      </c>
      <c r="C29" s="14">
        <v>0</v>
      </c>
      <c r="D29" s="14">
        <v>0</v>
      </c>
      <c r="E29" s="14">
        <v>1</v>
      </c>
      <c r="F29" s="14">
        <v>0</v>
      </c>
      <c r="G29" s="14">
        <v>1</v>
      </c>
      <c r="H29" s="14">
        <f t="shared" si="0"/>
        <v>2</v>
      </c>
      <c r="I29" s="38" t="s">
        <v>484</v>
      </c>
      <c r="J29" s="63" t="s">
        <v>292</v>
      </c>
    </row>
    <row r="30" spans="1:10">
      <c r="A30" s="60" t="s">
        <v>435</v>
      </c>
      <c r="B30" s="14">
        <v>0</v>
      </c>
      <c r="C30" s="14">
        <v>0</v>
      </c>
      <c r="D30" s="14">
        <v>0</v>
      </c>
      <c r="E30" s="14">
        <v>1</v>
      </c>
      <c r="F30" s="14">
        <v>0</v>
      </c>
      <c r="G30" s="14">
        <v>0</v>
      </c>
      <c r="H30" s="14">
        <f t="shared" si="0"/>
        <v>1</v>
      </c>
      <c r="I30" s="15" t="s">
        <v>471</v>
      </c>
      <c r="J30" s="15" t="s">
        <v>318</v>
      </c>
    </row>
  </sheetData>
  <autoFilter ref="H1:H30">
    <sortState ref="A2:J30">
      <sortCondition descending="1" ref="H1:H30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11</vt:i4>
      </vt:variant>
    </vt:vector>
  </HeadingPairs>
  <TitlesOfParts>
    <vt:vector size="11" baseType="lpstr">
      <vt:lpstr>9-11</vt:lpstr>
      <vt:lpstr>свод</vt:lpstr>
      <vt:lpstr>Лист6</vt:lpstr>
      <vt:lpstr>Лист7</vt:lpstr>
      <vt:lpstr>Лист8</vt:lpstr>
      <vt:lpstr>7</vt:lpstr>
      <vt:lpstr>Лист12</vt:lpstr>
      <vt:lpstr>8</vt:lpstr>
      <vt:lpstr>Лист13</vt:lpstr>
      <vt:lpstr>Списки Струве</vt:lpstr>
      <vt:lpstr>Лист5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Заходи</dc:creator>
  <cp:lastModifiedBy>МетодЦентр</cp:lastModifiedBy>
  <cp:lastPrinted>2023-01-30T14:20:25Z</cp:lastPrinted>
  <dcterms:created xsi:type="dcterms:W3CDTF">2023-01-23T08:38:31Z</dcterms:created>
  <dcterms:modified xsi:type="dcterms:W3CDTF">2023-01-31T15:35:48Z</dcterms:modified>
</cp:coreProperties>
</file>