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Усов М А\На сайт Комитета\01. Январь\3101\3\"/>
    </mc:Choice>
  </mc:AlternateContent>
  <bookViews>
    <workbookView xWindow="0" yWindow="0" windowWidth="23040" windowHeight="7170"/>
  </bookViews>
  <sheets>
    <sheet name="Итоговый протокол Итальянский" sheetId="1" r:id="rId1"/>
  </sheets>
  <definedNames>
    <definedName name="_xlnm._FilterDatabase" localSheetId="0" hidden="1">'Итоговый протокол Итальянский'!$A$6:$Q$6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" i="1" l="1"/>
  <c r="I7" i="1"/>
  <c r="J7" i="1" s="1"/>
  <c r="I8" i="1"/>
  <c r="J8" i="1" s="1"/>
  <c r="I9" i="1"/>
  <c r="J9" i="1" s="1"/>
  <c r="I10" i="1"/>
  <c r="J10" i="1" s="1"/>
  <c r="I11" i="1"/>
  <c r="J11" i="1" s="1"/>
  <c r="I12" i="1"/>
  <c r="J12" i="1" s="1"/>
  <c r="I13" i="1"/>
  <c r="J13" i="1"/>
  <c r="L13" i="1" l="1"/>
  <c r="L9" i="1"/>
  <c r="L11" i="1"/>
  <c r="L8" i="1"/>
  <c r="L12" i="1"/>
  <c r="L7" i="1"/>
  <c r="L10" i="1"/>
</calcChain>
</file>

<file path=xl/sharedStrings.xml><?xml version="1.0" encoding="utf-8"?>
<sst xmlns="http://schemas.openxmlformats.org/spreadsheetml/2006/main" count="64" uniqueCount="58">
  <si>
    <t xml:space="preserve">Дата </t>
  </si>
  <si>
    <t>МАОУ лицей № 49</t>
  </si>
  <si>
    <t>Сергеевна</t>
  </si>
  <si>
    <t>Мария</t>
  </si>
  <si>
    <t>Кремень</t>
  </si>
  <si>
    <t>Участник</t>
  </si>
  <si>
    <t>11-2</t>
  </si>
  <si>
    <t>МАОУ лицей № 18</t>
  </si>
  <si>
    <t>Васильевна</t>
  </si>
  <si>
    <t>Ульяна</t>
  </si>
  <si>
    <t>Чукина</t>
  </si>
  <si>
    <t>9-1</t>
  </si>
  <si>
    <t>МАОУ гимназия № 32</t>
  </si>
  <si>
    <t>Александровна</t>
  </si>
  <si>
    <t>Алиса</t>
  </si>
  <si>
    <t>Романько</t>
  </si>
  <si>
    <t>9-2</t>
  </si>
  <si>
    <t>МАОУ гимназия № 22</t>
  </si>
  <si>
    <t>Сергеевич</t>
  </si>
  <si>
    <t>Никита</t>
  </si>
  <si>
    <t>Кухтенков</t>
  </si>
  <si>
    <t>10-1</t>
  </si>
  <si>
    <t>МАОУ СОШ № 56</t>
  </si>
  <si>
    <t>Владиславовна</t>
  </si>
  <si>
    <t>Валерия</t>
  </si>
  <si>
    <t>Лысенкова</t>
  </si>
  <si>
    <t>10-2</t>
  </si>
  <si>
    <t>МАОУ СОШ № 19</t>
  </si>
  <si>
    <t>Адам</t>
  </si>
  <si>
    <t>Снусси</t>
  </si>
  <si>
    <t>Призёр</t>
  </si>
  <si>
    <t>10-3</t>
  </si>
  <si>
    <t>АНО СОШ "Росток"</t>
  </si>
  <si>
    <t>Попов</t>
  </si>
  <si>
    <t>Победитель</t>
  </si>
  <si>
    <t>11-1</t>
  </si>
  <si>
    <t>Статус</t>
  </si>
  <si>
    <t>Первичный балл</t>
  </si>
  <si>
    <t>Устная речь</t>
  </si>
  <si>
    <t xml:space="preserve">Письменное задание </t>
  </si>
  <si>
    <t>Чтение</t>
  </si>
  <si>
    <t>Лигвострановедение</t>
  </si>
  <si>
    <t>Лексико-грамматический тест</t>
  </si>
  <si>
    <t>Аудирование</t>
  </si>
  <si>
    <t>Образовательная организация</t>
  </si>
  <si>
    <t>Отчество</t>
  </si>
  <si>
    <t>Имя</t>
  </si>
  <si>
    <t>Фамилия</t>
  </si>
  <si>
    <t>Место</t>
  </si>
  <si>
    <t>Класс</t>
  </si>
  <si>
    <t>Иоговый результат</t>
  </si>
  <si>
    <t>Номер задания</t>
  </si>
  <si>
    <t>Шифр</t>
  </si>
  <si>
    <t xml:space="preserve">№ </t>
  </si>
  <si>
    <t>Дата проведения: 17,18  января 2023 г.</t>
  </si>
  <si>
    <t>Предмет: Итальяский язык</t>
  </si>
  <si>
    <t>Протокол заседания жюри</t>
  </si>
  <si>
    <t>Макс. балл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</si>
</sst>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"/>
      <color theme="1"/>
      <name val="Calibri"/>
      <family val="2"/>
      <scheme val="minor"/>
    </font>
    <font>
      <sz val="8"/>
      <name val="Arial"/>
      <family val="2"/>
      <charset val="204"/>
    </font>
    <font>
      <sz val="8"/>
      <color theme="1"/>
      <name val="Arial"/>
      <family val="2"/>
      <charset val="204"/>
    </font>
    <font>
      <b/>
      <sz val="9"/>
      <name val="Times New Roman"/>
      <family val="1"/>
      <charset val="204"/>
    </font>
    <font>
      <sz val="1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name val="Arial"/>
      <family val="2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9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i/>
      <u/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2" fillId="0" borderId="0"/>
  </cellStyleXfs>
  <cellXfs count="69">
    <xf numFmtId="0" fontId="0" fillId="0" borderId="0" xfId="0"/>
    <xf numFmtId="0" fontId="2" fillId="0" borderId="0" xfId="0" applyFont="1"/>
    <xf numFmtId="0" fontId="2" fillId="0" borderId="0" xfId="0" applyFont="1" applyAlignment="1"/>
    <xf numFmtId="0" fontId="5" fillId="0" borderId="0" xfId="0" applyFont="1" applyFill="1" applyBorder="1" applyAlignment="1">
      <alignment vertical="top" wrapText="1"/>
    </xf>
    <xf numFmtId="0" fontId="6" fillId="0" borderId="0" xfId="0" applyFont="1" applyFill="1" applyBorder="1"/>
    <xf numFmtId="0" fontId="7" fillId="0" borderId="0" xfId="0" applyFont="1" applyBorder="1" applyAlignment="1">
      <alignment horizontal="center"/>
    </xf>
    <xf numFmtId="14" fontId="3" fillId="0" borderId="0" xfId="0" applyNumberFormat="1" applyFont="1" applyFill="1" applyAlignment="1">
      <alignment horizontal="left"/>
    </xf>
    <xf numFmtId="0" fontId="3" fillId="0" borderId="0" xfId="0" applyFont="1" applyAlignment="1">
      <alignment horizontal="right" wrapText="1"/>
    </xf>
    <xf numFmtId="0" fontId="4" fillId="0" borderId="0" xfId="0" applyFont="1" applyBorder="1" applyAlignment="1">
      <alignment horizontal="left"/>
    </xf>
    <xf numFmtId="0" fontId="8" fillId="0" borderId="0" xfId="0" applyFont="1" applyFill="1" applyBorder="1" applyAlignment="1">
      <alignment vertical="top" wrapText="1"/>
    </xf>
    <xf numFmtId="0" fontId="6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1" fontId="9" fillId="0" borderId="0" xfId="1" applyNumberFormat="1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49" fontId="11" fillId="0" borderId="0" xfId="0" applyNumberFormat="1" applyFont="1" applyFill="1" applyBorder="1" applyAlignment="1">
      <alignment horizontal="center" wrapText="1"/>
    </xf>
    <xf numFmtId="0" fontId="11" fillId="0" borderId="1" xfId="0" applyFont="1" applyFill="1" applyBorder="1" applyAlignment="1">
      <alignment vertical="top" wrapText="1"/>
    </xf>
    <xf numFmtId="49" fontId="11" fillId="0" borderId="1" xfId="0" applyNumberFormat="1" applyFont="1" applyFill="1" applyBorder="1" applyAlignment="1">
      <alignment horizontal="center" wrapText="1"/>
    </xf>
    <xf numFmtId="0" fontId="11" fillId="0" borderId="1" xfId="0" applyFont="1" applyBorder="1" applyAlignment="1">
      <alignment vertical="top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0" xfId="2" applyFont="1"/>
    <xf numFmtId="0" fontId="17" fillId="0" borderId="0" xfId="2" applyFont="1"/>
    <xf numFmtId="0" fontId="3" fillId="0" borderId="0" xfId="2" applyFont="1" applyAlignment="1"/>
    <xf numFmtId="0" fontId="18" fillId="0" borderId="0" xfId="2" applyFont="1"/>
    <xf numFmtId="0" fontId="17" fillId="0" borderId="0" xfId="2" applyFont="1" applyAlignment="1">
      <alignment horizontal="center"/>
    </xf>
    <xf numFmtId="0" fontId="10" fillId="0" borderId="0" xfId="2" applyFont="1"/>
    <xf numFmtId="0" fontId="10" fillId="0" borderId="0" xfId="2" applyFont="1" applyAlignment="1">
      <alignment horizontal="center"/>
    </xf>
    <xf numFmtId="0" fontId="18" fillId="0" borderId="0" xfId="2" applyFont="1" applyAlignment="1">
      <alignment horizontal="left"/>
    </xf>
    <xf numFmtId="0" fontId="19" fillId="0" borderId="2" xfId="0" applyFont="1" applyBorder="1" applyAlignment="1">
      <alignment horizontal="left"/>
    </xf>
    <xf numFmtId="0" fontId="19" fillId="0" borderId="1" xfId="0" applyFont="1" applyBorder="1" applyAlignment="1">
      <alignment horizontal="center"/>
    </xf>
    <xf numFmtId="0" fontId="19" fillId="2" borderId="1" xfId="0" applyFont="1" applyFill="1" applyBorder="1" applyAlignment="1">
      <alignment horizontal="center"/>
    </xf>
    <xf numFmtId="1" fontId="20" fillId="0" borderId="1" xfId="1" applyNumberFormat="1" applyFont="1" applyBorder="1" applyAlignment="1">
      <alignment horizontal="center"/>
    </xf>
    <xf numFmtId="0" fontId="19" fillId="0" borderId="1" xfId="2" applyFont="1" applyBorder="1" applyAlignment="1">
      <alignment horizontal="center"/>
    </xf>
    <xf numFmtId="0" fontId="11" fillId="0" borderId="2" xfId="0" applyFont="1" applyBorder="1"/>
    <xf numFmtId="0" fontId="11" fillId="0" borderId="0" xfId="0" applyFont="1"/>
    <xf numFmtId="0" fontId="19" fillId="0" borderId="1" xfId="0" applyFont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20" fillId="0" borderId="2" xfId="0" applyFont="1" applyBorder="1" applyAlignment="1">
      <alignment horizontal="left"/>
    </xf>
    <xf numFmtId="49" fontId="21" fillId="0" borderId="1" xfId="0" applyNumberFormat="1" applyFont="1" applyFill="1" applyBorder="1" applyAlignment="1">
      <alignment horizontal="center" wrapText="1"/>
    </xf>
    <xf numFmtId="0" fontId="20" fillId="0" borderId="1" xfId="0" applyFont="1" applyBorder="1" applyAlignment="1">
      <alignment horizontal="center"/>
    </xf>
    <xf numFmtId="0" fontId="20" fillId="2" borderId="1" xfId="0" applyFont="1" applyFill="1" applyBorder="1" applyAlignment="1">
      <alignment horizontal="center"/>
    </xf>
    <xf numFmtId="0" fontId="20" fillId="0" borderId="1" xfId="2" applyFont="1" applyBorder="1" applyAlignment="1">
      <alignment horizontal="center"/>
    </xf>
    <xf numFmtId="0" fontId="21" fillId="0" borderId="2" xfId="0" applyFont="1" applyBorder="1"/>
    <xf numFmtId="0" fontId="21" fillId="0" borderId="1" xfId="0" applyFont="1" applyFill="1" applyBorder="1" applyAlignment="1">
      <alignment vertical="top" wrapText="1"/>
    </xf>
    <xf numFmtId="0" fontId="21" fillId="0" borderId="0" xfId="0" applyFont="1"/>
    <xf numFmtId="0" fontId="4" fillId="0" borderId="1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14" fillId="0" borderId="1" xfId="0" applyFont="1" applyBorder="1" applyAlignment="1">
      <alignment horizontal="center" vertical="top" wrapText="1"/>
    </xf>
    <xf numFmtId="0" fontId="9" fillId="2" borderId="1" xfId="0" applyFont="1" applyFill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14" fillId="0" borderId="1" xfId="0" applyFont="1" applyBorder="1" applyAlignment="1">
      <alignment horizontal="center" vertical="top"/>
    </xf>
    <xf numFmtId="0" fontId="2" fillId="0" borderId="0" xfId="0" applyFont="1" applyAlignment="1">
      <alignment vertical="top"/>
    </xf>
    <xf numFmtId="0" fontId="13" fillId="0" borderId="6" xfId="2" applyFont="1" applyBorder="1" applyAlignment="1">
      <alignment horizontal="center" vertical="center" wrapText="1"/>
    </xf>
    <xf numFmtId="0" fontId="13" fillId="0" borderId="0" xfId="2" applyFont="1" applyBorder="1" applyAlignment="1">
      <alignment horizontal="center" vertical="center" wrapText="1"/>
    </xf>
    <xf numFmtId="0" fontId="13" fillId="0" borderId="1" xfId="2" applyFont="1" applyBorder="1" applyAlignment="1">
      <alignment horizontal="center" vertical="center" wrapText="1"/>
    </xf>
    <xf numFmtId="0" fontId="13" fillId="0" borderId="3" xfId="2" applyFont="1" applyBorder="1" applyAlignment="1">
      <alignment horizontal="center" vertical="center" wrapText="1"/>
    </xf>
    <xf numFmtId="0" fontId="16" fillId="0" borderId="0" xfId="2" applyFont="1" applyAlignment="1">
      <alignment horizontal="center"/>
    </xf>
    <xf numFmtId="0" fontId="3" fillId="0" borderId="0" xfId="2" applyFont="1" applyAlignment="1"/>
    <xf numFmtId="0" fontId="4" fillId="0" borderId="1" xfId="0" applyFont="1" applyBorder="1" applyAlignment="1">
      <alignment horizontal="center" vertical="center" textRotation="90" wrapText="1"/>
    </xf>
    <xf numFmtId="0" fontId="3" fillId="0" borderId="1" xfId="0" applyFont="1" applyBorder="1"/>
    <xf numFmtId="0" fontId="13" fillId="0" borderId="1" xfId="2" applyFont="1" applyBorder="1" applyAlignment="1">
      <alignment horizontal="center" vertical="center" textRotation="90" wrapText="1"/>
    </xf>
    <xf numFmtId="0" fontId="13" fillId="0" borderId="3" xfId="2" applyFont="1" applyBorder="1" applyAlignment="1">
      <alignment horizontal="center" vertical="center" textRotation="90" wrapText="1"/>
    </xf>
    <xf numFmtId="0" fontId="4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textRotation="90" wrapText="1"/>
    </xf>
    <xf numFmtId="0" fontId="4" fillId="0" borderId="5" xfId="0" applyFont="1" applyBorder="1" applyAlignment="1">
      <alignment horizontal="center" vertical="center" textRotation="90" wrapText="1"/>
    </xf>
  </cellXfs>
  <cellStyles count="3">
    <cellStyle name="Обычный" xfId="0" builtinId="0"/>
    <cellStyle name="Обычный 4" xfId="2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6"/>
  <sheetViews>
    <sheetView tabSelected="1" zoomScale="85" zoomScaleNormal="85" workbookViewId="0">
      <selection activeCell="Q17" sqref="Q17"/>
    </sheetView>
  </sheetViews>
  <sheetFormatPr defaultRowHeight="15" x14ac:dyDescent="0.25"/>
  <cols>
    <col min="1" max="1" width="2.7109375" customWidth="1"/>
    <col min="2" max="2" width="6.7109375" customWidth="1"/>
    <col min="3" max="3" width="13.140625" customWidth="1"/>
    <col min="4" max="4" width="14" customWidth="1"/>
    <col min="5" max="5" width="16.140625" customWidth="1"/>
    <col min="6" max="6" width="6.28515625" customWidth="1"/>
    <col min="7" max="7" width="10.7109375" customWidth="1"/>
    <col min="8" max="8" width="6.28515625" customWidth="1"/>
    <col min="9" max="9" width="5.42578125" customWidth="1"/>
    <col min="10" max="10" width="5.85546875" customWidth="1"/>
    <col min="11" max="12" width="3.85546875" customWidth="1"/>
    <col min="13" max="13" width="13.28515625" customWidth="1"/>
    <col min="14" max="14" width="11.42578125" bestFit="1" customWidth="1"/>
    <col min="16" max="16" width="15.7109375" bestFit="1" customWidth="1"/>
    <col min="17" max="17" width="22.7109375" bestFit="1" customWidth="1"/>
  </cols>
  <sheetData>
    <row r="1" spans="1:17" s="1" customFormat="1" x14ac:dyDescent="0.25">
      <c r="A1" s="57" t="s">
        <v>56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21"/>
    </row>
    <row r="2" spans="1:17" s="1" customFormat="1" x14ac:dyDescent="0.25">
      <c r="A2" s="22"/>
      <c r="B2" s="22"/>
      <c r="C2" s="23"/>
      <c r="D2" s="22" t="s">
        <v>55</v>
      </c>
      <c r="E2" s="22"/>
      <c r="F2" s="22"/>
      <c r="G2" s="22"/>
      <c r="H2" s="22"/>
      <c r="I2" s="24"/>
      <c r="J2" s="24"/>
      <c r="K2" s="25"/>
      <c r="L2" s="22"/>
    </row>
    <row r="3" spans="1:17" s="1" customFormat="1" x14ac:dyDescent="0.25">
      <c r="A3" s="26"/>
      <c r="B3" s="26"/>
      <c r="C3" s="27"/>
      <c r="D3" s="28" t="s">
        <v>54</v>
      </c>
      <c r="E3" s="27"/>
      <c r="F3" s="28"/>
      <c r="G3" s="28"/>
      <c r="H3" s="28"/>
      <c r="I3" s="26"/>
      <c r="J3" s="27"/>
      <c r="K3" s="27"/>
      <c r="L3" s="26"/>
    </row>
    <row r="4" spans="1:17" s="1" customFormat="1" ht="14.45" customHeight="1" x14ac:dyDescent="0.25">
      <c r="A4" s="63" t="s">
        <v>53</v>
      </c>
      <c r="B4" s="63" t="s">
        <v>52</v>
      </c>
      <c r="C4" s="64" t="s">
        <v>51</v>
      </c>
      <c r="D4" s="65"/>
      <c r="E4" s="65"/>
      <c r="F4" s="65"/>
      <c r="G4" s="65"/>
      <c r="H4" s="66"/>
      <c r="I4" s="67" t="s">
        <v>37</v>
      </c>
      <c r="J4" s="67" t="s">
        <v>50</v>
      </c>
      <c r="K4" s="59" t="s">
        <v>49</v>
      </c>
      <c r="L4" s="61" t="s">
        <v>48</v>
      </c>
      <c r="M4" s="55" t="s">
        <v>36</v>
      </c>
      <c r="N4" s="53" t="s">
        <v>47</v>
      </c>
      <c r="O4" s="53" t="s">
        <v>46</v>
      </c>
      <c r="P4" s="53" t="s">
        <v>45</v>
      </c>
      <c r="Q4" s="55" t="s">
        <v>44</v>
      </c>
    </row>
    <row r="5" spans="1:17" s="1" customFormat="1" ht="36" x14ac:dyDescent="0.25">
      <c r="A5" s="60"/>
      <c r="B5" s="60"/>
      <c r="C5" s="20" t="s">
        <v>43</v>
      </c>
      <c r="D5" s="20" t="s">
        <v>42</v>
      </c>
      <c r="E5" s="20" t="s">
        <v>41</v>
      </c>
      <c r="F5" s="19" t="s">
        <v>40</v>
      </c>
      <c r="G5" s="19" t="s">
        <v>39</v>
      </c>
      <c r="H5" s="19" t="s">
        <v>38</v>
      </c>
      <c r="I5" s="68"/>
      <c r="J5" s="68"/>
      <c r="K5" s="60"/>
      <c r="L5" s="61"/>
      <c r="M5" s="55"/>
      <c r="N5" s="54"/>
      <c r="O5" s="54"/>
      <c r="P5" s="54"/>
      <c r="Q5" s="55"/>
    </row>
    <row r="6" spans="1:17" s="52" customFormat="1" ht="27.6" customHeight="1" x14ac:dyDescent="0.25">
      <c r="A6" s="46"/>
      <c r="B6" s="47" t="s">
        <v>57</v>
      </c>
      <c r="C6" s="48">
        <v>15</v>
      </c>
      <c r="D6" s="48">
        <v>20</v>
      </c>
      <c r="E6" s="48">
        <v>10</v>
      </c>
      <c r="F6" s="49">
        <v>15</v>
      </c>
      <c r="G6" s="49">
        <v>20</v>
      </c>
      <c r="H6" s="49">
        <v>20</v>
      </c>
      <c r="I6" s="50">
        <f>SUM(C6:H6)</f>
        <v>100</v>
      </c>
      <c r="J6" s="51">
        <v>100</v>
      </c>
      <c r="K6" s="60"/>
      <c r="L6" s="62"/>
      <c r="M6" s="55"/>
      <c r="N6" s="54"/>
      <c r="O6" s="54"/>
      <c r="P6" s="54"/>
      <c r="Q6" s="56"/>
    </row>
    <row r="7" spans="1:17" s="45" customFormat="1" ht="16.350000000000001" customHeight="1" x14ac:dyDescent="0.25">
      <c r="A7" s="38">
        <v>1</v>
      </c>
      <c r="B7" s="39" t="s">
        <v>35</v>
      </c>
      <c r="C7" s="40">
        <v>15</v>
      </c>
      <c r="D7" s="40">
        <v>20</v>
      </c>
      <c r="E7" s="40">
        <v>7</v>
      </c>
      <c r="F7" s="41">
        <v>15</v>
      </c>
      <c r="G7" s="41">
        <v>20</v>
      </c>
      <c r="H7" s="41">
        <v>18</v>
      </c>
      <c r="I7" s="40">
        <f t="shared" ref="I7:I13" si="0">SUM(C7:H7)</f>
        <v>95</v>
      </c>
      <c r="J7" s="32">
        <f t="shared" ref="J7:J13" si="1">I7</f>
        <v>95</v>
      </c>
      <c r="K7" s="40">
        <v>11</v>
      </c>
      <c r="L7" s="42">
        <f t="shared" ref="L7:L13" si="2">RANK(J7, $J$7:$J$13)</f>
        <v>1</v>
      </c>
      <c r="M7" s="43" t="s">
        <v>34</v>
      </c>
      <c r="N7" s="44" t="s">
        <v>33</v>
      </c>
      <c r="O7" s="44" t="s">
        <v>19</v>
      </c>
      <c r="P7" s="44" t="s">
        <v>18</v>
      </c>
      <c r="Q7" s="44" t="s">
        <v>32</v>
      </c>
    </row>
    <row r="8" spans="1:17" s="45" customFormat="1" ht="16.350000000000001" customHeight="1" x14ac:dyDescent="0.25">
      <c r="A8" s="38">
        <v>2</v>
      </c>
      <c r="B8" s="39" t="s">
        <v>31</v>
      </c>
      <c r="C8" s="40">
        <v>15</v>
      </c>
      <c r="D8" s="40">
        <v>14</v>
      </c>
      <c r="E8" s="40">
        <v>3</v>
      </c>
      <c r="F8" s="41">
        <v>15</v>
      </c>
      <c r="G8" s="41">
        <v>15</v>
      </c>
      <c r="H8" s="41">
        <v>15</v>
      </c>
      <c r="I8" s="40">
        <f t="shared" si="0"/>
        <v>77</v>
      </c>
      <c r="J8" s="32">
        <f t="shared" si="1"/>
        <v>77</v>
      </c>
      <c r="K8" s="40">
        <v>10</v>
      </c>
      <c r="L8" s="42">
        <f t="shared" si="2"/>
        <v>2</v>
      </c>
      <c r="M8" s="43" t="s">
        <v>30</v>
      </c>
      <c r="N8" s="44" t="s">
        <v>29</v>
      </c>
      <c r="O8" s="44" t="s">
        <v>28</v>
      </c>
      <c r="P8" s="44"/>
      <c r="Q8" s="44" t="s">
        <v>27</v>
      </c>
    </row>
    <row r="9" spans="1:17" s="35" customFormat="1" ht="16.350000000000001" customHeight="1" x14ac:dyDescent="0.25">
      <c r="A9" s="29">
        <v>3</v>
      </c>
      <c r="B9" s="17" t="s">
        <v>26</v>
      </c>
      <c r="C9" s="30">
        <v>13</v>
      </c>
      <c r="D9" s="30">
        <v>16</v>
      </c>
      <c r="E9" s="30">
        <v>1</v>
      </c>
      <c r="F9" s="31">
        <v>12</v>
      </c>
      <c r="G9" s="31">
        <v>13</v>
      </c>
      <c r="H9" s="31">
        <v>18</v>
      </c>
      <c r="I9" s="30">
        <f t="shared" si="0"/>
        <v>73</v>
      </c>
      <c r="J9" s="32">
        <f t="shared" si="1"/>
        <v>73</v>
      </c>
      <c r="K9" s="30">
        <v>10</v>
      </c>
      <c r="L9" s="33">
        <f t="shared" si="2"/>
        <v>3</v>
      </c>
      <c r="M9" s="34" t="s">
        <v>5</v>
      </c>
      <c r="N9" s="16" t="s">
        <v>25</v>
      </c>
      <c r="O9" s="16" t="s">
        <v>24</v>
      </c>
      <c r="P9" s="16" t="s">
        <v>23</v>
      </c>
      <c r="Q9" s="16" t="s">
        <v>22</v>
      </c>
    </row>
    <row r="10" spans="1:17" s="35" customFormat="1" ht="16.350000000000001" customHeight="1" x14ac:dyDescent="0.25">
      <c r="A10" s="29">
        <v>4</v>
      </c>
      <c r="B10" s="17" t="s">
        <v>21</v>
      </c>
      <c r="C10" s="36">
        <v>15</v>
      </c>
      <c r="D10" s="36">
        <v>8</v>
      </c>
      <c r="E10" s="36">
        <v>4</v>
      </c>
      <c r="F10" s="37">
        <v>13</v>
      </c>
      <c r="G10" s="37">
        <v>7</v>
      </c>
      <c r="H10" s="37">
        <v>13</v>
      </c>
      <c r="I10" s="30">
        <f t="shared" si="0"/>
        <v>60</v>
      </c>
      <c r="J10" s="32">
        <f t="shared" si="1"/>
        <v>60</v>
      </c>
      <c r="K10" s="30">
        <v>10</v>
      </c>
      <c r="L10" s="33">
        <f t="shared" si="2"/>
        <v>4</v>
      </c>
      <c r="M10" s="34" t="s">
        <v>5</v>
      </c>
      <c r="N10" s="16" t="s">
        <v>20</v>
      </c>
      <c r="O10" s="16" t="s">
        <v>19</v>
      </c>
      <c r="P10" s="16" t="s">
        <v>18</v>
      </c>
      <c r="Q10" s="16" t="s">
        <v>17</v>
      </c>
    </row>
    <row r="11" spans="1:17" s="35" customFormat="1" ht="16.350000000000001" customHeight="1" x14ac:dyDescent="0.25">
      <c r="A11" s="29">
        <v>5</v>
      </c>
      <c r="B11" s="17" t="s">
        <v>16</v>
      </c>
      <c r="C11" s="36">
        <v>9</v>
      </c>
      <c r="D11" s="36">
        <v>9</v>
      </c>
      <c r="E11" s="36">
        <v>3</v>
      </c>
      <c r="F11" s="37">
        <v>12</v>
      </c>
      <c r="G11" s="37">
        <v>9</v>
      </c>
      <c r="H11" s="37">
        <v>15</v>
      </c>
      <c r="I11" s="30">
        <f t="shared" si="0"/>
        <v>57</v>
      </c>
      <c r="J11" s="32">
        <f t="shared" si="1"/>
        <v>57</v>
      </c>
      <c r="K11" s="30">
        <v>9</v>
      </c>
      <c r="L11" s="33">
        <f t="shared" si="2"/>
        <v>5</v>
      </c>
      <c r="M11" s="34" t="s">
        <v>5</v>
      </c>
      <c r="N11" s="16" t="s">
        <v>15</v>
      </c>
      <c r="O11" s="16" t="s">
        <v>14</v>
      </c>
      <c r="P11" s="16" t="s">
        <v>13</v>
      </c>
      <c r="Q11" s="16" t="s">
        <v>12</v>
      </c>
    </row>
    <row r="12" spans="1:17" s="35" customFormat="1" ht="16.350000000000001" customHeight="1" x14ac:dyDescent="0.25">
      <c r="A12" s="29">
        <v>6</v>
      </c>
      <c r="B12" s="17" t="s">
        <v>11</v>
      </c>
      <c r="C12" s="36">
        <v>9</v>
      </c>
      <c r="D12" s="36">
        <v>7</v>
      </c>
      <c r="E12" s="36">
        <v>4</v>
      </c>
      <c r="F12" s="37">
        <v>9</v>
      </c>
      <c r="G12" s="37">
        <v>9</v>
      </c>
      <c r="H12" s="37">
        <v>11</v>
      </c>
      <c r="I12" s="30">
        <f t="shared" si="0"/>
        <v>49</v>
      </c>
      <c r="J12" s="32">
        <f t="shared" si="1"/>
        <v>49</v>
      </c>
      <c r="K12" s="30">
        <v>9</v>
      </c>
      <c r="L12" s="33">
        <f t="shared" si="2"/>
        <v>6</v>
      </c>
      <c r="M12" s="34" t="s">
        <v>5</v>
      </c>
      <c r="N12" s="18" t="s">
        <v>10</v>
      </c>
      <c r="O12" s="18" t="s">
        <v>9</v>
      </c>
      <c r="P12" s="18" t="s">
        <v>8</v>
      </c>
      <c r="Q12" s="18" t="s">
        <v>7</v>
      </c>
    </row>
    <row r="13" spans="1:17" s="35" customFormat="1" ht="16.350000000000001" customHeight="1" x14ac:dyDescent="0.25">
      <c r="A13" s="29">
        <v>7</v>
      </c>
      <c r="B13" s="17" t="s">
        <v>6</v>
      </c>
      <c r="C13" s="30">
        <v>8</v>
      </c>
      <c r="D13" s="30">
        <v>8</v>
      </c>
      <c r="E13" s="30">
        <v>1</v>
      </c>
      <c r="F13" s="31">
        <v>12</v>
      </c>
      <c r="G13" s="31">
        <v>0</v>
      </c>
      <c r="H13" s="31">
        <v>4</v>
      </c>
      <c r="I13" s="30">
        <f t="shared" si="0"/>
        <v>33</v>
      </c>
      <c r="J13" s="32">
        <f t="shared" si="1"/>
        <v>33</v>
      </c>
      <c r="K13" s="30">
        <v>11</v>
      </c>
      <c r="L13" s="33">
        <f t="shared" si="2"/>
        <v>7</v>
      </c>
      <c r="M13" s="34" t="s">
        <v>5</v>
      </c>
      <c r="N13" s="16" t="s">
        <v>4</v>
      </c>
      <c r="O13" s="16" t="s">
        <v>3</v>
      </c>
      <c r="P13" s="16" t="s">
        <v>2</v>
      </c>
      <c r="Q13" s="16" t="s">
        <v>1</v>
      </c>
    </row>
    <row r="14" spans="1:17" ht="15.75" x14ac:dyDescent="0.25">
      <c r="A14" s="8"/>
      <c r="B14" s="15"/>
      <c r="C14" s="13"/>
      <c r="D14" s="13"/>
      <c r="E14" s="14"/>
      <c r="F14" s="14"/>
      <c r="G14" s="14"/>
      <c r="H14" s="14"/>
      <c r="I14" s="13"/>
      <c r="J14" s="12"/>
      <c r="K14" s="11"/>
      <c r="L14" s="10"/>
      <c r="M14" s="4"/>
      <c r="N14" s="3"/>
      <c r="O14" s="3"/>
      <c r="P14" s="9"/>
      <c r="Q14" s="3"/>
    </row>
    <row r="15" spans="1:17" x14ac:dyDescent="0.25">
      <c r="A15" s="8"/>
      <c r="B15" s="2"/>
      <c r="C15" s="2"/>
      <c r="D15" s="2"/>
      <c r="E15" s="2"/>
      <c r="F15" s="2"/>
      <c r="G15" s="2"/>
      <c r="H15" s="2"/>
      <c r="I15" s="7" t="s">
        <v>0</v>
      </c>
      <c r="J15" s="6">
        <v>44951</v>
      </c>
      <c r="K15" s="2"/>
      <c r="L15" s="5"/>
      <c r="M15" s="4"/>
      <c r="N15" s="3"/>
      <c r="O15" s="3"/>
      <c r="P15" s="3"/>
      <c r="Q15" s="3"/>
    </row>
    <row r="16" spans="1:17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</row>
  </sheetData>
  <sheetProtection algorithmName="SHA-512" hashValue="OvmQDbKobFl84hB+TQtqvI9x7JPn0/pGjIrwJ2HSzlusT9NkIg+diqr/F5ZRJTr7z6RIGWVY6xF8ix77gGQC0g==" saltValue="uVL17t0U2YDlDCpFjyr3AA==" spinCount="100000" sheet="1" objects="1" scenarios="1" sort="0" autoFilter="0"/>
  <autoFilter ref="A6:Q6"/>
  <mergeCells count="13">
    <mergeCell ref="P4:P6"/>
    <mergeCell ref="Q4:Q6"/>
    <mergeCell ref="O4:O6"/>
    <mergeCell ref="A1:K1"/>
    <mergeCell ref="K4:K6"/>
    <mergeCell ref="L4:L6"/>
    <mergeCell ref="M4:M6"/>
    <mergeCell ref="N4:N6"/>
    <mergeCell ref="A4:A5"/>
    <mergeCell ref="B4:B5"/>
    <mergeCell ref="C4:H4"/>
    <mergeCell ref="I4:I5"/>
    <mergeCell ref="J4:J5"/>
  </mergeCells>
  <pageMargins left="0.7" right="0.7" top="0.75" bottom="0.75" header="0.3" footer="0.3"/>
  <pageSetup paperSize="9" scale="7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Итоговый протокол Итальянский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Виталий Владимирович</dc:creator>
  <cp:lastModifiedBy>МетодЦентр</cp:lastModifiedBy>
  <dcterms:created xsi:type="dcterms:W3CDTF">2023-01-26T11:19:51Z</dcterms:created>
  <dcterms:modified xsi:type="dcterms:W3CDTF">2023-01-31T15:38:21Z</dcterms:modified>
</cp:coreProperties>
</file>