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 firstSheet="1" activeTab="1"/>
  </bookViews>
  <sheets>
    <sheet name="9-11 класс " sheetId="3" state="hidden" r:id="rId1"/>
    <sheet name="свод" sheetId="12" r:id="rId2"/>
    <sheet name="Лист1" sheetId="9" state="hidden" r:id="rId3"/>
    <sheet name="Лист2" sheetId="10" state="hidden" r:id="rId4"/>
    <sheet name="Лист3" sheetId="11" state="hidden" r:id="rId5"/>
    <sheet name="соответствие" sheetId="5" state="hidden" r:id="rId6"/>
  </sheets>
  <definedNames>
    <definedName name="_xlnm._FilterDatabase" localSheetId="2" hidden="1">Лист1!$A$2:$N$24</definedName>
    <definedName name="_xlnm._FilterDatabase" localSheetId="3" hidden="1">Лист2!$A$1:$M$23</definedName>
    <definedName name="_xlnm._FilterDatabase" localSheetId="4" hidden="1">Лист3!$A$1:$N$24</definedName>
    <definedName name="_xlnm._FilterDatabase" localSheetId="1" hidden="1">свод!$A$7:$T$75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5" i="12" l="1"/>
  <c r="K75" i="12" s="1"/>
  <c r="I74" i="12"/>
  <c r="K74" i="12" s="1"/>
  <c r="I73" i="12"/>
  <c r="K73" i="12" s="1"/>
  <c r="I72" i="12"/>
  <c r="K72" i="12" s="1"/>
  <c r="I71" i="12"/>
  <c r="K71" i="12" s="1"/>
  <c r="I70" i="12"/>
  <c r="K70" i="12" s="1"/>
  <c r="I69" i="12"/>
  <c r="K69" i="12" s="1"/>
  <c r="I68" i="12"/>
  <c r="K68" i="12" s="1"/>
  <c r="I67" i="12"/>
  <c r="K67" i="12" s="1"/>
  <c r="I66" i="12"/>
  <c r="K66" i="12" s="1"/>
  <c r="I65" i="12"/>
  <c r="K65" i="12" s="1"/>
  <c r="I64" i="12"/>
  <c r="K64" i="12" s="1"/>
  <c r="I63" i="12"/>
  <c r="K63" i="12" s="1"/>
  <c r="I62" i="12"/>
  <c r="K62" i="12" s="1"/>
  <c r="I61" i="12"/>
  <c r="K61" i="12" s="1"/>
  <c r="I60" i="12"/>
  <c r="K60" i="12" s="1"/>
  <c r="I59" i="12"/>
  <c r="K59" i="12" s="1"/>
  <c r="I58" i="12"/>
  <c r="K58" i="12" s="1"/>
  <c r="I57" i="12"/>
  <c r="K57" i="12" s="1"/>
  <c r="I56" i="12"/>
  <c r="K56" i="12" s="1"/>
  <c r="I55" i="12"/>
  <c r="K55" i="12" s="1"/>
  <c r="I54" i="12"/>
  <c r="K54" i="12" s="1"/>
  <c r="I53" i="12"/>
  <c r="K53" i="12" s="1"/>
  <c r="I52" i="12"/>
  <c r="K52" i="12" s="1"/>
  <c r="I51" i="12"/>
  <c r="K51" i="12" s="1"/>
  <c r="I50" i="12"/>
  <c r="K50" i="12" s="1"/>
  <c r="I49" i="12"/>
  <c r="K49" i="12" s="1"/>
  <c r="I48" i="12"/>
  <c r="K48" i="12" s="1"/>
  <c r="I47" i="12"/>
  <c r="K47" i="12" s="1"/>
  <c r="I46" i="12"/>
  <c r="K46" i="12" s="1"/>
  <c r="I45" i="12"/>
  <c r="K45" i="12" s="1"/>
  <c r="I44" i="12"/>
  <c r="K44" i="12" s="1"/>
  <c r="I43" i="12"/>
  <c r="K43" i="12" s="1"/>
  <c r="I42" i="12"/>
  <c r="K42" i="12" s="1"/>
  <c r="I41" i="12"/>
  <c r="K41" i="12" s="1"/>
  <c r="I40" i="12"/>
  <c r="K40" i="12" s="1"/>
  <c r="I39" i="12"/>
  <c r="K39" i="12" s="1"/>
  <c r="I38" i="12"/>
  <c r="K38" i="12" s="1"/>
  <c r="I37" i="12"/>
  <c r="K37" i="12" s="1"/>
  <c r="I36" i="12"/>
  <c r="K36" i="12" s="1"/>
  <c r="I35" i="12"/>
  <c r="K35" i="12" s="1"/>
  <c r="I34" i="12"/>
  <c r="K34" i="12" s="1"/>
  <c r="I33" i="12"/>
  <c r="K33" i="12" s="1"/>
  <c r="I32" i="12"/>
  <c r="K32" i="12" s="1"/>
  <c r="I31" i="12"/>
  <c r="K31" i="12" s="1"/>
  <c r="I30" i="12"/>
  <c r="K30" i="12" s="1"/>
  <c r="I29" i="12"/>
  <c r="K29" i="12" s="1"/>
  <c r="I28" i="12"/>
  <c r="K28" i="12" s="1"/>
  <c r="I27" i="12"/>
  <c r="K27" i="12" s="1"/>
  <c r="I26" i="12"/>
  <c r="K26" i="12" s="1"/>
  <c r="I25" i="12"/>
  <c r="K25" i="12" s="1"/>
  <c r="K24" i="12"/>
  <c r="I24" i="12"/>
  <c r="I23" i="12"/>
  <c r="K23" i="12" s="1"/>
  <c r="I22" i="12"/>
  <c r="K22" i="12" s="1"/>
  <c r="I21" i="12"/>
  <c r="K21" i="12" s="1"/>
  <c r="I20" i="12"/>
  <c r="K20" i="12" s="1"/>
  <c r="I19" i="12"/>
  <c r="K19" i="12" s="1"/>
  <c r="I18" i="12"/>
  <c r="K18" i="12" s="1"/>
  <c r="I17" i="12"/>
  <c r="K17" i="12" s="1"/>
  <c r="I16" i="12"/>
  <c r="K16" i="12" s="1"/>
  <c r="I15" i="12"/>
  <c r="K15" i="12" s="1"/>
  <c r="I14" i="12"/>
  <c r="K14" i="12" s="1"/>
  <c r="I13" i="12"/>
  <c r="K13" i="12" s="1"/>
  <c r="I12" i="12"/>
  <c r="K12" i="12" s="1"/>
  <c r="I11" i="12"/>
  <c r="K11" i="12" s="1"/>
  <c r="I10" i="12"/>
  <c r="K10" i="12" s="1"/>
  <c r="I9" i="12"/>
  <c r="K9" i="12" s="1"/>
  <c r="I8" i="12"/>
  <c r="K8" i="12" s="1"/>
  <c r="I7" i="12"/>
  <c r="I24" i="11" l="1"/>
  <c r="K24" i="11" s="1"/>
  <c r="I13" i="11"/>
  <c r="K13" i="11" s="1"/>
  <c r="I23" i="11"/>
  <c r="K23" i="11" s="1"/>
  <c r="I15" i="11"/>
  <c r="K15" i="11" s="1"/>
  <c r="I20" i="11"/>
  <c r="K20" i="11" s="1"/>
  <c r="I17" i="11"/>
  <c r="K17" i="11" s="1"/>
  <c r="I22" i="11"/>
  <c r="K22" i="11" s="1"/>
  <c r="I3" i="11"/>
  <c r="K3" i="11" s="1"/>
  <c r="I8" i="11"/>
  <c r="K8" i="11" s="1"/>
  <c r="I11" i="11"/>
  <c r="K11" i="11" s="1"/>
  <c r="I18" i="11"/>
  <c r="K18" i="11" s="1"/>
  <c r="I16" i="11"/>
  <c r="K16" i="11" s="1"/>
  <c r="I12" i="11"/>
  <c r="K12" i="11" s="1"/>
  <c r="I10" i="11"/>
  <c r="K10" i="11" s="1"/>
  <c r="I7" i="11"/>
  <c r="K7" i="11" s="1"/>
  <c r="I14" i="11"/>
  <c r="K14" i="11" s="1"/>
  <c r="I19" i="11"/>
  <c r="K19" i="11" s="1"/>
  <c r="I21" i="11"/>
  <c r="K21" i="11" s="1"/>
  <c r="I5" i="11"/>
  <c r="K5" i="11" s="1"/>
  <c r="I2" i="11"/>
  <c r="K2" i="11" s="1"/>
  <c r="I6" i="11"/>
  <c r="K6" i="11" s="1"/>
  <c r="I4" i="11"/>
  <c r="K4" i="11" s="1"/>
  <c r="I9" i="11"/>
  <c r="K9" i="11" s="1"/>
  <c r="H14" i="10"/>
  <c r="J14" i="10" s="1"/>
  <c r="H19" i="10"/>
  <c r="J19" i="10" s="1"/>
  <c r="H16" i="10"/>
  <c r="J16" i="10" s="1"/>
  <c r="H13" i="10"/>
  <c r="J13" i="10" s="1"/>
  <c r="H15" i="10"/>
  <c r="J15" i="10" s="1"/>
  <c r="H23" i="10"/>
  <c r="J23" i="10" s="1"/>
  <c r="H22" i="10"/>
  <c r="J22" i="10" s="1"/>
  <c r="H21" i="10"/>
  <c r="J21" i="10" s="1"/>
  <c r="H4" i="10"/>
  <c r="J4" i="10" s="1"/>
  <c r="H5" i="10"/>
  <c r="J5" i="10" s="1"/>
  <c r="H11" i="10"/>
  <c r="J11" i="10" s="1"/>
  <c r="H7" i="10"/>
  <c r="J7" i="10" s="1"/>
  <c r="H17" i="10"/>
  <c r="J17" i="10" s="1"/>
  <c r="H12" i="10"/>
  <c r="J12" i="10" s="1"/>
  <c r="H10" i="10"/>
  <c r="J10" i="10" s="1"/>
  <c r="H18" i="10"/>
  <c r="J18" i="10" s="1"/>
  <c r="H8" i="10"/>
  <c r="J8" i="10" s="1"/>
  <c r="H6" i="10"/>
  <c r="J6" i="10" s="1"/>
  <c r="H20" i="10"/>
  <c r="J20" i="10" s="1"/>
  <c r="H3" i="10"/>
  <c r="J3" i="10" s="1"/>
  <c r="H9" i="10"/>
  <c r="J9" i="10" s="1"/>
  <c r="H2" i="10"/>
  <c r="J2" i="10" s="1"/>
  <c r="I13" i="9"/>
  <c r="K13" i="9" s="1"/>
  <c r="I19" i="9"/>
  <c r="K19" i="9" s="1"/>
  <c r="I14" i="9"/>
  <c r="K14" i="9" s="1"/>
  <c r="I11" i="9"/>
  <c r="K11" i="9" s="1"/>
  <c r="I12" i="9"/>
  <c r="K12" i="9" s="1"/>
  <c r="I20" i="9"/>
  <c r="K20" i="9" s="1"/>
  <c r="I15" i="9"/>
  <c r="K15" i="9" s="1"/>
  <c r="I4" i="9"/>
  <c r="K4" i="9" s="1"/>
  <c r="I23" i="9"/>
  <c r="K23" i="9" s="1"/>
  <c r="I18" i="9"/>
  <c r="K18" i="9" s="1"/>
  <c r="I5" i="9"/>
  <c r="K5" i="9" s="1"/>
  <c r="I10" i="9"/>
  <c r="K10" i="9" s="1"/>
  <c r="I17" i="9"/>
  <c r="K17" i="9" s="1"/>
  <c r="I24" i="9"/>
  <c r="K24" i="9" s="1"/>
  <c r="I22" i="9"/>
  <c r="K22" i="9" s="1"/>
  <c r="I7" i="9"/>
  <c r="K7" i="9" s="1"/>
  <c r="I9" i="9"/>
  <c r="K9" i="9" s="1"/>
  <c r="I8" i="9"/>
  <c r="K8" i="9" s="1"/>
  <c r="I16" i="9"/>
  <c r="K16" i="9" s="1"/>
  <c r="I21" i="9"/>
  <c r="K21" i="9" s="1"/>
  <c r="I6" i="9"/>
  <c r="K6" i="9" s="1"/>
  <c r="I2" i="9"/>
  <c r="K2" i="9" s="1"/>
  <c r="I3" i="9"/>
  <c r="K3" i="9" s="1"/>
  <c r="J13" i="3" l="1"/>
  <c r="L13" i="3" s="1"/>
  <c r="J73" i="3"/>
  <c r="L73" i="3" l="1"/>
  <c r="J74" i="3"/>
  <c r="L74" i="3" s="1"/>
  <c r="J12" i="3"/>
  <c r="L12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47" i="3"/>
  <c r="L47" i="3" s="1"/>
  <c r="J48" i="3"/>
  <c r="L48" i="3" s="1"/>
  <c r="J49" i="3"/>
  <c r="L49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9" i="3"/>
  <c r="L59" i="3" s="1"/>
  <c r="J60" i="3"/>
  <c r="L60" i="3" s="1"/>
  <c r="J61" i="3"/>
  <c r="L61" i="3" s="1"/>
  <c r="J62" i="3"/>
  <c r="L62" i="3" s="1"/>
  <c r="J63" i="3"/>
  <c r="L63" i="3" s="1"/>
  <c r="J64" i="3"/>
  <c r="L64" i="3" s="1"/>
  <c r="J65" i="3"/>
  <c r="L65" i="3" s="1"/>
  <c r="J66" i="3"/>
  <c r="L66" i="3" s="1"/>
  <c r="J67" i="3"/>
  <c r="L67" i="3" s="1"/>
  <c r="J68" i="3"/>
  <c r="L68" i="3" s="1"/>
  <c r="J69" i="3"/>
  <c r="L69" i="3" s="1"/>
  <c r="J70" i="3"/>
  <c r="L70" i="3" s="1"/>
  <c r="J71" i="3"/>
  <c r="L71" i="3" s="1"/>
  <c r="J72" i="3"/>
  <c r="L72" i="3" s="1"/>
  <c r="J75" i="3"/>
  <c r="L75" i="3" s="1"/>
  <c r="J76" i="3"/>
  <c r="L76" i="3" s="1"/>
  <c r="J77" i="3"/>
  <c r="L77" i="3" s="1"/>
  <c r="J78" i="3"/>
  <c r="L78" i="3" s="1"/>
  <c r="J79" i="3"/>
  <c r="L79" i="3" s="1"/>
  <c r="J80" i="3"/>
  <c r="L80" i="3" s="1"/>
  <c r="J81" i="3"/>
  <c r="L81" i="3" s="1"/>
  <c r="F19" i="5" l="1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C12" i="5"/>
  <c r="C11" i="5"/>
  <c r="C10" i="5"/>
  <c r="C9" i="5"/>
  <c r="C8" i="5"/>
  <c r="C7" i="5"/>
  <c r="F12" i="5"/>
  <c r="E12" i="5"/>
  <c r="F11" i="5"/>
  <c r="E11" i="5"/>
  <c r="F10" i="5"/>
  <c r="E10" i="5"/>
  <c r="F9" i="5"/>
  <c r="E9" i="5"/>
  <c r="D9" i="5"/>
  <c r="F8" i="5"/>
  <c r="E8" i="5"/>
  <c r="D8" i="5"/>
  <c r="F7" i="5"/>
  <c r="E7" i="5"/>
  <c r="E86" i="3" l="1"/>
  <c r="D10" i="5"/>
  <c r="D12" i="5"/>
  <c r="D7" i="5"/>
  <c r="D11" i="5"/>
</calcChain>
</file>

<file path=xl/sharedStrings.xml><?xml version="1.0" encoding="utf-8"?>
<sst xmlns="http://schemas.openxmlformats.org/spreadsheetml/2006/main" count="621" uniqueCount="217">
  <si>
    <t xml:space="preserve">Региональный этап всероссийской олимпиады школьников </t>
  </si>
  <si>
    <t>Протокол заседания жюри</t>
  </si>
  <si>
    <t>Класс</t>
  </si>
  <si>
    <t>9-11</t>
  </si>
  <si>
    <t xml:space="preserve">№ </t>
  </si>
  <si>
    <t>Шифр</t>
  </si>
  <si>
    <t>Ф.И.О. участника (полностью)</t>
  </si>
  <si>
    <t>Количество заявленных участников:</t>
  </si>
  <si>
    <t>Количество не явившихся:</t>
  </si>
  <si>
    <t>Количество участников:</t>
  </si>
  <si>
    <t xml:space="preserve">Дата </t>
  </si>
  <si>
    <t>ОУ</t>
  </si>
  <si>
    <t>МАОУ гимназия № 32</t>
  </si>
  <si>
    <t>МАОУ гимназия № 40 им. Ю.А. Гагарина</t>
  </si>
  <si>
    <t xml:space="preserve">III этап Всеросийской олимпиады школьников </t>
  </si>
  <si>
    <t>Предмет</t>
  </si>
  <si>
    <t>Дата проведения:</t>
  </si>
  <si>
    <t>Индивидуальный номер</t>
  </si>
  <si>
    <t>МАОУ лицей № 49</t>
  </si>
  <si>
    <t>МБОУ СОШ "Школа будущего"</t>
  </si>
  <si>
    <t>МАОУ лицей № 23</t>
  </si>
  <si>
    <t>Подпись председателя жюри  ____________________________________</t>
  </si>
  <si>
    <t>Подпись члена жюри _________________________________</t>
  </si>
  <si>
    <t>Предмет: Искусство(МХК)</t>
  </si>
  <si>
    <t>Дата проведения: 12  января 2023 г.</t>
  </si>
  <si>
    <t>МАОУ СОШ № 47</t>
  </si>
  <si>
    <t>МБОУ "Классическая школа" г. Гурьевска</t>
  </si>
  <si>
    <t>МАОУ СОШ № 5</t>
  </si>
  <si>
    <t>МАОУ СОШ № 46 с УИОП</t>
  </si>
  <si>
    <t>МБОУ лицей № 1</t>
  </si>
  <si>
    <t>МАОУ СОШ № 10</t>
  </si>
  <si>
    <t>МБОУ "СОШ им. М.С. Любушкина МО "Янтарный городской округ"</t>
  </si>
  <si>
    <t>МАОУ "Гимназия "Вектор" г. Зеленоградска"</t>
  </si>
  <si>
    <t>МАОУ СОШ № 56</t>
  </si>
  <si>
    <t>МАОУ "Гимназия № 2 г. Черняховска"</t>
  </si>
  <si>
    <t>МАОУ СОШ № 59</t>
  </si>
  <si>
    <t>МБОУ гимназия г. Гурьевска</t>
  </si>
  <si>
    <t>МОУ "СОШ № 1 им. С.И. Гусева"</t>
  </si>
  <si>
    <t>МАОУ "СОШ № 1" г. Светлогорска</t>
  </si>
  <si>
    <t>МАОУ лицей № 18</t>
  </si>
  <si>
    <t>ГАУ КО ОО ШИЛИ</t>
  </si>
  <si>
    <t>МАОУ "СОШ № 1 г. Краснознаменска"</t>
  </si>
  <si>
    <t>МАОУ СОШ № 21</t>
  </si>
  <si>
    <t>МАОУ гимназия № 1</t>
  </si>
  <si>
    <t>МАОУ СОШ № 58</t>
  </si>
  <si>
    <t>МБОУ "СШ № 1 им. И.Прокопенко гор. Гвардейска"</t>
  </si>
  <si>
    <t>МАОУ гимназия № 22</t>
  </si>
  <si>
    <t>МБОУ "Средняя школа п. Крылово"</t>
  </si>
  <si>
    <t>МАОУ СОШ № 12</t>
  </si>
  <si>
    <t>МАОУ "СОШ п. Донское"</t>
  </si>
  <si>
    <t>МАОУ "СОШ г. Зеленоградска"</t>
  </si>
  <si>
    <t>МАОУ СОШ п. Переславское</t>
  </si>
  <si>
    <t>МБОУ гимназия № 7 г. Балтийска имени К.В. Покровского</t>
  </si>
  <si>
    <t>9-06_1</t>
  </si>
  <si>
    <t>9-01_1</t>
  </si>
  <si>
    <t>9-04_1</t>
  </si>
  <si>
    <t>9-10_1</t>
  </si>
  <si>
    <t>9-02_1</t>
  </si>
  <si>
    <t>9-03_1</t>
  </si>
  <si>
    <t>9-05_1</t>
  </si>
  <si>
    <t>9-08_1</t>
  </si>
  <si>
    <t>9-09_1</t>
  </si>
  <si>
    <t>9-07_1</t>
  </si>
  <si>
    <t>9-14_1</t>
  </si>
  <si>
    <t>9-23_1</t>
  </si>
  <si>
    <t>9-15_1</t>
  </si>
  <si>
    <t>9-20_1</t>
  </si>
  <si>
    <t>9-16_1</t>
  </si>
  <si>
    <t>9-21_1</t>
  </si>
  <si>
    <t>9-22_1</t>
  </si>
  <si>
    <t>9-17_1</t>
  </si>
  <si>
    <t>9-18_1</t>
  </si>
  <si>
    <t>9-19_1</t>
  </si>
  <si>
    <t>9-13_1</t>
  </si>
  <si>
    <t>9-11_1</t>
  </si>
  <si>
    <t>9-12_1</t>
  </si>
  <si>
    <t>10-16_1</t>
  </si>
  <si>
    <t>10-18_1</t>
  </si>
  <si>
    <t>10-22_1</t>
  </si>
  <si>
    <t>10-17_1</t>
  </si>
  <si>
    <t>10-21_1</t>
  </si>
  <si>
    <t>10-20_1</t>
  </si>
  <si>
    <t>10-19_1</t>
  </si>
  <si>
    <t>10-11_1</t>
  </si>
  <si>
    <t>10-14_1</t>
  </si>
  <si>
    <t>10-06_1</t>
  </si>
  <si>
    <t>10-12_1</t>
  </si>
  <si>
    <t>10-10_1</t>
  </si>
  <si>
    <t>10-08_1</t>
  </si>
  <si>
    <t>10-07_1</t>
  </si>
  <si>
    <t>10-15_1</t>
  </si>
  <si>
    <t>10-09_1</t>
  </si>
  <si>
    <t>10-13_1</t>
  </si>
  <si>
    <t>10-02_1</t>
  </si>
  <si>
    <t>10-01_1</t>
  </si>
  <si>
    <t>10-04_1</t>
  </si>
  <si>
    <t>10-03_1</t>
  </si>
  <si>
    <t>10-05_1</t>
  </si>
  <si>
    <t>11-06_1</t>
  </si>
  <si>
    <t>11-07_1</t>
  </si>
  <si>
    <t>11-09_1</t>
  </si>
  <si>
    <t>11-14_1</t>
  </si>
  <si>
    <t>11-08_1</t>
  </si>
  <si>
    <t>11-13_1</t>
  </si>
  <si>
    <t>11-12_1</t>
  </si>
  <si>
    <t>11-10_1</t>
  </si>
  <si>
    <t>11-11_1</t>
  </si>
  <si>
    <t>11-22_1</t>
  </si>
  <si>
    <t>11-16_1</t>
  </si>
  <si>
    <t>11-15_1</t>
  </si>
  <si>
    <t>11-20_1</t>
  </si>
  <si>
    <t>11-19_1</t>
  </si>
  <si>
    <t>11-17_1</t>
  </si>
  <si>
    <t>11-18_1</t>
  </si>
  <si>
    <t>11-23_1</t>
  </si>
  <si>
    <t>11-21_1</t>
  </si>
  <si>
    <t>11-02_1</t>
  </si>
  <si>
    <t>11-05_1</t>
  </si>
  <si>
    <t>11-03_1</t>
  </si>
  <si>
    <t>11-01_1</t>
  </si>
  <si>
    <t>11-04_1</t>
  </si>
  <si>
    <t>Диктант</t>
  </si>
  <si>
    <t>Теоретический тур</t>
  </si>
  <si>
    <t>∑</t>
  </si>
  <si>
    <t>Итоговый балл</t>
  </si>
  <si>
    <t>Первичный балл</t>
  </si>
  <si>
    <t>Место</t>
  </si>
  <si>
    <t>Статус</t>
  </si>
  <si>
    <t>9 класс</t>
  </si>
  <si>
    <t>10 класс</t>
  </si>
  <si>
    <t>11 класс</t>
  </si>
  <si>
    <t>Макс балл</t>
  </si>
  <si>
    <t>Макс. балл</t>
  </si>
  <si>
    <t>ФИО участника</t>
  </si>
  <si>
    <t>Образовательная организация</t>
  </si>
  <si>
    <t>Чернышева Софья Михайловна</t>
  </si>
  <si>
    <t>Володько Александр Павлович</t>
  </si>
  <si>
    <t>Кавченкова Алиса Павловна</t>
  </si>
  <si>
    <t>Беспалова Ангелина Александровна</t>
  </si>
  <si>
    <t>Чуйкова Марина Ивановна</t>
  </si>
  <si>
    <t>Яковлев Евгений Андреевич</t>
  </si>
  <si>
    <t>Трофимова Анна Борисовна</t>
  </si>
  <si>
    <t>Григорьева Александра Михайловна</t>
  </si>
  <si>
    <t>Костюк Серафима Сергеевна</t>
  </si>
  <si>
    <t>Новоселова Дарья Сергеевна</t>
  </si>
  <si>
    <t>Зуева Ангелина Александровна</t>
  </si>
  <si>
    <t>Суляева Камила Рустамовна</t>
  </si>
  <si>
    <t>Клопова Вероника Павловна</t>
  </si>
  <si>
    <t>Пирогов Александр Михайлович</t>
  </si>
  <si>
    <t>Турбин Артём Михайлович</t>
  </si>
  <si>
    <t>Пономаренко Яна Сергеевна</t>
  </si>
  <si>
    <t>Ким Малике Львовна</t>
  </si>
  <si>
    <t>Затеева Виктория Викторовна</t>
  </si>
  <si>
    <t>Мыльникова София Дмитриевна</t>
  </si>
  <si>
    <t>Кавченкова Полина Павловна</t>
  </si>
  <si>
    <t>Приходько Анна Константиновна</t>
  </si>
  <si>
    <t>Ильина Лада Михайловна</t>
  </si>
  <si>
    <t>Каюков Ярослав Сергеевич</t>
  </si>
  <si>
    <t>Чаплыгина Мария Константиновна</t>
  </si>
  <si>
    <t>Долнаков Максим Валерьевич</t>
  </si>
  <si>
    <t>Ящук Анна Игоревна</t>
  </si>
  <si>
    <t>Бабаева Екатерина Максимовна</t>
  </si>
  <si>
    <t>Азанова Эмили Алексеевна</t>
  </si>
  <si>
    <t>Ли Анастасия Алексеевна</t>
  </si>
  <si>
    <t>Мыколенко Кира Максимовна</t>
  </si>
  <si>
    <t>Литвиненко Арина Сергеевна</t>
  </si>
  <si>
    <t>Мазепа Кристина Сергеевна</t>
  </si>
  <si>
    <t>Москвина Аделаида Евгеньевна</t>
  </si>
  <si>
    <t>Бурковский Илья Андреевич</t>
  </si>
  <si>
    <t>Мартышевская Агнесса Никифоровна</t>
  </si>
  <si>
    <t>Ткачева Ольга Валерьевна</t>
  </si>
  <si>
    <t>Шендерюк-Жидкова Мария Александровна</t>
  </si>
  <si>
    <t>Алиев  Евгений Андреевич</t>
  </si>
  <si>
    <t>Бунеева Виктория Денисовна</t>
  </si>
  <si>
    <t>Белоусова Анна Юрьевна</t>
  </si>
  <si>
    <t>Вожжова Алиса Вемиаминовна</t>
  </si>
  <si>
    <t>Федак Кира Александровна</t>
  </si>
  <si>
    <t>Антонова Мария Максимовна</t>
  </si>
  <si>
    <t>Волкова Валерия Сергеевна</t>
  </si>
  <si>
    <t>Шенкель Анастасия Петровна</t>
  </si>
  <si>
    <t>Гапоненко Ксения Васильевна</t>
  </si>
  <si>
    <t>Абрамова Ирина Юрьевна</t>
  </si>
  <si>
    <t>Лашина Наталия Владимировна</t>
  </si>
  <si>
    <t>Белецкая София Валерьевна</t>
  </si>
  <si>
    <t>Просина Анастасия Павловна</t>
  </si>
  <si>
    <t>Сидоренко Ксения Алексеевна</t>
  </si>
  <si>
    <t>Баркен Дарья Денисовна</t>
  </si>
  <si>
    <t>Бузилова Анастасия Сергеевна</t>
  </si>
  <si>
    <t>Третьяков Иван Владимирович</t>
  </si>
  <si>
    <t>Колобутина Елизавета Александровна</t>
  </si>
  <si>
    <t>Ягудина Анастасия Александровна</t>
  </si>
  <si>
    <t>Донец Мария Олеговна</t>
  </si>
  <si>
    <t>Качнова Екатерина Павловна</t>
  </si>
  <si>
    <t>Игумнов Владислав Владимирович</t>
  </si>
  <si>
    <t>Лазаренко Виктория Витальевна</t>
  </si>
  <si>
    <t>Камарицких Арина Юрьевна</t>
  </si>
  <si>
    <t>Горбунова Полина Михайловна</t>
  </si>
  <si>
    <t>Левченко Ирина Андреевна</t>
  </si>
  <si>
    <t>Кудрявцева Алина Алексеевна</t>
  </si>
  <si>
    <t>Мышева Ольга Андреевна</t>
  </si>
  <si>
    <t>Радина София Сергеевна</t>
  </si>
  <si>
    <t>Сервут Милееа Артёмовна</t>
  </si>
  <si>
    <t>Парфенов Никита Александрович</t>
  </si>
  <si>
    <t>сумм</t>
  </si>
  <si>
    <t>вф</t>
  </si>
  <si>
    <t>ыв</t>
  </si>
  <si>
    <t>фыв</t>
  </si>
  <si>
    <t>фа</t>
  </si>
  <si>
    <t>фы</t>
  </si>
  <si>
    <t>фыа</t>
  </si>
  <si>
    <t>пф</t>
  </si>
  <si>
    <t>фыс</t>
  </si>
  <si>
    <t>а</t>
  </si>
  <si>
    <t>Победитель</t>
  </si>
  <si>
    <t>Призёр</t>
  </si>
  <si>
    <t>Участник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</si>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</sst>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2">
    <font>
      <sz val="11"/>
      <name val="Arial"/>
    </font>
    <font>
      <sz val="11"/>
      <color theme="1"/>
      <name val="Calibri"/>
      <family val="2"/>
      <charset val="204"/>
      <scheme val="minor"/>
    </font>
    <font>
      <b/>
      <i/>
      <sz val="10"/>
      <name val="Arimo"/>
    </font>
    <font>
      <sz val="9"/>
      <name val="Arimo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mo"/>
    </font>
    <font>
      <b/>
      <i/>
      <u/>
      <sz val="12"/>
      <name val="Arimo"/>
    </font>
    <font>
      <b/>
      <i/>
      <u/>
      <sz val="12"/>
      <name val="Arimo"/>
    </font>
    <font>
      <sz val="8"/>
      <name val="Arimo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2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"/>
      </patternFill>
    </fill>
    <fill>
      <patternFill patternType="solid">
        <fgColor theme="0"/>
        <bgColor indexed="5"/>
      </patternFill>
    </fill>
    <fill>
      <patternFill patternType="solid">
        <fgColor rgb="FFF3FFF3"/>
        <bgColor indexed="64"/>
      </patternFill>
    </fill>
    <fill>
      <patternFill patternType="solid">
        <fgColor rgb="FFF3FFF3"/>
        <bgColor indexed="3"/>
      </patternFill>
    </fill>
    <fill>
      <patternFill patternType="solid">
        <fgColor rgb="FFF3FFF3"/>
        <bgColor indexed="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164" fontId="26" fillId="0" borderId="0" applyFont="0" applyFill="0" applyBorder="0" applyAlignment="0" applyProtection="0"/>
  </cellStyleXfs>
  <cellXfs count="22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4" fillId="0" borderId="0" xfId="0" applyFont="1" applyBorder="1"/>
    <xf numFmtId="0" fontId="19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vertical="top"/>
    </xf>
    <xf numFmtId="0" fontId="19" fillId="0" borderId="0" xfId="0" applyFont="1" applyBorder="1" applyAlignment="1">
      <alignment horizontal="left"/>
    </xf>
    <xf numFmtId="0" fontId="4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0" fontId="4" fillId="0" borderId="0" xfId="0" applyFont="1" applyBorder="1" applyAlignment="1">
      <alignment horizontal="right" wrapText="1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/>
    <xf numFmtId="0" fontId="4" fillId="0" borderId="0" xfId="0" applyFont="1" applyBorder="1"/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3" fillId="0" borderId="4" xfId="0" applyFont="1" applyBorder="1"/>
    <xf numFmtId="0" fontId="24" fillId="0" borderId="4" xfId="0" applyFont="1" applyBorder="1"/>
    <xf numFmtId="0" fontId="21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left"/>
    </xf>
    <xf numFmtId="0" fontId="4" fillId="0" borderId="4" xfId="0" applyFont="1" applyBorder="1" applyAlignment="1"/>
    <xf numFmtId="0" fontId="4" fillId="0" borderId="0" xfId="0" applyFont="1" applyBorder="1" applyAlignment="1"/>
    <xf numFmtId="0" fontId="20" fillId="2" borderId="4" xfId="0" applyFont="1" applyFill="1" applyBorder="1" applyAlignment="1" applyProtection="1">
      <alignment horizontal="center" vertical="center" textRotation="90" wrapText="1"/>
      <protection hidden="1"/>
    </xf>
    <xf numFmtId="0" fontId="19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 wrapText="1"/>
    </xf>
    <xf numFmtId="0" fontId="20" fillId="2" borderId="4" xfId="0" applyFont="1" applyFill="1" applyBorder="1" applyAlignment="1" applyProtection="1">
      <alignment horizontal="center" wrapText="1"/>
      <protection hidden="1"/>
    </xf>
    <xf numFmtId="0" fontId="15" fillId="3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left" vertical="top"/>
    </xf>
    <xf numFmtId="0" fontId="27" fillId="4" borderId="4" xfId="1" applyFont="1" applyFill="1" applyBorder="1" applyAlignment="1">
      <alignment horizontal="left" vertical="top"/>
    </xf>
    <xf numFmtId="0" fontId="27" fillId="3" borderId="4" xfId="1" applyFont="1" applyFill="1" applyBorder="1" applyAlignment="1">
      <alignment horizontal="left" vertical="top"/>
    </xf>
    <xf numFmtId="0" fontId="21" fillId="3" borderId="7" xfId="0" applyFont="1" applyFill="1" applyBorder="1" applyAlignment="1">
      <alignment horizontal="left" vertical="top"/>
    </xf>
    <xf numFmtId="0" fontId="21" fillId="3" borderId="4" xfId="0" applyFont="1" applyFill="1" applyBorder="1" applyAlignment="1">
      <alignment horizontal="left" vertical="top"/>
    </xf>
    <xf numFmtId="0" fontId="21" fillId="3" borderId="4" xfId="1" applyFont="1" applyFill="1" applyBorder="1" applyAlignment="1">
      <alignment horizontal="left" vertical="top"/>
    </xf>
    <xf numFmtId="0" fontId="21" fillId="3" borderId="4" xfId="2" applyFont="1" applyFill="1" applyBorder="1" applyAlignment="1">
      <alignment horizontal="left" vertical="top"/>
    </xf>
    <xf numFmtId="0" fontId="21" fillId="3" borderId="4" xfId="1" applyFont="1" applyFill="1" applyBorder="1" applyAlignment="1">
      <alignment vertical="top"/>
    </xf>
    <xf numFmtId="0" fontId="21" fillId="3" borderId="4" xfId="0" applyFont="1" applyFill="1" applyBorder="1" applyAlignment="1">
      <alignment vertical="top"/>
    </xf>
    <xf numFmtId="164" fontId="21" fillId="3" borderId="4" xfId="4" applyFont="1" applyFill="1" applyBorder="1" applyAlignment="1">
      <alignment vertical="top"/>
    </xf>
    <xf numFmtId="0" fontId="27" fillId="3" borderId="4" xfId="0" applyFont="1" applyFill="1" applyBorder="1" applyAlignment="1">
      <alignment vertical="top"/>
    </xf>
    <xf numFmtId="0" fontId="27" fillId="3" borderId="4" xfId="1" applyFont="1" applyFill="1" applyBorder="1" applyAlignment="1">
      <alignment vertical="top"/>
    </xf>
    <xf numFmtId="0" fontId="27" fillId="4" borderId="4" xfId="1" applyFont="1" applyFill="1" applyBorder="1" applyAlignment="1">
      <alignment vertical="top"/>
    </xf>
    <xf numFmtId="164" fontId="27" fillId="3" borderId="4" xfId="4" applyFont="1" applyFill="1" applyBorder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12" fillId="3" borderId="4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29" fillId="2" borderId="4" xfId="0" applyFont="1" applyFill="1" applyBorder="1" applyAlignment="1" applyProtection="1">
      <alignment horizontal="center" wrapText="1"/>
      <protection hidden="1"/>
    </xf>
    <xf numFmtId="0" fontId="13" fillId="3" borderId="4" xfId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3" borderId="4" xfId="0" applyFont="1" applyFill="1" applyBorder="1" applyAlignment="1">
      <alignment vertical="top"/>
    </xf>
    <xf numFmtId="0" fontId="13" fillId="3" borderId="4" xfId="0" applyFont="1" applyFill="1" applyBorder="1" applyAlignment="1">
      <alignment horizontal="center" wrapText="1"/>
    </xf>
    <xf numFmtId="0" fontId="13" fillId="0" borderId="4" xfId="2" applyFont="1" applyBorder="1" applyAlignment="1">
      <alignment horizontal="center"/>
    </xf>
    <xf numFmtId="0" fontId="13" fillId="3" borderId="4" xfId="0" applyFont="1" applyFill="1" applyBorder="1" applyAlignment="1">
      <alignment horizontal="left" vertical="top"/>
    </xf>
    <xf numFmtId="0" fontId="13" fillId="3" borderId="4" xfId="2" applyFont="1" applyFill="1" applyBorder="1" applyAlignment="1">
      <alignment horizontal="left" vertical="top"/>
    </xf>
    <xf numFmtId="0" fontId="12" fillId="3" borderId="4" xfId="0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top"/>
    </xf>
    <xf numFmtId="0" fontId="28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>
      <alignment horizontal="center" vertical="top" wrapText="1"/>
    </xf>
    <xf numFmtId="0" fontId="13" fillId="3" borderId="4" xfId="1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4" fontId="12" fillId="3" borderId="4" xfId="4" applyFont="1" applyFill="1" applyBorder="1" applyAlignment="1">
      <alignment vertical="top"/>
    </xf>
    <xf numFmtId="0" fontId="13" fillId="3" borderId="4" xfId="1" applyFont="1" applyFill="1" applyBorder="1" applyAlignment="1">
      <alignment horizontal="center" vertical="center" wrapText="1"/>
    </xf>
    <xf numFmtId="0" fontId="13" fillId="0" borderId="0" xfId="0" applyFont="1" applyAlignment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0" fontId="28" fillId="2" borderId="4" xfId="0" applyFont="1" applyFill="1" applyBorder="1" applyAlignment="1">
      <alignment horizontal="center" vertical="top" wrapText="1"/>
    </xf>
    <xf numFmtId="0" fontId="28" fillId="2" borderId="4" xfId="0" applyFont="1" applyFill="1" applyBorder="1" applyAlignment="1" applyProtection="1">
      <alignment horizontal="center" vertical="top" wrapText="1"/>
      <protection hidden="1"/>
    </xf>
    <xf numFmtId="0" fontId="13" fillId="0" borderId="8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28" fillId="0" borderId="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9" fillId="0" borderId="8" xfId="0" applyFont="1" applyBorder="1" applyAlignment="1" applyProtection="1">
      <alignment horizontal="center" vertical="center" wrapText="1"/>
      <protection hidden="1"/>
    </xf>
    <xf numFmtId="0" fontId="29" fillId="2" borderId="8" xfId="0" applyFont="1" applyFill="1" applyBorder="1" applyAlignment="1" applyProtection="1">
      <alignment horizontal="center" vertical="center" wrapText="1"/>
      <protection hidden="1"/>
    </xf>
    <xf numFmtId="0" fontId="31" fillId="3" borderId="4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center"/>
    </xf>
    <xf numFmtId="0" fontId="28" fillId="3" borderId="4" xfId="1" applyFont="1" applyFill="1" applyBorder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3" borderId="4" xfId="0" applyFont="1" applyFill="1" applyBorder="1" applyAlignment="1">
      <alignment vertical="top"/>
    </xf>
    <xf numFmtId="0" fontId="28" fillId="3" borderId="7" xfId="0" applyFont="1" applyFill="1" applyBorder="1" applyAlignment="1">
      <alignment horizontal="left" vertical="top"/>
    </xf>
    <xf numFmtId="0" fontId="28" fillId="3" borderId="0" xfId="1" applyFont="1" applyFill="1" applyBorder="1" applyAlignment="1">
      <alignment horizontal="left" vertical="top" wrapText="1"/>
    </xf>
    <xf numFmtId="0" fontId="28" fillId="0" borderId="0" xfId="0" applyFont="1" applyAlignment="1"/>
    <xf numFmtId="0" fontId="31" fillId="3" borderId="4" xfId="0" applyFont="1" applyFill="1" applyBorder="1" applyAlignment="1">
      <alignment vertical="top"/>
    </xf>
    <xf numFmtId="0" fontId="31" fillId="3" borderId="4" xfId="0" applyFont="1" applyFill="1" applyBorder="1" applyAlignment="1">
      <alignment horizontal="left" vertical="top"/>
    </xf>
    <xf numFmtId="0" fontId="31" fillId="3" borderId="14" xfId="0" applyFont="1" applyFill="1" applyBorder="1" applyAlignment="1">
      <alignment horizontal="left" vertical="top" wrapText="1"/>
    </xf>
    <xf numFmtId="0" fontId="31" fillId="3" borderId="14" xfId="0" applyFont="1" applyFill="1" applyBorder="1" applyAlignment="1">
      <alignment horizontal="left" vertical="top"/>
    </xf>
    <xf numFmtId="0" fontId="31" fillId="4" borderId="14" xfId="1" applyFont="1" applyFill="1" applyBorder="1" applyAlignment="1">
      <alignment horizontal="left" vertical="top"/>
    </xf>
    <xf numFmtId="0" fontId="31" fillId="3" borderId="14" xfId="1" applyFont="1" applyFill="1" applyBorder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/>
    </xf>
    <xf numFmtId="0" fontId="31" fillId="3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31" fillId="6" borderId="4" xfId="0" applyFont="1" applyFill="1" applyBorder="1" applyAlignment="1">
      <alignment horizontal="center" wrapText="1"/>
    </xf>
    <xf numFmtId="0" fontId="28" fillId="5" borderId="4" xfId="0" applyFont="1" applyFill="1" applyBorder="1" applyAlignment="1">
      <alignment horizontal="center" wrapText="1"/>
    </xf>
    <xf numFmtId="0" fontId="28" fillId="5" borderId="4" xfId="0" applyFont="1" applyFill="1" applyBorder="1" applyAlignment="1">
      <alignment horizontal="center"/>
    </xf>
    <xf numFmtId="0" fontId="29" fillId="5" borderId="4" xfId="0" applyFont="1" applyFill="1" applyBorder="1" applyAlignment="1" applyProtection="1">
      <alignment horizontal="center" wrapText="1"/>
      <protection hidden="1"/>
    </xf>
    <xf numFmtId="0" fontId="28" fillId="6" borderId="4" xfId="0" applyFont="1" applyFill="1" applyBorder="1" applyAlignment="1">
      <alignment horizontal="center" wrapText="1"/>
    </xf>
    <xf numFmtId="0" fontId="28" fillId="5" borderId="4" xfId="2" applyFont="1" applyFill="1" applyBorder="1" applyAlignment="1">
      <alignment horizontal="center"/>
    </xf>
    <xf numFmtId="0" fontId="28" fillId="6" borderId="4" xfId="1" applyFont="1" applyFill="1" applyBorder="1" applyAlignment="1">
      <alignment vertical="top"/>
    </xf>
    <xf numFmtId="0" fontId="28" fillId="6" borderId="4" xfId="1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 wrapText="1"/>
    </xf>
    <xf numFmtId="0" fontId="13" fillId="5" borderId="4" xfId="2" applyFont="1" applyFill="1" applyBorder="1" applyAlignment="1">
      <alignment horizontal="center"/>
    </xf>
    <xf numFmtId="0" fontId="13" fillId="6" borderId="4" xfId="1" applyFont="1" applyFill="1" applyBorder="1" applyAlignment="1">
      <alignment vertical="top"/>
    </xf>
    <xf numFmtId="0" fontId="13" fillId="6" borderId="4" xfId="1" applyFont="1" applyFill="1" applyBorder="1" applyAlignment="1">
      <alignment horizontal="left" vertical="top"/>
    </xf>
    <xf numFmtId="0" fontId="13" fillId="5" borderId="4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164" fontId="13" fillId="6" borderId="4" xfId="4" applyFont="1" applyFill="1" applyBorder="1" applyAlignment="1">
      <alignment vertical="top"/>
    </xf>
    <xf numFmtId="0" fontId="13" fillId="6" borderId="4" xfId="0" applyFont="1" applyFill="1" applyBorder="1" applyAlignment="1">
      <alignment horizontal="left" vertical="top"/>
    </xf>
    <xf numFmtId="0" fontId="12" fillId="6" borderId="4" xfId="1" applyFont="1" applyFill="1" applyBorder="1" applyAlignment="1">
      <alignment vertical="top"/>
    </xf>
    <xf numFmtId="0" fontId="12" fillId="6" borderId="4" xfId="1" applyFont="1" applyFill="1" applyBorder="1" applyAlignment="1">
      <alignment horizontal="left" vertical="top"/>
    </xf>
    <xf numFmtId="0" fontId="28" fillId="5" borderId="4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 applyProtection="1">
      <alignment horizontal="center" vertical="center" wrapText="1"/>
      <protection hidden="1"/>
    </xf>
    <xf numFmtId="0" fontId="28" fillId="6" borderId="4" xfId="0" applyFont="1" applyFill="1" applyBorder="1" applyAlignment="1">
      <alignment horizontal="center" vertical="top" wrapText="1"/>
    </xf>
    <xf numFmtId="0" fontId="31" fillId="6" borderId="4" xfId="0" applyFont="1" applyFill="1" applyBorder="1" applyAlignment="1">
      <alignment vertical="top"/>
    </xf>
    <xf numFmtId="0" fontId="31" fillId="6" borderId="4" xfId="0" applyFont="1" applyFill="1" applyBorder="1" applyAlignment="1">
      <alignment horizontal="left" vertical="top"/>
    </xf>
    <xf numFmtId="0" fontId="31" fillId="7" borderId="4" xfId="0" applyFont="1" applyFill="1" applyBorder="1" applyAlignment="1">
      <alignment horizontal="center" wrapText="1"/>
    </xf>
    <xf numFmtId="0" fontId="28" fillId="6" borderId="4" xfId="1" applyFont="1" applyFill="1" applyBorder="1" applyAlignment="1">
      <alignment horizontal="center" vertical="top"/>
    </xf>
    <xf numFmtId="0" fontId="31" fillId="7" borderId="4" xfId="1" applyFont="1" applyFill="1" applyBorder="1" applyAlignment="1">
      <alignment vertical="top"/>
    </xf>
    <xf numFmtId="0" fontId="31" fillId="7" borderId="4" xfId="1" applyFont="1" applyFill="1" applyBorder="1" applyAlignment="1">
      <alignment horizontal="left" vertical="top"/>
    </xf>
    <xf numFmtId="0" fontId="28" fillId="7" borderId="4" xfId="1" applyFont="1" applyFill="1" applyBorder="1" applyAlignment="1">
      <alignment horizontal="center" vertical="top"/>
    </xf>
    <xf numFmtId="0" fontId="31" fillId="6" borderId="4" xfId="1" applyFont="1" applyFill="1" applyBorder="1" applyAlignment="1">
      <alignment vertical="top"/>
    </xf>
    <xf numFmtId="0" fontId="31" fillId="6" borderId="4" xfId="1" applyFont="1" applyFill="1" applyBorder="1" applyAlignment="1">
      <alignment horizontal="left" vertical="top"/>
    </xf>
    <xf numFmtId="0" fontId="28" fillId="6" borderId="4" xfId="1" applyFont="1" applyFill="1" applyBorder="1" applyAlignment="1">
      <alignment horizontal="center" vertical="top" wrapText="1"/>
    </xf>
    <xf numFmtId="0" fontId="13" fillId="6" borderId="4" xfId="0" applyFont="1" applyFill="1" applyBorder="1" applyAlignment="1">
      <alignment horizontal="center" vertical="top" wrapText="1"/>
    </xf>
    <xf numFmtId="0" fontId="13" fillId="6" borderId="4" xfId="1" applyFont="1" applyFill="1" applyBorder="1" applyAlignment="1">
      <alignment horizontal="center" vertical="top" wrapText="1"/>
    </xf>
    <xf numFmtId="0" fontId="12" fillId="6" borderId="4" xfId="0" applyFont="1" applyFill="1" applyBorder="1" applyAlignment="1">
      <alignment horizontal="left" vertical="top"/>
    </xf>
    <xf numFmtId="0" fontId="31" fillId="6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/>
    </xf>
    <xf numFmtId="0" fontId="28" fillId="6" borderId="4" xfId="1" applyFont="1" applyFill="1" applyBorder="1" applyAlignment="1">
      <alignment horizontal="center" vertical="center"/>
    </xf>
    <xf numFmtId="164" fontId="31" fillId="6" borderId="4" xfId="4" applyFont="1" applyFill="1" applyBorder="1" applyAlignment="1">
      <alignment vertical="top"/>
    </xf>
    <xf numFmtId="0" fontId="28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164" fontId="20" fillId="2" borderId="5" xfId="4" applyFont="1" applyFill="1" applyBorder="1" applyAlignment="1" applyProtection="1">
      <alignment horizontal="center" vertical="center" wrapText="1"/>
      <protection hidden="1"/>
    </xf>
    <xf numFmtId="164" fontId="20" fillId="2" borderId="6" xfId="4" applyFont="1" applyFill="1" applyBorder="1" applyAlignment="1" applyProtection="1">
      <alignment horizontal="center" vertical="center" wrapText="1"/>
      <protection hidden="1"/>
    </xf>
    <xf numFmtId="164" fontId="20" fillId="2" borderId="7" xfId="4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18" fillId="0" borderId="0" xfId="0" applyNumberFormat="1" applyFont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20" fillId="2" borderId="4" xfId="0" applyFont="1" applyFill="1" applyBorder="1" applyAlignment="1" applyProtection="1">
      <alignment horizontal="center" vertical="center" textRotation="90" wrapText="1"/>
      <protection hidden="1"/>
    </xf>
    <xf numFmtId="0" fontId="20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49" fontId="30" fillId="0" borderId="0" xfId="0" applyNumberFormat="1" applyFont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 applyProtection="1">
      <alignment horizontal="center" vertical="center" textRotation="90" wrapText="1"/>
      <protection hidden="1"/>
    </xf>
    <xf numFmtId="164" fontId="29" fillId="2" borderId="4" xfId="4" applyFont="1" applyFill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5">
    <cellStyle name="Обычный" xfId="0" builtinId="0"/>
    <cellStyle name="Обычный 13 2" xfId="3"/>
    <cellStyle name="Обычный 2" xfId="2"/>
    <cellStyle name="Обычный 3" xfId="1"/>
    <cellStyle name="Финансовый" xfId="4" builtinId="3"/>
  </cellStyles>
  <dxfs count="0"/>
  <tableStyles count="0" defaultTableStyle="TableStyleMedium2" defaultPivotStyle="PivotStyleLight16"/>
  <colors>
    <mruColors>
      <color rgb="FFF3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9"/>
  <sheetViews>
    <sheetView topLeftCell="A7" zoomScale="115" zoomScaleNormal="115" workbookViewId="0">
      <selection activeCell="N18" sqref="N18"/>
    </sheetView>
  </sheetViews>
  <sheetFormatPr defaultColWidth="14.375" defaultRowHeight="15" customHeight="1"/>
  <cols>
    <col min="1" max="1" width="2.625" style="21" customWidth="1"/>
    <col min="2" max="2" width="6.375" style="21" customWidth="1"/>
    <col min="3" max="3" width="11.375" style="21" customWidth="1"/>
    <col min="4" max="4" width="8.625" style="21" customWidth="1"/>
    <col min="5" max="5" width="10.625" style="21" customWidth="1"/>
    <col min="6" max="6" width="9.875" style="21" customWidth="1"/>
    <col min="7" max="9" width="10.5" style="21" customWidth="1"/>
    <col min="10" max="10" width="11.25" style="21" customWidth="1"/>
    <col min="11" max="11" width="8.75" style="21" customWidth="1"/>
    <col min="12" max="13" width="10.625" style="21" customWidth="1"/>
    <col min="14" max="14" width="7.625" style="21" customWidth="1"/>
    <col min="15" max="15" width="11" style="21" customWidth="1"/>
    <col min="16" max="16" width="12.75" style="21" customWidth="1"/>
    <col min="17" max="17" width="5.375" style="21" customWidth="1"/>
    <col min="18" max="18" width="8.125" style="21" customWidth="1"/>
    <col min="19" max="19" width="9.125" style="21" customWidth="1"/>
    <col min="20" max="20" width="12.375" style="21" customWidth="1"/>
    <col min="21" max="38" width="9.125" style="21" customWidth="1"/>
    <col min="39" max="16384" width="14.375" style="21"/>
  </cols>
  <sheetData>
    <row r="1" spans="1:38" ht="15.75">
      <c r="A1" s="10"/>
      <c r="B1" s="195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5.75">
      <c r="A2" s="10"/>
      <c r="B2" s="195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38" ht="14.25">
      <c r="A3" s="10"/>
      <c r="B3" s="10"/>
      <c r="C3" s="10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t="14.25">
      <c r="A4" s="10"/>
      <c r="B4" s="24"/>
      <c r="C4" s="10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>
      <c r="A5" s="25"/>
      <c r="B5" s="25"/>
      <c r="C5" s="25" t="s">
        <v>2</v>
      </c>
      <c r="D5" s="197" t="s">
        <v>3</v>
      </c>
      <c r="E5" s="196"/>
      <c r="F5" s="26"/>
      <c r="G5" s="25" t="s">
        <v>23</v>
      </c>
      <c r="H5" s="25"/>
      <c r="I5" s="25"/>
      <c r="J5" s="27"/>
      <c r="K5" s="26"/>
      <c r="L5" s="26"/>
      <c r="M5" s="26"/>
      <c r="N5" s="26"/>
      <c r="O5" s="26"/>
      <c r="P5" s="26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25">
      <c r="A6" s="10"/>
      <c r="B6" s="10"/>
      <c r="C6" s="10"/>
      <c r="D6" s="23"/>
      <c r="E6" s="23"/>
      <c r="F6" s="23"/>
      <c r="G6" s="25" t="s">
        <v>24</v>
      </c>
      <c r="H6" s="25"/>
      <c r="I6" s="25"/>
      <c r="J6" s="25"/>
      <c r="K6" s="23"/>
      <c r="L6" s="23"/>
      <c r="M6" s="23"/>
      <c r="N6" s="23"/>
      <c r="O6" s="23"/>
      <c r="P6" s="2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14.25">
      <c r="A7" s="10"/>
      <c r="B7" s="10"/>
      <c r="C7" s="1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5"/>
      <c r="R7" s="25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2" customHeight="1">
      <c r="A8" s="28"/>
      <c r="B8" s="202" t="s">
        <v>4</v>
      </c>
      <c r="C8" s="198" t="s">
        <v>5</v>
      </c>
      <c r="D8" s="201" t="s">
        <v>122</v>
      </c>
      <c r="E8" s="199"/>
      <c r="F8" s="199"/>
      <c r="G8" s="199"/>
      <c r="H8" s="199"/>
      <c r="I8" s="199"/>
      <c r="J8" s="199"/>
      <c r="K8" s="200" t="s">
        <v>121</v>
      </c>
      <c r="L8" s="200" t="s">
        <v>125</v>
      </c>
      <c r="M8" s="200" t="s">
        <v>124</v>
      </c>
      <c r="N8" s="186" t="s">
        <v>2</v>
      </c>
      <c r="O8" s="189" t="s">
        <v>126</v>
      </c>
      <c r="P8" s="192" t="s">
        <v>127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1:38" ht="24.75" customHeight="1">
      <c r="A9" s="28"/>
      <c r="B9" s="203"/>
      <c r="C9" s="199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36" t="s">
        <v>123</v>
      </c>
      <c r="K9" s="200"/>
      <c r="L9" s="200"/>
      <c r="M9" s="200"/>
      <c r="N9" s="187"/>
      <c r="O9" s="190"/>
      <c r="P9" s="193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1:38" s="45" customFormat="1" ht="24.75" customHeight="1">
      <c r="A10" s="28"/>
      <c r="B10" s="47"/>
      <c r="C10" s="48" t="s">
        <v>131</v>
      </c>
      <c r="D10" s="12"/>
      <c r="E10" s="12"/>
      <c r="F10" s="12"/>
      <c r="G10" s="12"/>
      <c r="H10" s="12"/>
      <c r="I10" s="12"/>
      <c r="J10" s="36"/>
      <c r="K10" s="46"/>
      <c r="L10" s="49">
        <v>200</v>
      </c>
      <c r="M10" s="49">
        <v>100</v>
      </c>
      <c r="N10" s="188"/>
      <c r="O10" s="191"/>
      <c r="P10" s="194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1:38" s="45" customFormat="1" ht="14.25" customHeight="1">
      <c r="A11" s="28"/>
      <c r="B11" s="177" t="s">
        <v>128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9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1:38" ht="12" customHeight="1">
      <c r="A12" s="28"/>
      <c r="B12" s="37">
        <v>1</v>
      </c>
      <c r="C12" s="13" t="s">
        <v>53</v>
      </c>
      <c r="D12" s="11">
        <v>6</v>
      </c>
      <c r="E12" s="11">
        <v>6</v>
      </c>
      <c r="F12" s="11">
        <v>23</v>
      </c>
      <c r="G12" s="11">
        <v>27</v>
      </c>
      <c r="H12" s="11">
        <v>17</v>
      </c>
      <c r="I12" s="11">
        <v>15</v>
      </c>
      <c r="J12" s="12">
        <f t="shared" ref="J12:J72" si="0">SUM(D12:I12)</f>
        <v>94</v>
      </c>
      <c r="K12" s="38">
        <v>6</v>
      </c>
      <c r="L12" s="32">
        <f t="shared" ref="L12:L72" si="1">SUM(J12:K12)</f>
        <v>100</v>
      </c>
      <c r="M12" s="32">
        <v>50</v>
      </c>
      <c r="N12" s="14">
        <v>9</v>
      </c>
      <c r="O12" s="39"/>
      <c r="P12" s="40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spans="1:38" ht="12" customHeight="1">
      <c r="A13" s="28"/>
      <c r="B13" s="37">
        <v>2</v>
      </c>
      <c r="C13" s="13" t="s">
        <v>54</v>
      </c>
      <c r="D13" s="11">
        <v>23</v>
      </c>
      <c r="E13" s="11">
        <v>13</v>
      </c>
      <c r="F13" s="11">
        <v>22</v>
      </c>
      <c r="G13" s="11">
        <v>34</v>
      </c>
      <c r="H13" s="11">
        <v>22</v>
      </c>
      <c r="I13" s="11">
        <v>8</v>
      </c>
      <c r="J13" s="12">
        <f>SUM(D13:I13)</f>
        <v>122</v>
      </c>
      <c r="K13" s="38">
        <v>9</v>
      </c>
      <c r="L13" s="32">
        <f>SUM(J13:K13)</f>
        <v>131</v>
      </c>
      <c r="M13" s="32">
        <v>65.5</v>
      </c>
      <c r="N13" s="15">
        <v>9</v>
      </c>
      <c r="O13" s="39"/>
      <c r="P13" s="41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1:38" ht="12" customHeight="1">
      <c r="A14" s="28"/>
      <c r="B14" s="37">
        <v>3</v>
      </c>
      <c r="C14" s="13" t="s">
        <v>55</v>
      </c>
      <c r="D14" s="11">
        <v>16</v>
      </c>
      <c r="E14" s="11">
        <v>15</v>
      </c>
      <c r="F14" s="11">
        <v>7</v>
      </c>
      <c r="G14" s="11">
        <v>26</v>
      </c>
      <c r="H14" s="16">
        <v>15</v>
      </c>
      <c r="I14" s="16">
        <v>4</v>
      </c>
      <c r="J14" s="12">
        <f t="shared" si="0"/>
        <v>83</v>
      </c>
      <c r="K14" s="38">
        <v>6</v>
      </c>
      <c r="L14" s="32">
        <f t="shared" si="1"/>
        <v>89</v>
      </c>
      <c r="M14" s="32">
        <v>44.5</v>
      </c>
      <c r="N14" s="14">
        <v>9</v>
      </c>
      <c r="O14" s="39"/>
      <c r="P14" s="41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8" ht="12" customHeight="1">
      <c r="A15" s="28"/>
      <c r="B15" s="37">
        <v>4</v>
      </c>
      <c r="C15" s="13" t="s">
        <v>56</v>
      </c>
      <c r="D15" s="16">
        <v>11</v>
      </c>
      <c r="E15" s="16">
        <v>8</v>
      </c>
      <c r="F15" s="16">
        <v>12</v>
      </c>
      <c r="G15" s="16">
        <v>12</v>
      </c>
      <c r="H15" s="16">
        <v>5</v>
      </c>
      <c r="I15" s="16">
        <v>6</v>
      </c>
      <c r="J15" s="12">
        <f t="shared" si="0"/>
        <v>54</v>
      </c>
      <c r="K15" s="16">
        <v>4</v>
      </c>
      <c r="L15" s="32">
        <f t="shared" si="1"/>
        <v>58</v>
      </c>
      <c r="M15" s="32">
        <v>29</v>
      </c>
      <c r="N15" s="15">
        <v>9</v>
      </c>
      <c r="O15" s="34"/>
      <c r="P15" s="34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1:38" ht="12" customHeight="1">
      <c r="A16" s="28"/>
      <c r="B16" s="37">
        <v>5</v>
      </c>
      <c r="C16" s="13" t="s">
        <v>57</v>
      </c>
      <c r="D16" s="16">
        <v>5</v>
      </c>
      <c r="E16" s="16">
        <v>13</v>
      </c>
      <c r="F16" s="16">
        <v>17</v>
      </c>
      <c r="G16" s="16">
        <v>16</v>
      </c>
      <c r="H16" s="16">
        <v>9</v>
      </c>
      <c r="I16" s="16">
        <v>6</v>
      </c>
      <c r="J16" s="12">
        <f t="shared" si="0"/>
        <v>66</v>
      </c>
      <c r="K16" s="16">
        <v>3</v>
      </c>
      <c r="L16" s="32">
        <f t="shared" si="1"/>
        <v>69</v>
      </c>
      <c r="M16" s="32">
        <v>34.5</v>
      </c>
      <c r="N16" s="14">
        <v>9</v>
      </c>
      <c r="O16" s="42"/>
      <c r="P16" s="43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ht="12" customHeight="1">
      <c r="A17" s="28"/>
      <c r="B17" s="37">
        <v>6</v>
      </c>
      <c r="C17" s="13" t="s">
        <v>58</v>
      </c>
      <c r="D17" s="16">
        <v>8</v>
      </c>
      <c r="E17" s="16">
        <v>15</v>
      </c>
      <c r="F17" s="16">
        <v>13</v>
      </c>
      <c r="G17" s="16">
        <v>23</v>
      </c>
      <c r="H17" s="16">
        <v>17</v>
      </c>
      <c r="I17" s="16">
        <v>8</v>
      </c>
      <c r="J17" s="12">
        <f t="shared" si="0"/>
        <v>84</v>
      </c>
      <c r="K17" s="16">
        <v>4</v>
      </c>
      <c r="L17" s="32">
        <f t="shared" si="1"/>
        <v>88</v>
      </c>
      <c r="M17" s="32">
        <v>44</v>
      </c>
      <c r="N17" s="15">
        <v>9</v>
      </c>
      <c r="O17" s="34"/>
      <c r="P17" s="34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1:36" ht="12" customHeight="1">
      <c r="A18" s="10"/>
      <c r="B18" s="37">
        <v>7</v>
      </c>
      <c r="C18" s="13" t="s">
        <v>59</v>
      </c>
      <c r="D18" s="16">
        <v>9</v>
      </c>
      <c r="E18" s="16">
        <v>8</v>
      </c>
      <c r="F18" s="16">
        <v>17</v>
      </c>
      <c r="G18" s="16">
        <v>16</v>
      </c>
      <c r="H18" s="16">
        <v>22</v>
      </c>
      <c r="I18" s="16">
        <v>9</v>
      </c>
      <c r="J18" s="12">
        <f t="shared" si="0"/>
        <v>81</v>
      </c>
      <c r="K18" s="16">
        <v>7</v>
      </c>
      <c r="L18" s="32">
        <f t="shared" si="1"/>
        <v>88</v>
      </c>
      <c r="M18" s="32">
        <v>44</v>
      </c>
      <c r="N18" s="14">
        <v>9</v>
      </c>
      <c r="O18" s="44"/>
      <c r="P18" s="44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2" customHeight="1">
      <c r="A19" s="10"/>
      <c r="B19" s="37">
        <v>8</v>
      </c>
      <c r="C19" s="13" t="s">
        <v>60</v>
      </c>
      <c r="D19" s="16">
        <v>7</v>
      </c>
      <c r="E19" s="16">
        <v>12</v>
      </c>
      <c r="F19" s="16">
        <v>22</v>
      </c>
      <c r="G19" s="16">
        <v>11</v>
      </c>
      <c r="H19" s="16">
        <v>20</v>
      </c>
      <c r="I19" s="16">
        <v>9</v>
      </c>
      <c r="J19" s="12">
        <f t="shared" si="0"/>
        <v>81</v>
      </c>
      <c r="K19" s="16">
        <v>8</v>
      </c>
      <c r="L19" s="32">
        <f t="shared" si="1"/>
        <v>89</v>
      </c>
      <c r="M19" s="32">
        <v>44.5</v>
      </c>
      <c r="N19" s="15">
        <v>9</v>
      </c>
      <c r="O19" s="44"/>
      <c r="P19" s="44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12" customHeight="1">
      <c r="A20" s="10"/>
      <c r="B20" s="37">
        <v>9</v>
      </c>
      <c r="C20" s="13" t="s">
        <v>61</v>
      </c>
      <c r="D20" s="16">
        <v>13</v>
      </c>
      <c r="E20" s="16">
        <v>5</v>
      </c>
      <c r="F20" s="16">
        <v>8</v>
      </c>
      <c r="G20" s="16">
        <v>8</v>
      </c>
      <c r="H20" s="16">
        <v>16</v>
      </c>
      <c r="I20" s="16">
        <v>3</v>
      </c>
      <c r="J20" s="12">
        <f t="shared" si="0"/>
        <v>53</v>
      </c>
      <c r="K20" s="16">
        <v>5</v>
      </c>
      <c r="L20" s="32">
        <f t="shared" si="1"/>
        <v>58</v>
      </c>
      <c r="M20" s="32">
        <v>29</v>
      </c>
      <c r="N20" s="15">
        <v>9</v>
      </c>
      <c r="O20" s="44"/>
      <c r="P20" s="44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ht="12" customHeight="1">
      <c r="A21" s="10"/>
      <c r="B21" s="37">
        <v>10</v>
      </c>
      <c r="C21" s="13" t="s">
        <v>62</v>
      </c>
      <c r="D21" s="16">
        <v>0</v>
      </c>
      <c r="E21" s="16">
        <v>7</v>
      </c>
      <c r="F21" s="16">
        <v>9</v>
      </c>
      <c r="G21" s="16">
        <v>5</v>
      </c>
      <c r="H21" s="16">
        <v>4</v>
      </c>
      <c r="I21" s="16">
        <v>3</v>
      </c>
      <c r="J21" s="12">
        <f t="shared" si="0"/>
        <v>28</v>
      </c>
      <c r="K21" s="16">
        <v>2</v>
      </c>
      <c r="L21" s="32">
        <f t="shared" si="1"/>
        <v>30</v>
      </c>
      <c r="M21" s="32">
        <v>15</v>
      </c>
      <c r="N21" s="15">
        <v>9</v>
      </c>
      <c r="O21" s="44"/>
      <c r="P21" s="44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ht="12" customHeight="1">
      <c r="A22" s="10"/>
      <c r="B22" s="37">
        <v>11</v>
      </c>
      <c r="C22" s="13" t="s">
        <v>63</v>
      </c>
      <c r="D22" s="16">
        <v>2</v>
      </c>
      <c r="E22" s="16">
        <v>7</v>
      </c>
      <c r="F22" s="16">
        <v>10</v>
      </c>
      <c r="G22" s="16">
        <v>16</v>
      </c>
      <c r="H22" s="16">
        <v>19</v>
      </c>
      <c r="I22" s="16">
        <v>7</v>
      </c>
      <c r="J22" s="12">
        <f t="shared" si="0"/>
        <v>61</v>
      </c>
      <c r="K22" s="16">
        <v>6</v>
      </c>
      <c r="L22" s="32">
        <f t="shared" si="1"/>
        <v>67</v>
      </c>
      <c r="M22" s="32">
        <v>33.5</v>
      </c>
      <c r="N22" s="15">
        <v>9</v>
      </c>
      <c r="O22" s="44"/>
      <c r="P22" s="4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ht="12" customHeight="1">
      <c r="A23" s="10"/>
      <c r="B23" s="37">
        <v>12</v>
      </c>
      <c r="C23" s="13" t="s">
        <v>64</v>
      </c>
      <c r="D23" s="16">
        <v>4</v>
      </c>
      <c r="E23" s="16">
        <v>17</v>
      </c>
      <c r="F23" s="16">
        <v>17</v>
      </c>
      <c r="G23" s="16">
        <v>17</v>
      </c>
      <c r="H23" s="16">
        <v>11</v>
      </c>
      <c r="I23" s="16">
        <v>12</v>
      </c>
      <c r="J23" s="12">
        <f t="shared" si="0"/>
        <v>78</v>
      </c>
      <c r="K23" s="16">
        <v>4</v>
      </c>
      <c r="L23" s="32">
        <f t="shared" si="1"/>
        <v>82</v>
      </c>
      <c r="M23" s="32">
        <v>41</v>
      </c>
      <c r="N23" s="14">
        <v>9</v>
      </c>
      <c r="O23" s="44"/>
      <c r="P23" s="44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ht="12" customHeight="1">
      <c r="A24" s="10"/>
      <c r="B24" s="37">
        <v>13</v>
      </c>
      <c r="C24" s="13" t="s">
        <v>65</v>
      </c>
      <c r="D24" s="16">
        <v>9</v>
      </c>
      <c r="E24" s="16">
        <v>13</v>
      </c>
      <c r="F24" s="16">
        <v>18</v>
      </c>
      <c r="G24" s="16">
        <v>12</v>
      </c>
      <c r="H24" s="16">
        <v>21</v>
      </c>
      <c r="I24" s="16">
        <v>11</v>
      </c>
      <c r="J24" s="12">
        <f t="shared" si="0"/>
        <v>84</v>
      </c>
      <c r="K24" s="16">
        <v>6</v>
      </c>
      <c r="L24" s="32">
        <f t="shared" si="1"/>
        <v>90</v>
      </c>
      <c r="M24" s="32">
        <v>45</v>
      </c>
      <c r="N24" s="15">
        <v>9</v>
      </c>
      <c r="O24" s="44"/>
      <c r="P24" s="44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ht="12" customHeight="1">
      <c r="A25" s="10"/>
      <c r="B25" s="37">
        <v>14</v>
      </c>
      <c r="C25" s="13" t="s">
        <v>66</v>
      </c>
      <c r="D25" s="16">
        <v>2</v>
      </c>
      <c r="E25" s="16">
        <v>16</v>
      </c>
      <c r="F25" s="16">
        <v>14</v>
      </c>
      <c r="G25" s="16">
        <v>10</v>
      </c>
      <c r="H25" s="16">
        <v>16</v>
      </c>
      <c r="I25" s="16">
        <v>7</v>
      </c>
      <c r="J25" s="12">
        <f t="shared" si="0"/>
        <v>65</v>
      </c>
      <c r="K25" s="16">
        <v>2</v>
      </c>
      <c r="L25" s="32">
        <f t="shared" si="1"/>
        <v>67</v>
      </c>
      <c r="M25" s="32">
        <v>33.5</v>
      </c>
      <c r="N25" s="15">
        <v>9</v>
      </c>
      <c r="O25" s="44"/>
      <c r="P25" s="44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ht="12" customHeight="1">
      <c r="A26" s="10"/>
      <c r="B26" s="37">
        <v>15</v>
      </c>
      <c r="C26" s="13" t="s">
        <v>67</v>
      </c>
      <c r="D26" s="16">
        <v>8</v>
      </c>
      <c r="E26" s="16">
        <v>3</v>
      </c>
      <c r="F26" s="16">
        <v>7</v>
      </c>
      <c r="G26" s="16">
        <v>9</v>
      </c>
      <c r="H26" s="16">
        <v>13</v>
      </c>
      <c r="I26" s="16">
        <v>1</v>
      </c>
      <c r="J26" s="12">
        <f t="shared" si="0"/>
        <v>41</v>
      </c>
      <c r="K26" s="16">
        <v>2</v>
      </c>
      <c r="L26" s="32">
        <f t="shared" si="1"/>
        <v>43</v>
      </c>
      <c r="M26" s="32">
        <v>21.5</v>
      </c>
      <c r="N26" s="15">
        <v>9</v>
      </c>
      <c r="O26" s="44"/>
      <c r="P26" s="4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ht="12" customHeight="1">
      <c r="A27" s="10"/>
      <c r="B27" s="37">
        <v>16</v>
      </c>
      <c r="C27" s="13" t="s">
        <v>68</v>
      </c>
      <c r="D27" s="16">
        <v>5</v>
      </c>
      <c r="E27" s="16">
        <v>13</v>
      </c>
      <c r="F27" s="16">
        <v>18</v>
      </c>
      <c r="G27" s="16">
        <v>27</v>
      </c>
      <c r="H27" s="16">
        <v>20</v>
      </c>
      <c r="I27" s="16">
        <v>8</v>
      </c>
      <c r="J27" s="12">
        <f t="shared" si="0"/>
        <v>91</v>
      </c>
      <c r="K27" s="16">
        <v>5</v>
      </c>
      <c r="L27" s="32">
        <f t="shared" si="1"/>
        <v>96</v>
      </c>
      <c r="M27" s="32">
        <v>48</v>
      </c>
      <c r="N27" s="14">
        <v>9</v>
      </c>
      <c r="O27" s="44"/>
      <c r="P27" s="4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ht="12" customHeight="1">
      <c r="A28" s="10"/>
      <c r="B28" s="37">
        <v>17</v>
      </c>
      <c r="C28" s="13" t="s">
        <v>69</v>
      </c>
      <c r="D28" s="16">
        <v>16</v>
      </c>
      <c r="E28" s="16">
        <v>13</v>
      </c>
      <c r="F28" s="16">
        <v>17</v>
      </c>
      <c r="G28" s="16">
        <v>14</v>
      </c>
      <c r="H28" s="16">
        <v>10</v>
      </c>
      <c r="I28" s="16">
        <v>0</v>
      </c>
      <c r="J28" s="12">
        <f t="shared" si="0"/>
        <v>70</v>
      </c>
      <c r="K28" s="16">
        <v>7</v>
      </c>
      <c r="L28" s="32">
        <f t="shared" si="1"/>
        <v>77</v>
      </c>
      <c r="M28" s="32">
        <v>38.5</v>
      </c>
      <c r="N28" s="14">
        <v>9</v>
      </c>
      <c r="O28" s="44"/>
      <c r="P28" s="4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ht="12" customHeight="1">
      <c r="A29" s="10"/>
      <c r="B29" s="37">
        <v>18</v>
      </c>
      <c r="C29" s="13" t="s">
        <v>70</v>
      </c>
      <c r="D29" s="16">
        <v>9</v>
      </c>
      <c r="E29" s="16">
        <v>12</v>
      </c>
      <c r="F29" s="16">
        <v>9</v>
      </c>
      <c r="G29" s="16">
        <v>10</v>
      </c>
      <c r="H29" s="16">
        <v>13</v>
      </c>
      <c r="I29" s="16">
        <v>4</v>
      </c>
      <c r="J29" s="12">
        <f t="shared" si="0"/>
        <v>57</v>
      </c>
      <c r="K29" s="16">
        <v>3</v>
      </c>
      <c r="L29" s="32">
        <f t="shared" si="1"/>
        <v>60</v>
      </c>
      <c r="M29" s="32">
        <v>30</v>
      </c>
      <c r="N29" s="15">
        <v>9</v>
      </c>
      <c r="O29" s="44"/>
      <c r="P29" s="4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ht="12" customHeight="1">
      <c r="A30" s="10"/>
      <c r="B30" s="37">
        <v>19</v>
      </c>
      <c r="C30" s="13" t="s">
        <v>71</v>
      </c>
      <c r="D30" s="16">
        <v>8</v>
      </c>
      <c r="E30" s="16">
        <v>11</v>
      </c>
      <c r="F30" s="16">
        <v>17</v>
      </c>
      <c r="G30" s="16">
        <v>21</v>
      </c>
      <c r="H30" s="16">
        <v>21</v>
      </c>
      <c r="I30" s="16">
        <v>1</v>
      </c>
      <c r="J30" s="12">
        <f t="shared" si="0"/>
        <v>79</v>
      </c>
      <c r="K30" s="16">
        <v>2</v>
      </c>
      <c r="L30" s="32">
        <f t="shared" si="1"/>
        <v>81</v>
      </c>
      <c r="M30" s="32">
        <v>40.5</v>
      </c>
      <c r="N30" s="15">
        <v>9</v>
      </c>
      <c r="O30" s="44"/>
      <c r="P30" s="44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ht="12" customHeight="1">
      <c r="A31" s="10"/>
      <c r="B31" s="37">
        <v>20</v>
      </c>
      <c r="C31" s="13" t="s">
        <v>72</v>
      </c>
      <c r="D31" s="16">
        <v>8</v>
      </c>
      <c r="E31" s="16">
        <v>9</v>
      </c>
      <c r="F31" s="16">
        <v>16</v>
      </c>
      <c r="G31" s="16">
        <v>15</v>
      </c>
      <c r="H31" s="16">
        <v>20</v>
      </c>
      <c r="I31" s="16">
        <v>8</v>
      </c>
      <c r="J31" s="12">
        <f t="shared" si="0"/>
        <v>76</v>
      </c>
      <c r="K31" s="16">
        <v>6</v>
      </c>
      <c r="L31" s="32">
        <f t="shared" si="1"/>
        <v>82</v>
      </c>
      <c r="M31" s="32">
        <v>41</v>
      </c>
      <c r="N31" s="14">
        <v>9</v>
      </c>
      <c r="O31" s="44"/>
      <c r="P31" s="44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ht="12" customHeight="1">
      <c r="A32" s="10"/>
      <c r="B32" s="37">
        <v>21</v>
      </c>
      <c r="C32" s="13" t="s">
        <v>73</v>
      </c>
      <c r="D32" s="16">
        <v>5</v>
      </c>
      <c r="E32" s="16">
        <v>14</v>
      </c>
      <c r="F32" s="16">
        <v>16</v>
      </c>
      <c r="G32" s="16">
        <v>11</v>
      </c>
      <c r="H32" s="16">
        <v>17</v>
      </c>
      <c r="I32" s="16">
        <v>13</v>
      </c>
      <c r="J32" s="12">
        <f t="shared" si="0"/>
        <v>76</v>
      </c>
      <c r="K32" s="16">
        <v>2</v>
      </c>
      <c r="L32" s="32">
        <f t="shared" si="1"/>
        <v>78</v>
      </c>
      <c r="M32" s="32">
        <v>39</v>
      </c>
      <c r="N32" s="15">
        <v>9</v>
      </c>
      <c r="O32" s="44"/>
      <c r="P32" s="44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ht="12" customHeight="1">
      <c r="A33" s="10"/>
      <c r="B33" s="37">
        <v>22</v>
      </c>
      <c r="C33" s="13" t="s">
        <v>74</v>
      </c>
      <c r="D33" s="16">
        <v>6</v>
      </c>
      <c r="E33" s="16">
        <v>8</v>
      </c>
      <c r="F33" s="16">
        <v>11</v>
      </c>
      <c r="G33" s="16">
        <v>21</v>
      </c>
      <c r="H33" s="16">
        <v>11</v>
      </c>
      <c r="I33" s="16">
        <v>6</v>
      </c>
      <c r="J33" s="12">
        <f t="shared" si="0"/>
        <v>63</v>
      </c>
      <c r="K33" s="16">
        <v>3</v>
      </c>
      <c r="L33" s="32">
        <f t="shared" si="1"/>
        <v>66</v>
      </c>
      <c r="M33" s="32">
        <v>33</v>
      </c>
      <c r="N33" s="14">
        <v>9</v>
      </c>
      <c r="O33" s="44"/>
      <c r="P33" s="44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ht="12" customHeight="1">
      <c r="A34" s="10"/>
      <c r="B34" s="37">
        <v>23</v>
      </c>
      <c r="C34" s="13" t="s">
        <v>75</v>
      </c>
      <c r="D34" s="16">
        <v>14</v>
      </c>
      <c r="E34" s="16">
        <v>8</v>
      </c>
      <c r="F34" s="16">
        <v>14</v>
      </c>
      <c r="G34" s="16">
        <v>17</v>
      </c>
      <c r="H34" s="16">
        <v>15</v>
      </c>
      <c r="I34" s="16">
        <v>7</v>
      </c>
      <c r="J34" s="12">
        <f t="shared" si="0"/>
        <v>75</v>
      </c>
      <c r="K34" s="16">
        <v>4</v>
      </c>
      <c r="L34" s="32">
        <f t="shared" si="1"/>
        <v>79</v>
      </c>
      <c r="M34" s="32">
        <v>39.5</v>
      </c>
      <c r="N34" s="15">
        <v>9</v>
      </c>
      <c r="O34" s="44"/>
      <c r="P34" s="44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s="45" customFormat="1" ht="12" customHeight="1">
      <c r="A35" s="35"/>
      <c r="B35" s="180" t="s">
        <v>129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2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ht="12" customHeight="1">
      <c r="A36" s="10"/>
      <c r="B36" s="37">
        <v>1</v>
      </c>
      <c r="C36" s="13" t="s">
        <v>76</v>
      </c>
      <c r="D36" s="16">
        <v>32</v>
      </c>
      <c r="E36" s="16">
        <v>23</v>
      </c>
      <c r="F36" s="16">
        <v>20</v>
      </c>
      <c r="G36" s="16">
        <v>15</v>
      </c>
      <c r="H36" s="16">
        <v>16</v>
      </c>
      <c r="I36" s="16">
        <v>33</v>
      </c>
      <c r="J36" s="12">
        <f t="shared" si="0"/>
        <v>139</v>
      </c>
      <c r="K36" s="16">
        <v>17</v>
      </c>
      <c r="L36" s="32">
        <f t="shared" si="1"/>
        <v>156</v>
      </c>
      <c r="M36" s="32">
        <v>78</v>
      </c>
      <c r="N36" s="15">
        <v>10</v>
      </c>
      <c r="O36" s="44"/>
      <c r="P36" s="44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ht="12" customHeight="1">
      <c r="A37" s="10"/>
      <c r="B37" s="37">
        <v>2</v>
      </c>
      <c r="C37" s="13" t="s">
        <v>77</v>
      </c>
      <c r="D37" s="16">
        <v>25</v>
      </c>
      <c r="E37" s="16">
        <v>14</v>
      </c>
      <c r="F37" s="16">
        <v>17</v>
      </c>
      <c r="G37" s="16">
        <v>18</v>
      </c>
      <c r="H37" s="16">
        <v>12</v>
      </c>
      <c r="I37" s="16">
        <v>27</v>
      </c>
      <c r="J37" s="12">
        <f t="shared" si="0"/>
        <v>113</v>
      </c>
      <c r="K37" s="16">
        <v>10</v>
      </c>
      <c r="L37" s="32">
        <f t="shared" si="1"/>
        <v>123</v>
      </c>
      <c r="M37" s="32">
        <v>61.5</v>
      </c>
      <c r="N37" s="17">
        <v>10</v>
      </c>
      <c r="O37" s="44"/>
      <c r="P37" s="44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ht="12" customHeight="1">
      <c r="A38" s="10"/>
      <c r="B38" s="37">
        <v>3</v>
      </c>
      <c r="C38" s="18" t="s">
        <v>78</v>
      </c>
      <c r="D38" s="16">
        <v>27</v>
      </c>
      <c r="E38" s="16">
        <v>19</v>
      </c>
      <c r="F38" s="16">
        <v>33</v>
      </c>
      <c r="G38" s="16">
        <v>15</v>
      </c>
      <c r="H38" s="16">
        <v>16</v>
      </c>
      <c r="I38" s="16">
        <v>26</v>
      </c>
      <c r="J38" s="12">
        <f t="shared" si="0"/>
        <v>136</v>
      </c>
      <c r="K38" s="16">
        <v>17</v>
      </c>
      <c r="L38" s="32">
        <f t="shared" si="1"/>
        <v>153</v>
      </c>
      <c r="M38" s="32">
        <v>76.5</v>
      </c>
      <c r="N38" s="19">
        <v>10</v>
      </c>
      <c r="O38" s="44"/>
      <c r="P38" s="44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ht="12" customHeight="1">
      <c r="A39" s="10"/>
      <c r="B39" s="37">
        <v>4</v>
      </c>
      <c r="C39" s="13" t="s">
        <v>79</v>
      </c>
      <c r="D39" s="16">
        <v>22</v>
      </c>
      <c r="E39" s="16">
        <v>10</v>
      </c>
      <c r="F39" s="16">
        <v>16</v>
      </c>
      <c r="G39" s="16">
        <v>11</v>
      </c>
      <c r="H39" s="16">
        <v>10</v>
      </c>
      <c r="I39" s="16">
        <v>2</v>
      </c>
      <c r="J39" s="12">
        <f t="shared" si="0"/>
        <v>71</v>
      </c>
      <c r="K39" s="16">
        <v>9</v>
      </c>
      <c r="L39" s="32">
        <f t="shared" si="1"/>
        <v>80</v>
      </c>
      <c r="M39" s="32">
        <v>40</v>
      </c>
      <c r="N39" s="17">
        <v>10</v>
      </c>
      <c r="O39" s="44"/>
      <c r="P39" s="44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ht="12" customHeight="1">
      <c r="A40" s="10"/>
      <c r="B40" s="37">
        <v>5</v>
      </c>
      <c r="C40" s="13" t="s">
        <v>80</v>
      </c>
      <c r="D40" s="16">
        <v>28</v>
      </c>
      <c r="E40" s="16">
        <v>15</v>
      </c>
      <c r="F40" s="16">
        <v>24</v>
      </c>
      <c r="G40" s="16">
        <v>19</v>
      </c>
      <c r="H40" s="16">
        <v>16</v>
      </c>
      <c r="I40" s="16">
        <v>31</v>
      </c>
      <c r="J40" s="12">
        <f t="shared" si="0"/>
        <v>133</v>
      </c>
      <c r="K40" s="16">
        <v>8</v>
      </c>
      <c r="L40" s="32">
        <f t="shared" si="1"/>
        <v>141</v>
      </c>
      <c r="M40" s="32">
        <v>70.5</v>
      </c>
      <c r="N40" s="14">
        <v>10</v>
      </c>
      <c r="O40" s="44"/>
      <c r="P40" s="44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ht="12" customHeight="1">
      <c r="A41" s="10"/>
      <c r="B41" s="37">
        <v>6</v>
      </c>
      <c r="C41" s="13" t="s">
        <v>81</v>
      </c>
      <c r="D41" s="16">
        <v>27</v>
      </c>
      <c r="E41" s="16">
        <v>17</v>
      </c>
      <c r="F41" s="16">
        <v>17</v>
      </c>
      <c r="G41" s="16">
        <v>16</v>
      </c>
      <c r="H41" s="16">
        <v>16</v>
      </c>
      <c r="I41" s="16">
        <v>27</v>
      </c>
      <c r="J41" s="12">
        <f t="shared" si="0"/>
        <v>120</v>
      </c>
      <c r="K41" s="16">
        <v>7</v>
      </c>
      <c r="L41" s="32">
        <f t="shared" si="1"/>
        <v>127</v>
      </c>
      <c r="M41" s="32">
        <v>63.5</v>
      </c>
      <c r="N41" s="15">
        <v>10</v>
      </c>
      <c r="O41" s="44"/>
      <c r="P41" s="44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ht="12" customHeight="1">
      <c r="A42" s="10"/>
      <c r="B42" s="37">
        <v>7</v>
      </c>
      <c r="C42" s="13" t="s">
        <v>82</v>
      </c>
      <c r="D42" s="16">
        <v>14</v>
      </c>
      <c r="E42" s="16">
        <v>8</v>
      </c>
      <c r="F42" s="16">
        <v>17</v>
      </c>
      <c r="G42" s="16">
        <v>12</v>
      </c>
      <c r="H42" s="16">
        <v>12</v>
      </c>
      <c r="I42" s="16">
        <v>21</v>
      </c>
      <c r="J42" s="12">
        <f t="shared" si="0"/>
        <v>84</v>
      </c>
      <c r="K42" s="16">
        <v>5</v>
      </c>
      <c r="L42" s="32">
        <f t="shared" si="1"/>
        <v>89</v>
      </c>
      <c r="M42" s="32">
        <v>44.5</v>
      </c>
      <c r="N42" s="14">
        <v>10</v>
      </c>
      <c r="O42" s="44"/>
      <c r="P42" s="44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ht="12" customHeight="1">
      <c r="A43" s="10"/>
      <c r="B43" s="37">
        <v>8</v>
      </c>
      <c r="C43" s="13" t="s">
        <v>83</v>
      </c>
      <c r="D43" s="16">
        <v>20</v>
      </c>
      <c r="E43" s="16">
        <v>11</v>
      </c>
      <c r="F43" s="16">
        <v>19</v>
      </c>
      <c r="G43" s="16">
        <v>18</v>
      </c>
      <c r="H43" s="16">
        <v>16</v>
      </c>
      <c r="I43" s="16">
        <v>31</v>
      </c>
      <c r="J43" s="12">
        <f t="shared" si="0"/>
        <v>115</v>
      </c>
      <c r="K43" s="16">
        <v>8</v>
      </c>
      <c r="L43" s="32">
        <f t="shared" si="1"/>
        <v>123</v>
      </c>
      <c r="M43" s="32">
        <v>61.5</v>
      </c>
      <c r="N43" s="14">
        <v>10</v>
      </c>
      <c r="O43" s="44"/>
      <c r="P43" s="44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ht="12" customHeight="1">
      <c r="A44" s="10"/>
      <c r="B44" s="37">
        <v>9</v>
      </c>
      <c r="C44" s="13" t="s">
        <v>84</v>
      </c>
      <c r="D44" s="16">
        <v>16</v>
      </c>
      <c r="E44" s="16">
        <v>9</v>
      </c>
      <c r="F44" s="16">
        <v>20</v>
      </c>
      <c r="G44" s="16">
        <v>12</v>
      </c>
      <c r="H44" s="16">
        <v>12</v>
      </c>
      <c r="I44" s="16">
        <v>30</v>
      </c>
      <c r="J44" s="12">
        <f t="shared" si="0"/>
        <v>99</v>
      </c>
      <c r="K44" s="16">
        <v>9</v>
      </c>
      <c r="L44" s="32">
        <f t="shared" si="1"/>
        <v>108</v>
      </c>
      <c r="M44" s="32">
        <v>54</v>
      </c>
      <c r="N44" s="15">
        <v>10</v>
      </c>
      <c r="O44" s="44"/>
      <c r="P44" s="44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ht="12" customHeight="1">
      <c r="A45" s="10"/>
      <c r="B45" s="37">
        <v>10</v>
      </c>
      <c r="C45" s="13" t="s">
        <v>85</v>
      </c>
      <c r="D45" s="16">
        <v>14</v>
      </c>
      <c r="E45" s="16">
        <v>8</v>
      </c>
      <c r="F45" s="16">
        <v>17</v>
      </c>
      <c r="G45" s="16">
        <v>12</v>
      </c>
      <c r="H45" s="16">
        <v>13</v>
      </c>
      <c r="I45" s="16">
        <v>25</v>
      </c>
      <c r="J45" s="12">
        <f t="shared" si="0"/>
        <v>89</v>
      </c>
      <c r="K45" s="16">
        <v>4</v>
      </c>
      <c r="L45" s="32">
        <f t="shared" si="1"/>
        <v>93</v>
      </c>
      <c r="M45" s="32">
        <v>46.5</v>
      </c>
      <c r="N45" s="14">
        <v>10</v>
      </c>
      <c r="O45" s="44"/>
      <c r="P45" s="44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ht="12" customHeight="1">
      <c r="A46" s="10"/>
      <c r="B46" s="37">
        <v>11</v>
      </c>
      <c r="C46" s="13" t="s">
        <v>86</v>
      </c>
      <c r="D46" s="16">
        <v>30</v>
      </c>
      <c r="E46" s="16">
        <v>21</v>
      </c>
      <c r="F46" s="16">
        <v>15</v>
      </c>
      <c r="G46" s="16">
        <v>11</v>
      </c>
      <c r="H46" s="16">
        <v>16</v>
      </c>
      <c r="I46" s="16">
        <v>26</v>
      </c>
      <c r="J46" s="12">
        <f t="shared" si="0"/>
        <v>119</v>
      </c>
      <c r="K46" s="16">
        <v>10</v>
      </c>
      <c r="L46" s="32">
        <f t="shared" si="1"/>
        <v>129</v>
      </c>
      <c r="M46" s="32">
        <v>64.5</v>
      </c>
      <c r="N46" s="14">
        <v>10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ht="12" customHeight="1">
      <c r="A47" s="10"/>
      <c r="B47" s="37">
        <v>12</v>
      </c>
      <c r="C47" s="13" t="s">
        <v>87</v>
      </c>
      <c r="D47" s="16">
        <v>29</v>
      </c>
      <c r="E47" s="16">
        <v>12</v>
      </c>
      <c r="F47" s="16">
        <v>17</v>
      </c>
      <c r="G47" s="16">
        <v>8</v>
      </c>
      <c r="H47" s="16">
        <v>12</v>
      </c>
      <c r="I47" s="16">
        <v>28</v>
      </c>
      <c r="J47" s="12">
        <f t="shared" si="0"/>
        <v>106</v>
      </c>
      <c r="K47" s="16">
        <v>6</v>
      </c>
      <c r="L47" s="32">
        <f t="shared" si="1"/>
        <v>112</v>
      </c>
      <c r="M47" s="32">
        <v>56</v>
      </c>
      <c r="N47" s="14">
        <v>10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ht="12" customHeight="1">
      <c r="A48" s="10"/>
      <c r="B48" s="37">
        <v>13</v>
      </c>
      <c r="C48" s="13" t="s">
        <v>88</v>
      </c>
      <c r="D48" s="16">
        <v>27</v>
      </c>
      <c r="E48" s="16">
        <v>20</v>
      </c>
      <c r="F48" s="16">
        <v>24</v>
      </c>
      <c r="G48" s="16">
        <v>16</v>
      </c>
      <c r="H48" s="16">
        <v>16</v>
      </c>
      <c r="I48" s="16">
        <v>35</v>
      </c>
      <c r="J48" s="12">
        <f t="shared" si="0"/>
        <v>138</v>
      </c>
      <c r="K48" s="16">
        <v>9</v>
      </c>
      <c r="L48" s="32">
        <f t="shared" si="1"/>
        <v>147</v>
      </c>
      <c r="M48" s="32">
        <v>73.5</v>
      </c>
      <c r="N48" s="14">
        <v>10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ht="12" customHeight="1">
      <c r="A49" s="10"/>
      <c r="B49" s="37">
        <v>14</v>
      </c>
      <c r="C49" s="13" t="s">
        <v>89</v>
      </c>
      <c r="D49" s="16">
        <v>31</v>
      </c>
      <c r="E49" s="16">
        <v>24</v>
      </c>
      <c r="F49" s="16">
        <v>19</v>
      </c>
      <c r="G49" s="16">
        <v>15</v>
      </c>
      <c r="H49" s="16">
        <v>16</v>
      </c>
      <c r="I49" s="16">
        <v>33</v>
      </c>
      <c r="J49" s="12">
        <f t="shared" si="0"/>
        <v>138</v>
      </c>
      <c r="K49" s="16">
        <v>14</v>
      </c>
      <c r="L49" s="32">
        <f t="shared" si="1"/>
        <v>152</v>
      </c>
      <c r="M49" s="32">
        <v>76</v>
      </c>
      <c r="N49" s="14">
        <v>10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ht="12" customHeight="1">
      <c r="A50" s="10"/>
      <c r="B50" s="37">
        <v>15</v>
      </c>
      <c r="C50" s="13" t="s">
        <v>90</v>
      </c>
      <c r="D50" s="16">
        <v>14</v>
      </c>
      <c r="E50" s="16">
        <v>3</v>
      </c>
      <c r="F50" s="16">
        <v>10</v>
      </c>
      <c r="G50" s="16">
        <v>1</v>
      </c>
      <c r="H50" s="16">
        <v>16</v>
      </c>
      <c r="I50" s="16">
        <v>12</v>
      </c>
      <c r="J50" s="12">
        <f t="shared" si="0"/>
        <v>56</v>
      </c>
      <c r="K50" s="16">
        <v>2</v>
      </c>
      <c r="L50" s="32">
        <f t="shared" si="1"/>
        <v>58</v>
      </c>
      <c r="M50" s="32">
        <v>29</v>
      </c>
      <c r="N50" s="15">
        <v>10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ht="12" customHeight="1">
      <c r="A51" s="10"/>
      <c r="B51" s="37">
        <v>16</v>
      </c>
      <c r="C51" s="13" t="s">
        <v>91</v>
      </c>
      <c r="D51" s="16">
        <v>14</v>
      </c>
      <c r="E51" s="16">
        <v>3</v>
      </c>
      <c r="F51" s="16">
        <v>6</v>
      </c>
      <c r="G51" s="16">
        <v>5</v>
      </c>
      <c r="H51" s="16">
        <v>4</v>
      </c>
      <c r="I51" s="16">
        <v>15</v>
      </c>
      <c r="J51" s="12">
        <f t="shared" si="0"/>
        <v>47</v>
      </c>
      <c r="K51" s="16">
        <v>3</v>
      </c>
      <c r="L51" s="32">
        <f t="shared" si="1"/>
        <v>50</v>
      </c>
      <c r="M51" s="32">
        <v>25</v>
      </c>
      <c r="N51" s="15">
        <v>10</v>
      </c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ht="12" customHeight="1">
      <c r="A52" s="10"/>
      <c r="B52" s="37">
        <v>17</v>
      </c>
      <c r="C52" s="13" t="s">
        <v>92</v>
      </c>
      <c r="D52" s="16">
        <v>20</v>
      </c>
      <c r="E52" s="16">
        <v>2</v>
      </c>
      <c r="F52" s="16">
        <v>4</v>
      </c>
      <c r="G52" s="16">
        <v>0</v>
      </c>
      <c r="H52" s="16">
        <v>2</v>
      </c>
      <c r="I52" s="16">
        <v>5</v>
      </c>
      <c r="J52" s="12">
        <f t="shared" si="0"/>
        <v>33</v>
      </c>
      <c r="K52" s="16">
        <v>3</v>
      </c>
      <c r="L52" s="32">
        <f t="shared" si="1"/>
        <v>36</v>
      </c>
      <c r="M52" s="32">
        <v>18</v>
      </c>
      <c r="N52" s="15">
        <v>10</v>
      </c>
      <c r="O52" s="44"/>
      <c r="P52" s="44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ht="12" customHeight="1">
      <c r="A53" s="10"/>
      <c r="B53" s="37">
        <v>18</v>
      </c>
      <c r="C53" s="13" t="s">
        <v>93</v>
      </c>
      <c r="D53" s="16">
        <v>18</v>
      </c>
      <c r="E53" s="16">
        <v>12</v>
      </c>
      <c r="F53" s="16">
        <v>17</v>
      </c>
      <c r="G53" s="16">
        <v>12</v>
      </c>
      <c r="H53" s="16">
        <v>16</v>
      </c>
      <c r="I53" s="16">
        <v>20</v>
      </c>
      <c r="J53" s="12">
        <f t="shared" si="0"/>
        <v>95</v>
      </c>
      <c r="K53" s="16">
        <v>7</v>
      </c>
      <c r="L53" s="32">
        <f t="shared" si="1"/>
        <v>102</v>
      </c>
      <c r="M53" s="32">
        <v>51</v>
      </c>
      <c r="N53" s="14">
        <v>10</v>
      </c>
      <c r="O53" s="44"/>
      <c r="P53" s="44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ht="12" customHeight="1">
      <c r="A54" s="10"/>
      <c r="B54" s="37">
        <v>19</v>
      </c>
      <c r="C54" s="13" t="s">
        <v>94</v>
      </c>
      <c r="D54" s="16">
        <v>26</v>
      </c>
      <c r="E54" s="16">
        <v>8</v>
      </c>
      <c r="F54" s="16">
        <v>10</v>
      </c>
      <c r="G54" s="16">
        <v>13</v>
      </c>
      <c r="H54" s="16">
        <v>16</v>
      </c>
      <c r="I54" s="16">
        <v>25</v>
      </c>
      <c r="J54" s="12">
        <f t="shared" si="0"/>
        <v>98</v>
      </c>
      <c r="K54" s="16">
        <v>9</v>
      </c>
      <c r="L54" s="32">
        <f t="shared" si="1"/>
        <v>107</v>
      </c>
      <c r="M54" s="32">
        <v>53.5</v>
      </c>
      <c r="N54" s="15">
        <v>10</v>
      </c>
      <c r="O54" s="44"/>
      <c r="P54" s="44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ht="12" customHeight="1">
      <c r="A55" s="10"/>
      <c r="B55" s="37">
        <v>20</v>
      </c>
      <c r="C55" s="13" t="s">
        <v>95</v>
      </c>
      <c r="D55" s="16">
        <v>17</v>
      </c>
      <c r="E55" s="16">
        <v>7</v>
      </c>
      <c r="F55" s="16">
        <v>12</v>
      </c>
      <c r="G55" s="16">
        <v>15</v>
      </c>
      <c r="H55" s="16">
        <v>14</v>
      </c>
      <c r="I55" s="16">
        <v>30</v>
      </c>
      <c r="J55" s="12">
        <f t="shared" si="0"/>
        <v>95</v>
      </c>
      <c r="K55" s="16">
        <v>4</v>
      </c>
      <c r="L55" s="32">
        <f t="shared" si="1"/>
        <v>99</v>
      </c>
      <c r="M55" s="32">
        <v>49.5</v>
      </c>
      <c r="N55" s="15">
        <v>10</v>
      </c>
      <c r="O55" s="44"/>
      <c r="P55" s="44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ht="12" customHeight="1">
      <c r="A56" s="10"/>
      <c r="B56" s="37">
        <v>21</v>
      </c>
      <c r="C56" s="13" t="s">
        <v>96</v>
      </c>
      <c r="D56" s="16">
        <v>18</v>
      </c>
      <c r="E56" s="16">
        <v>9</v>
      </c>
      <c r="F56" s="16">
        <v>13</v>
      </c>
      <c r="G56" s="16">
        <v>3</v>
      </c>
      <c r="H56" s="16">
        <v>12</v>
      </c>
      <c r="I56" s="16">
        <v>20</v>
      </c>
      <c r="J56" s="12">
        <f t="shared" si="0"/>
        <v>75</v>
      </c>
      <c r="K56" s="16">
        <v>10</v>
      </c>
      <c r="L56" s="32">
        <f t="shared" si="1"/>
        <v>85</v>
      </c>
      <c r="M56" s="32">
        <v>42.5</v>
      </c>
      <c r="N56" s="14">
        <v>10</v>
      </c>
      <c r="O56" s="44"/>
      <c r="P56" s="44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ht="12" customHeight="1">
      <c r="A57" s="10"/>
      <c r="B57" s="37">
        <v>22</v>
      </c>
      <c r="C57" s="13" t="s">
        <v>97</v>
      </c>
      <c r="D57" s="16">
        <v>18</v>
      </c>
      <c r="E57" s="16">
        <v>6</v>
      </c>
      <c r="F57" s="16">
        <v>13</v>
      </c>
      <c r="G57" s="16">
        <v>17</v>
      </c>
      <c r="H57" s="16">
        <v>16</v>
      </c>
      <c r="I57" s="16">
        <v>27</v>
      </c>
      <c r="J57" s="12">
        <f t="shared" si="0"/>
        <v>97</v>
      </c>
      <c r="K57" s="16">
        <v>6</v>
      </c>
      <c r="L57" s="32">
        <f t="shared" si="1"/>
        <v>103</v>
      </c>
      <c r="M57" s="32">
        <v>51.5</v>
      </c>
      <c r="N57" s="14">
        <v>10</v>
      </c>
      <c r="O57" s="44"/>
      <c r="P57" s="44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45" customFormat="1" ht="12" customHeight="1">
      <c r="A58" s="35"/>
      <c r="B58" s="183" t="s">
        <v>130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ht="12" customHeight="1">
      <c r="A59" s="10"/>
      <c r="B59" s="37">
        <v>1</v>
      </c>
      <c r="C59" s="13" t="s">
        <v>98</v>
      </c>
      <c r="D59" s="16">
        <v>6</v>
      </c>
      <c r="E59" s="16">
        <v>33</v>
      </c>
      <c r="F59" s="16">
        <v>14</v>
      </c>
      <c r="G59" s="16">
        <v>20</v>
      </c>
      <c r="H59" s="16">
        <v>11</v>
      </c>
      <c r="I59" s="16">
        <v>12</v>
      </c>
      <c r="J59" s="12">
        <f t="shared" si="0"/>
        <v>96</v>
      </c>
      <c r="K59" s="16">
        <v>3</v>
      </c>
      <c r="L59" s="32">
        <f t="shared" si="1"/>
        <v>99</v>
      </c>
      <c r="M59" s="32">
        <v>49.5</v>
      </c>
      <c r="N59" s="15">
        <v>11</v>
      </c>
      <c r="O59" s="44"/>
      <c r="P59" s="44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 ht="12" customHeight="1">
      <c r="A60" s="10"/>
      <c r="B60" s="37">
        <v>2</v>
      </c>
      <c r="C60" s="13" t="s">
        <v>99</v>
      </c>
      <c r="D60" s="16">
        <v>8</v>
      </c>
      <c r="E60" s="16">
        <v>24</v>
      </c>
      <c r="F60" s="16">
        <v>21</v>
      </c>
      <c r="G60" s="16">
        <v>23</v>
      </c>
      <c r="H60" s="16">
        <v>31</v>
      </c>
      <c r="I60" s="16">
        <v>11</v>
      </c>
      <c r="J60" s="12">
        <f t="shared" si="0"/>
        <v>118</v>
      </c>
      <c r="K60" s="16">
        <v>7</v>
      </c>
      <c r="L60" s="32">
        <f t="shared" si="1"/>
        <v>125</v>
      </c>
      <c r="M60" s="32">
        <v>62.5</v>
      </c>
      <c r="N60" s="17">
        <v>11</v>
      </c>
      <c r="O60" s="44"/>
      <c r="P60" s="44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 ht="12" customHeight="1">
      <c r="A61" s="10"/>
      <c r="B61" s="37">
        <v>3</v>
      </c>
      <c r="C61" s="13" t="s">
        <v>100</v>
      </c>
      <c r="D61" s="16">
        <v>14</v>
      </c>
      <c r="E61" s="16">
        <v>25</v>
      </c>
      <c r="F61" s="16">
        <v>14</v>
      </c>
      <c r="G61" s="16">
        <v>24</v>
      </c>
      <c r="H61" s="16">
        <v>22</v>
      </c>
      <c r="I61" s="16">
        <v>12</v>
      </c>
      <c r="J61" s="12">
        <f t="shared" si="0"/>
        <v>111</v>
      </c>
      <c r="K61" s="16">
        <v>9</v>
      </c>
      <c r="L61" s="32">
        <f t="shared" si="1"/>
        <v>120</v>
      </c>
      <c r="M61" s="32">
        <v>60</v>
      </c>
      <c r="N61" s="17">
        <v>11</v>
      </c>
      <c r="O61" s="44"/>
      <c r="P61" s="4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:36" ht="12" customHeight="1">
      <c r="A62" s="10"/>
      <c r="B62" s="37">
        <v>4</v>
      </c>
      <c r="C62" s="13" t="s">
        <v>101</v>
      </c>
      <c r="D62" s="16">
        <v>9</v>
      </c>
      <c r="E62" s="16">
        <v>28</v>
      </c>
      <c r="F62" s="16">
        <v>17</v>
      </c>
      <c r="G62" s="16">
        <v>31</v>
      </c>
      <c r="H62" s="16">
        <v>25</v>
      </c>
      <c r="I62" s="16">
        <v>8</v>
      </c>
      <c r="J62" s="12">
        <f t="shared" si="0"/>
        <v>118</v>
      </c>
      <c r="K62" s="16">
        <v>8</v>
      </c>
      <c r="L62" s="32">
        <f t="shared" si="1"/>
        <v>126</v>
      </c>
      <c r="M62" s="32">
        <v>63</v>
      </c>
      <c r="N62" s="15">
        <v>11</v>
      </c>
      <c r="O62" s="44"/>
      <c r="P62" s="44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 ht="12" customHeight="1">
      <c r="A63" s="10"/>
      <c r="B63" s="37">
        <v>5</v>
      </c>
      <c r="C63" s="13" t="s">
        <v>102</v>
      </c>
      <c r="D63" s="16">
        <v>8</v>
      </c>
      <c r="E63" s="16">
        <v>23</v>
      </c>
      <c r="F63" s="16">
        <v>9</v>
      </c>
      <c r="G63" s="16">
        <v>33</v>
      </c>
      <c r="H63" s="16">
        <v>27</v>
      </c>
      <c r="I63" s="16">
        <v>13</v>
      </c>
      <c r="J63" s="12">
        <f t="shared" si="0"/>
        <v>113</v>
      </c>
      <c r="K63" s="16">
        <v>11</v>
      </c>
      <c r="L63" s="32">
        <f t="shared" si="1"/>
        <v>124</v>
      </c>
      <c r="M63" s="32">
        <v>62</v>
      </c>
      <c r="N63" s="15">
        <v>11</v>
      </c>
      <c r="O63" s="44"/>
      <c r="P63" s="44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 ht="12" customHeight="1">
      <c r="A64" s="10"/>
      <c r="B64" s="37">
        <v>6</v>
      </c>
      <c r="C64" s="13" t="s">
        <v>103</v>
      </c>
      <c r="D64" s="16">
        <v>3</v>
      </c>
      <c r="E64" s="16">
        <v>9</v>
      </c>
      <c r="F64" s="16">
        <v>0</v>
      </c>
      <c r="G64" s="16">
        <v>23</v>
      </c>
      <c r="H64" s="16">
        <v>15</v>
      </c>
      <c r="I64" s="16">
        <v>8</v>
      </c>
      <c r="J64" s="12">
        <f t="shared" si="0"/>
        <v>58</v>
      </c>
      <c r="K64" s="16">
        <v>1</v>
      </c>
      <c r="L64" s="32">
        <f t="shared" si="1"/>
        <v>59</v>
      </c>
      <c r="M64" s="32">
        <v>29.5</v>
      </c>
      <c r="N64" s="15">
        <v>11</v>
      </c>
      <c r="O64" s="44"/>
      <c r="P64" s="44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 ht="12" customHeight="1">
      <c r="A65" s="10"/>
      <c r="B65" s="37">
        <v>7</v>
      </c>
      <c r="C65" s="13" t="s">
        <v>104</v>
      </c>
      <c r="D65" s="16">
        <v>7</v>
      </c>
      <c r="E65" s="16">
        <v>15</v>
      </c>
      <c r="F65" s="16">
        <v>6</v>
      </c>
      <c r="G65" s="16">
        <v>16</v>
      </c>
      <c r="H65" s="16">
        <v>14</v>
      </c>
      <c r="I65" s="16">
        <v>6</v>
      </c>
      <c r="J65" s="12">
        <f t="shared" si="0"/>
        <v>64</v>
      </c>
      <c r="K65" s="16">
        <v>0</v>
      </c>
      <c r="L65" s="32">
        <f t="shared" si="1"/>
        <v>64</v>
      </c>
      <c r="M65" s="32">
        <v>32</v>
      </c>
      <c r="N65" s="15">
        <v>11</v>
      </c>
      <c r="O65" s="44"/>
      <c r="P65" s="44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 ht="12" customHeight="1">
      <c r="A66" s="10"/>
      <c r="B66" s="37">
        <v>8</v>
      </c>
      <c r="C66" s="13" t="s">
        <v>105</v>
      </c>
      <c r="D66" s="16">
        <v>9</v>
      </c>
      <c r="E66" s="16">
        <v>18</v>
      </c>
      <c r="F66" s="16">
        <v>5</v>
      </c>
      <c r="G66" s="16">
        <v>20</v>
      </c>
      <c r="H66" s="16">
        <v>21</v>
      </c>
      <c r="I66" s="16">
        <v>9</v>
      </c>
      <c r="J66" s="12">
        <f t="shared" si="0"/>
        <v>82</v>
      </c>
      <c r="K66" s="16">
        <v>7</v>
      </c>
      <c r="L66" s="32">
        <f t="shared" si="1"/>
        <v>89</v>
      </c>
      <c r="M66" s="32">
        <v>44.5</v>
      </c>
      <c r="N66" s="14">
        <v>11</v>
      </c>
      <c r="O66" s="44"/>
      <c r="P66" s="44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 ht="12" customHeight="1">
      <c r="A67" s="10"/>
      <c r="B67" s="37">
        <v>9</v>
      </c>
      <c r="C67" s="13" t="s">
        <v>106</v>
      </c>
      <c r="D67" s="16">
        <v>8</v>
      </c>
      <c r="E67" s="16">
        <v>23</v>
      </c>
      <c r="F67" s="16">
        <v>23</v>
      </c>
      <c r="G67" s="16">
        <v>18</v>
      </c>
      <c r="H67" s="16">
        <v>14</v>
      </c>
      <c r="I67" s="16">
        <v>12</v>
      </c>
      <c r="J67" s="12">
        <f t="shared" si="0"/>
        <v>98</v>
      </c>
      <c r="K67" s="16">
        <v>5</v>
      </c>
      <c r="L67" s="32">
        <f t="shared" si="1"/>
        <v>103</v>
      </c>
      <c r="M67" s="32">
        <v>51.5</v>
      </c>
      <c r="N67" s="14">
        <v>11</v>
      </c>
      <c r="O67" s="44"/>
      <c r="P67" s="44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 ht="12" customHeight="1">
      <c r="A68" s="10"/>
      <c r="B68" s="37">
        <v>10</v>
      </c>
      <c r="C68" s="13" t="s">
        <v>107</v>
      </c>
      <c r="D68" s="16">
        <v>5</v>
      </c>
      <c r="E68" s="16">
        <v>16</v>
      </c>
      <c r="F68" s="16">
        <v>16</v>
      </c>
      <c r="G68" s="16">
        <v>31</v>
      </c>
      <c r="H68" s="16">
        <v>16</v>
      </c>
      <c r="I68" s="16">
        <v>11</v>
      </c>
      <c r="J68" s="12">
        <f t="shared" si="0"/>
        <v>95</v>
      </c>
      <c r="K68" s="16">
        <v>2</v>
      </c>
      <c r="L68" s="32">
        <f t="shared" si="1"/>
        <v>97</v>
      </c>
      <c r="M68" s="32">
        <v>48.5</v>
      </c>
      <c r="N68" s="15">
        <v>11</v>
      </c>
      <c r="O68" s="44"/>
      <c r="P68" s="44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 ht="12" customHeight="1">
      <c r="A69" s="10"/>
      <c r="B69" s="37">
        <v>11</v>
      </c>
      <c r="C69" s="13" t="s">
        <v>108</v>
      </c>
      <c r="D69" s="16">
        <v>5</v>
      </c>
      <c r="E69" s="16">
        <v>21</v>
      </c>
      <c r="F69" s="16">
        <v>24</v>
      </c>
      <c r="G69" s="16">
        <v>23</v>
      </c>
      <c r="H69" s="16">
        <v>10</v>
      </c>
      <c r="I69" s="16">
        <v>9</v>
      </c>
      <c r="J69" s="12">
        <f t="shared" si="0"/>
        <v>92</v>
      </c>
      <c r="K69" s="16">
        <v>3</v>
      </c>
      <c r="L69" s="32">
        <f t="shared" si="1"/>
        <v>95</v>
      </c>
      <c r="M69" s="32">
        <v>47.5</v>
      </c>
      <c r="N69" s="14">
        <v>11</v>
      </c>
      <c r="O69" s="44"/>
      <c r="P69" s="44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 ht="12" customHeight="1">
      <c r="A70" s="10"/>
      <c r="B70" s="37">
        <v>12</v>
      </c>
      <c r="C70" s="13" t="s">
        <v>109</v>
      </c>
      <c r="D70" s="16">
        <v>6</v>
      </c>
      <c r="E70" s="16">
        <v>14</v>
      </c>
      <c r="F70" s="16">
        <v>9</v>
      </c>
      <c r="G70" s="16">
        <v>32</v>
      </c>
      <c r="H70" s="16">
        <v>13</v>
      </c>
      <c r="I70" s="16">
        <v>8</v>
      </c>
      <c r="J70" s="12">
        <f t="shared" si="0"/>
        <v>82</v>
      </c>
      <c r="K70" s="16">
        <v>1</v>
      </c>
      <c r="L70" s="32">
        <f t="shared" si="1"/>
        <v>83</v>
      </c>
      <c r="M70" s="32">
        <v>41.5</v>
      </c>
      <c r="N70" s="14">
        <v>11</v>
      </c>
      <c r="O70" s="44"/>
      <c r="P70" s="44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 ht="12" customHeight="1">
      <c r="A71" s="10"/>
      <c r="B71" s="37">
        <v>13</v>
      </c>
      <c r="C71" s="13" t="s">
        <v>110</v>
      </c>
      <c r="D71" s="16">
        <v>4</v>
      </c>
      <c r="E71" s="16">
        <v>15</v>
      </c>
      <c r="F71" s="16">
        <v>5</v>
      </c>
      <c r="G71" s="16">
        <v>27</v>
      </c>
      <c r="H71" s="16">
        <v>10</v>
      </c>
      <c r="I71" s="16">
        <v>6</v>
      </c>
      <c r="J71" s="12">
        <f t="shared" si="0"/>
        <v>67</v>
      </c>
      <c r="K71" s="16">
        <v>3</v>
      </c>
      <c r="L71" s="32">
        <f t="shared" si="1"/>
        <v>70</v>
      </c>
      <c r="M71" s="32">
        <v>35</v>
      </c>
      <c r="N71" s="15">
        <v>11</v>
      </c>
      <c r="O71" s="44"/>
      <c r="P71" s="44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6" ht="12" customHeight="1">
      <c r="A72" s="10"/>
      <c r="B72" s="37">
        <v>14</v>
      </c>
      <c r="C72" s="13" t="s">
        <v>111</v>
      </c>
      <c r="D72" s="16">
        <v>3</v>
      </c>
      <c r="E72" s="16">
        <v>22</v>
      </c>
      <c r="F72" s="16">
        <v>20</v>
      </c>
      <c r="G72" s="16">
        <v>31</v>
      </c>
      <c r="H72" s="16">
        <v>9</v>
      </c>
      <c r="I72" s="16">
        <v>9</v>
      </c>
      <c r="J72" s="12">
        <f t="shared" si="0"/>
        <v>94</v>
      </c>
      <c r="K72" s="16">
        <v>3</v>
      </c>
      <c r="L72" s="32">
        <f t="shared" si="1"/>
        <v>97</v>
      </c>
      <c r="M72" s="32">
        <v>48.5</v>
      </c>
      <c r="N72" s="15">
        <v>11</v>
      </c>
      <c r="O72" s="44"/>
      <c r="P72" s="44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 ht="12" customHeight="1">
      <c r="A73" s="10"/>
      <c r="B73" s="37">
        <v>15</v>
      </c>
      <c r="C73" s="13" t="s">
        <v>112</v>
      </c>
      <c r="D73" s="16">
        <v>5</v>
      </c>
      <c r="E73" s="16">
        <v>22</v>
      </c>
      <c r="F73" s="16">
        <v>11</v>
      </c>
      <c r="G73" s="16">
        <v>32</v>
      </c>
      <c r="H73" s="16">
        <v>14</v>
      </c>
      <c r="I73" s="16">
        <v>12</v>
      </c>
      <c r="J73" s="12">
        <f>SUM(D73:I73)</f>
        <v>96</v>
      </c>
      <c r="K73" s="16">
        <v>4</v>
      </c>
      <c r="L73" s="32">
        <f t="shared" ref="L73:L81" si="2">SUM(J73:K73)</f>
        <v>100</v>
      </c>
      <c r="M73" s="32">
        <v>50</v>
      </c>
      <c r="N73" s="14">
        <v>11</v>
      </c>
      <c r="O73" s="44"/>
      <c r="P73" s="44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6" ht="12" customHeight="1">
      <c r="A74" s="10"/>
      <c r="B74" s="37">
        <v>16</v>
      </c>
      <c r="C74" s="13" t="s">
        <v>113</v>
      </c>
      <c r="D74" s="16">
        <v>13</v>
      </c>
      <c r="E74" s="16">
        <v>22</v>
      </c>
      <c r="F74" s="16">
        <v>21</v>
      </c>
      <c r="G74" s="16">
        <v>38</v>
      </c>
      <c r="H74" s="16">
        <v>17</v>
      </c>
      <c r="I74" s="16">
        <v>11</v>
      </c>
      <c r="J74" s="12">
        <f>SUM(D74:I74)</f>
        <v>122</v>
      </c>
      <c r="K74" s="16">
        <v>4</v>
      </c>
      <c r="L74" s="32">
        <f t="shared" si="2"/>
        <v>126</v>
      </c>
      <c r="M74" s="32">
        <v>63</v>
      </c>
      <c r="N74" s="15">
        <v>11</v>
      </c>
      <c r="O74" s="44"/>
      <c r="P74" s="44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6" ht="12" customHeight="1">
      <c r="A75" s="10"/>
      <c r="B75" s="37">
        <v>17</v>
      </c>
      <c r="C75" s="13" t="s">
        <v>114</v>
      </c>
      <c r="D75" s="16">
        <v>6</v>
      </c>
      <c r="E75" s="16">
        <v>12</v>
      </c>
      <c r="F75" s="16">
        <v>4</v>
      </c>
      <c r="G75" s="16">
        <v>16</v>
      </c>
      <c r="H75" s="16">
        <v>8</v>
      </c>
      <c r="I75" s="16">
        <v>3</v>
      </c>
      <c r="J75" s="12">
        <f t="shared" ref="J75:J81" si="3">SUM(D75:I75)</f>
        <v>49</v>
      </c>
      <c r="K75" s="16">
        <v>0</v>
      </c>
      <c r="L75" s="32">
        <f t="shared" si="2"/>
        <v>49</v>
      </c>
      <c r="M75" s="32">
        <v>24.5</v>
      </c>
      <c r="N75" s="14">
        <v>11</v>
      </c>
      <c r="O75" s="44"/>
      <c r="P75" s="44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 ht="12" customHeight="1">
      <c r="A76" s="10"/>
      <c r="B76" s="37">
        <v>18</v>
      </c>
      <c r="C76" s="13" t="s">
        <v>115</v>
      </c>
      <c r="D76" s="16">
        <v>4</v>
      </c>
      <c r="E76" s="16">
        <v>16</v>
      </c>
      <c r="F76" s="16">
        <v>12</v>
      </c>
      <c r="G76" s="16">
        <v>27</v>
      </c>
      <c r="H76" s="16">
        <v>15</v>
      </c>
      <c r="I76" s="16">
        <v>4</v>
      </c>
      <c r="J76" s="12">
        <f t="shared" si="3"/>
        <v>78</v>
      </c>
      <c r="K76" s="16">
        <v>2</v>
      </c>
      <c r="L76" s="32">
        <f t="shared" si="2"/>
        <v>80</v>
      </c>
      <c r="M76" s="32">
        <v>40</v>
      </c>
      <c r="N76" s="15">
        <v>11</v>
      </c>
      <c r="O76" s="44"/>
      <c r="P76" s="44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6" ht="12" customHeight="1">
      <c r="A77" s="10"/>
      <c r="B77" s="37">
        <v>19</v>
      </c>
      <c r="C77" s="13" t="s">
        <v>116</v>
      </c>
      <c r="D77" s="16">
        <v>4</v>
      </c>
      <c r="E77" s="16">
        <v>16</v>
      </c>
      <c r="F77" s="16">
        <v>10</v>
      </c>
      <c r="G77" s="16">
        <v>21</v>
      </c>
      <c r="H77" s="16">
        <v>4</v>
      </c>
      <c r="I77" s="16">
        <v>7</v>
      </c>
      <c r="J77" s="12">
        <f t="shared" si="3"/>
        <v>62</v>
      </c>
      <c r="K77" s="16">
        <v>1</v>
      </c>
      <c r="L77" s="32">
        <f t="shared" si="2"/>
        <v>63</v>
      </c>
      <c r="M77" s="32">
        <v>31.5</v>
      </c>
      <c r="N77" s="15">
        <v>11</v>
      </c>
      <c r="O77" s="44"/>
      <c r="P77" s="44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6" ht="12" customHeight="1">
      <c r="A78" s="10"/>
      <c r="B78" s="37">
        <v>20</v>
      </c>
      <c r="C78" s="13" t="s">
        <v>117</v>
      </c>
      <c r="D78" s="16">
        <v>5</v>
      </c>
      <c r="E78" s="16">
        <v>13</v>
      </c>
      <c r="F78" s="16">
        <v>19</v>
      </c>
      <c r="G78" s="16">
        <v>22</v>
      </c>
      <c r="H78" s="16">
        <v>15</v>
      </c>
      <c r="I78" s="16">
        <v>9</v>
      </c>
      <c r="J78" s="12">
        <f t="shared" si="3"/>
        <v>83</v>
      </c>
      <c r="K78" s="16">
        <v>4</v>
      </c>
      <c r="L78" s="32">
        <f t="shared" si="2"/>
        <v>87</v>
      </c>
      <c r="M78" s="32">
        <v>43.5</v>
      </c>
      <c r="N78" s="15">
        <v>11</v>
      </c>
      <c r="O78" s="44"/>
      <c r="P78" s="44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6" ht="12" customHeight="1">
      <c r="A79" s="10"/>
      <c r="B79" s="37">
        <v>21</v>
      </c>
      <c r="C79" s="13" t="s">
        <v>118</v>
      </c>
      <c r="D79" s="16">
        <v>5</v>
      </c>
      <c r="E79" s="16">
        <v>14</v>
      </c>
      <c r="F79" s="16">
        <v>0</v>
      </c>
      <c r="G79" s="16">
        <v>13</v>
      </c>
      <c r="H79" s="16">
        <v>4</v>
      </c>
      <c r="I79" s="16">
        <v>3</v>
      </c>
      <c r="J79" s="12">
        <f t="shared" si="3"/>
        <v>39</v>
      </c>
      <c r="K79" s="16">
        <v>2</v>
      </c>
      <c r="L79" s="32">
        <f t="shared" si="2"/>
        <v>41</v>
      </c>
      <c r="M79" s="32">
        <v>20.5</v>
      </c>
      <c r="N79" s="15">
        <v>11</v>
      </c>
      <c r="O79" s="44"/>
      <c r="P79" s="44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6" ht="12" customHeight="1">
      <c r="A80" s="10"/>
      <c r="B80" s="37">
        <v>22</v>
      </c>
      <c r="C80" s="13" t="s">
        <v>119</v>
      </c>
      <c r="D80" s="16">
        <v>8</v>
      </c>
      <c r="E80" s="16">
        <v>16</v>
      </c>
      <c r="F80" s="16">
        <v>11</v>
      </c>
      <c r="G80" s="16">
        <v>16</v>
      </c>
      <c r="H80" s="16">
        <v>21</v>
      </c>
      <c r="I80" s="16">
        <v>10</v>
      </c>
      <c r="J80" s="12">
        <f t="shared" si="3"/>
        <v>82</v>
      </c>
      <c r="K80" s="16">
        <v>8</v>
      </c>
      <c r="L80" s="32">
        <f t="shared" si="2"/>
        <v>90</v>
      </c>
      <c r="M80" s="32">
        <v>45</v>
      </c>
      <c r="N80" s="15">
        <v>11</v>
      </c>
      <c r="O80" s="44"/>
      <c r="P80" s="44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8" ht="12" customHeight="1">
      <c r="A81" s="10"/>
      <c r="B81" s="37">
        <v>23</v>
      </c>
      <c r="C81" s="13" t="s">
        <v>120</v>
      </c>
      <c r="D81" s="16">
        <v>4</v>
      </c>
      <c r="E81" s="16">
        <v>10</v>
      </c>
      <c r="F81" s="16">
        <v>1</v>
      </c>
      <c r="G81" s="16">
        <v>17</v>
      </c>
      <c r="H81" s="16">
        <v>0</v>
      </c>
      <c r="I81" s="16">
        <v>6</v>
      </c>
      <c r="J81" s="12">
        <f t="shared" si="3"/>
        <v>38</v>
      </c>
      <c r="K81" s="16">
        <v>2</v>
      </c>
      <c r="L81" s="32">
        <f t="shared" si="2"/>
        <v>40</v>
      </c>
      <c r="M81" s="32">
        <v>20</v>
      </c>
      <c r="N81" s="15">
        <v>11</v>
      </c>
      <c r="O81" s="44"/>
      <c r="P81" s="44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8" ht="12" customHeight="1">
      <c r="A82" s="10"/>
      <c r="B82" s="2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15.75" customHeight="1">
      <c r="A83" s="10"/>
      <c r="B83" s="20"/>
      <c r="H83" s="23"/>
      <c r="I83" s="23"/>
      <c r="K83" s="29" t="s">
        <v>10</v>
      </c>
      <c r="L83" s="30">
        <v>44946</v>
      </c>
      <c r="M83" s="3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15.75" customHeight="1">
      <c r="A84" s="10"/>
      <c r="B84" s="28" t="s">
        <v>7</v>
      </c>
      <c r="C84" s="10"/>
      <c r="D84" s="23"/>
      <c r="E84" s="22">
        <v>75</v>
      </c>
      <c r="F84" s="23"/>
      <c r="G84" s="23"/>
      <c r="H84" s="23"/>
      <c r="I84" s="23"/>
      <c r="J84" s="23"/>
      <c r="K84" s="23"/>
      <c r="L84" s="23"/>
      <c r="M84" s="23"/>
      <c r="N84" s="2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15.75" customHeight="1">
      <c r="A85" s="10"/>
      <c r="B85" s="28" t="s">
        <v>8</v>
      </c>
      <c r="C85" s="10"/>
      <c r="D85" s="23"/>
      <c r="E85" s="22">
        <v>7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15" customHeight="1">
      <c r="A86" s="10"/>
      <c r="B86" s="28" t="s">
        <v>9</v>
      </c>
      <c r="C86" s="10"/>
      <c r="D86" s="23"/>
      <c r="E86" s="22">
        <f>E84-E85</f>
        <v>68</v>
      </c>
      <c r="F86" s="23"/>
      <c r="G86" s="23"/>
      <c r="J86" s="23"/>
      <c r="K86" s="23"/>
      <c r="L86" s="23"/>
      <c r="M86" s="23"/>
      <c r="N86" s="23"/>
      <c r="Q86" s="10"/>
      <c r="R86" s="10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</row>
    <row r="87" spans="1:38" ht="15.75" customHeight="1">
      <c r="A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15.75" customHeight="1">
      <c r="A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15.75" customHeight="1">
      <c r="A89" s="10"/>
      <c r="B89" s="10" t="s">
        <v>21</v>
      </c>
      <c r="H89" s="23"/>
      <c r="I89" s="23"/>
      <c r="K89" s="23"/>
      <c r="L89" s="23"/>
      <c r="M89" s="23"/>
      <c r="N89" s="23"/>
      <c r="O89" s="23"/>
      <c r="P89" s="23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5.75" customHeight="1">
      <c r="A90" s="10"/>
      <c r="B90" s="10"/>
      <c r="C90" s="10"/>
      <c r="D90" s="23"/>
      <c r="E90" s="23"/>
      <c r="F90" s="23"/>
      <c r="G90" s="23"/>
      <c r="J90" s="23"/>
      <c r="K90" s="23"/>
      <c r="L90" s="23"/>
      <c r="M90" s="23"/>
      <c r="N90" s="23"/>
      <c r="O90" s="23"/>
      <c r="P90" s="23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15.75" customHeight="1">
      <c r="A91" s="10"/>
      <c r="B91" s="10" t="s">
        <v>22</v>
      </c>
      <c r="H91" s="23"/>
      <c r="I91" s="23"/>
      <c r="J91" s="23"/>
      <c r="K91" s="23"/>
      <c r="L91" s="23"/>
      <c r="M91" s="23"/>
      <c r="N91" s="23"/>
      <c r="O91" s="23"/>
      <c r="P91" s="23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5.75" customHeight="1">
      <c r="A92" s="10"/>
      <c r="B92" s="10"/>
      <c r="C92" s="10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5.75" customHeight="1">
      <c r="A93" s="10"/>
      <c r="B93" s="35" t="s">
        <v>22</v>
      </c>
      <c r="C93" s="10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5.75" customHeight="1">
      <c r="A94" s="10"/>
      <c r="B94" s="10"/>
      <c r="C94" s="10"/>
      <c r="D94" s="23"/>
      <c r="E94" s="23"/>
      <c r="F94" s="23"/>
      <c r="G94" s="23"/>
      <c r="J94" s="23"/>
      <c r="K94" s="23"/>
      <c r="L94" s="23"/>
      <c r="M94" s="23"/>
      <c r="N94" s="23"/>
      <c r="O94" s="23"/>
      <c r="P94" s="23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15.75" customHeight="1">
      <c r="A95" s="10"/>
      <c r="B95" s="10" t="s">
        <v>22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15.75" customHeight="1">
      <c r="A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15.75" customHeight="1">
      <c r="A97" s="10"/>
      <c r="B97" s="35" t="s">
        <v>22</v>
      </c>
      <c r="H97" s="23"/>
      <c r="I97" s="23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15.75" customHeight="1">
      <c r="A98" s="10"/>
      <c r="B98" s="10"/>
      <c r="C98" s="10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15.75" customHeight="1">
      <c r="A99" s="10"/>
      <c r="B99" s="35" t="s">
        <v>22</v>
      </c>
      <c r="C99" s="10"/>
      <c r="D99" s="23"/>
      <c r="E99" s="23"/>
      <c r="F99" s="23"/>
      <c r="G99" s="23"/>
      <c r="H99" s="10"/>
      <c r="I99" s="10"/>
      <c r="J99" s="23"/>
      <c r="K99" s="23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15.75" customHeight="1">
      <c r="A100" s="10"/>
      <c r="B100" s="10"/>
      <c r="C100" s="10"/>
      <c r="D100" s="10"/>
      <c r="E100" s="10"/>
      <c r="F100" s="10"/>
      <c r="G100" s="10"/>
      <c r="J100" s="10"/>
      <c r="K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15.75" customHeight="1">
      <c r="A101" s="10"/>
      <c r="B101" s="35" t="s">
        <v>22</v>
      </c>
      <c r="L101" s="23"/>
      <c r="M101" s="23"/>
      <c r="N101" s="23"/>
      <c r="O101" s="23"/>
      <c r="P101" s="23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15.75" customHeight="1">
      <c r="A102" s="10"/>
      <c r="K102" s="23"/>
      <c r="L102" s="23"/>
      <c r="M102" s="23"/>
      <c r="N102" s="23"/>
      <c r="O102" s="23"/>
      <c r="P102" s="23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15.75" customHeight="1">
      <c r="A103" s="10"/>
      <c r="B103" s="35" t="s">
        <v>22</v>
      </c>
      <c r="K103" s="23"/>
      <c r="L103" s="23"/>
      <c r="M103" s="23"/>
      <c r="N103" s="23"/>
      <c r="O103" s="23"/>
      <c r="P103" s="2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15.75" customHeight="1">
      <c r="A104" s="10"/>
      <c r="K104" s="23"/>
      <c r="L104" s="23"/>
      <c r="M104" s="23"/>
      <c r="N104" s="23"/>
      <c r="O104" s="23"/>
      <c r="P104" s="23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5.75" customHeight="1">
      <c r="A105" s="10"/>
      <c r="B105" s="35" t="s">
        <v>22</v>
      </c>
      <c r="K105" s="23"/>
      <c r="L105" s="23"/>
      <c r="M105" s="23"/>
      <c r="N105" s="23"/>
      <c r="O105" s="23"/>
      <c r="P105" s="23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5.75" customHeight="1">
      <c r="A106" s="10"/>
      <c r="B106" s="10"/>
      <c r="N106" s="23"/>
      <c r="O106" s="23"/>
      <c r="P106" s="23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5.75" customHeight="1">
      <c r="A107" s="10"/>
      <c r="B107" s="10"/>
      <c r="H107" s="23"/>
      <c r="I107" s="23"/>
      <c r="N107" s="23"/>
      <c r="O107" s="23"/>
      <c r="P107" s="23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5.75" customHeight="1">
      <c r="A108" s="10"/>
      <c r="B108" s="10"/>
      <c r="C108" s="10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5.75" customHeight="1">
      <c r="A109" s="10"/>
      <c r="B109" s="10"/>
      <c r="C109" s="10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15.75" customHeight="1">
      <c r="A110" s="10"/>
      <c r="B110" s="10"/>
      <c r="C110" s="10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15.75" customHeight="1">
      <c r="A111" s="10"/>
      <c r="B111" s="10"/>
      <c r="C111" s="10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15.75" customHeight="1">
      <c r="A112" s="10"/>
      <c r="B112" s="10"/>
      <c r="C112" s="10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5.75" customHeight="1">
      <c r="A113" s="10"/>
      <c r="B113" s="10"/>
      <c r="C113" s="10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5.75" customHeight="1">
      <c r="A114" s="10"/>
      <c r="B114" s="10"/>
      <c r="C114" s="10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15.75" customHeight="1">
      <c r="A115" s="10"/>
      <c r="B115" s="10"/>
      <c r="C115" s="10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15.75" customHeight="1">
      <c r="A116" s="10"/>
      <c r="B116" s="10"/>
      <c r="C116" s="10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5.75" customHeight="1">
      <c r="A117" s="10"/>
      <c r="B117" s="10"/>
      <c r="C117" s="10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15.75" customHeight="1">
      <c r="A118" s="10"/>
      <c r="B118" s="10"/>
      <c r="C118" s="10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15.75" customHeight="1">
      <c r="A119" s="10"/>
      <c r="B119" s="10"/>
      <c r="C119" s="10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5.75" customHeight="1">
      <c r="A120" s="10"/>
      <c r="B120" s="10"/>
      <c r="C120" s="10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5.75" customHeight="1">
      <c r="A121" s="10"/>
      <c r="B121" s="10"/>
      <c r="C121" s="10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5.75" customHeight="1">
      <c r="A122" s="10"/>
      <c r="B122" s="10"/>
      <c r="C122" s="10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15.75" customHeight="1">
      <c r="A123" s="10"/>
      <c r="B123" s="10"/>
      <c r="C123" s="10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15.75" customHeight="1">
      <c r="A124" s="10"/>
      <c r="B124" s="10"/>
      <c r="C124" s="10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15.75" customHeight="1">
      <c r="A125" s="10"/>
      <c r="B125" s="10"/>
      <c r="C125" s="10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15.75" customHeight="1">
      <c r="A126" s="10"/>
      <c r="B126" s="10"/>
      <c r="C126" s="10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5.75" customHeight="1">
      <c r="A127" s="10"/>
      <c r="B127" s="10"/>
      <c r="C127" s="10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5.75" customHeight="1">
      <c r="A128" s="10"/>
      <c r="B128" s="10"/>
      <c r="C128" s="10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15.75" customHeight="1">
      <c r="A129" s="10"/>
      <c r="B129" s="10"/>
      <c r="C129" s="10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15.75" customHeight="1">
      <c r="A130" s="10"/>
      <c r="B130" s="10"/>
      <c r="C130" s="10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15.75" customHeight="1">
      <c r="A131" s="10"/>
      <c r="B131" s="10"/>
      <c r="C131" s="10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15.75" customHeight="1">
      <c r="A132" s="10"/>
      <c r="B132" s="10"/>
      <c r="C132" s="10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15.75" customHeight="1">
      <c r="A133" s="10"/>
      <c r="B133" s="10"/>
      <c r="C133" s="10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15.75" customHeight="1">
      <c r="A134" s="10"/>
      <c r="B134" s="10"/>
      <c r="C134" s="10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15.75" customHeight="1">
      <c r="A135" s="10"/>
      <c r="B135" s="10"/>
      <c r="C135" s="10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5.75" customHeight="1">
      <c r="A136" s="10"/>
      <c r="B136" s="10"/>
      <c r="C136" s="10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5.75" customHeight="1">
      <c r="A137" s="10"/>
      <c r="B137" s="10"/>
      <c r="C137" s="10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15.75" customHeight="1">
      <c r="A138" s="10"/>
      <c r="B138" s="10"/>
      <c r="C138" s="10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15.75" customHeight="1">
      <c r="A139" s="10"/>
      <c r="B139" s="10"/>
      <c r="C139" s="10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15.75" customHeight="1">
      <c r="A140" s="10"/>
      <c r="B140" s="10"/>
      <c r="C140" s="10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15.75" customHeight="1">
      <c r="A141" s="10"/>
      <c r="B141" s="10"/>
      <c r="C141" s="10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5.75" customHeight="1">
      <c r="A142" s="10"/>
      <c r="B142" s="10"/>
      <c r="C142" s="10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5.75" customHeight="1">
      <c r="A143" s="10"/>
      <c r="B143" s="10"/>
      <c r="C143" s="10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15.75" customHeight="1">
      <c r="A144" s="10"/>
      <c r="B144" s="10"/>
      <c r="C144" s="10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5.75" customHeight="1">
      <c r="A145" s="10"/>
      <c r="B145" s="10"/>
      <c r="C145" s="10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15.75" customHeight="1">
      <c r="A146" s="10"/>
      <c r="B146" s="10"/>
      <c r="C146" s="10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5.75" customHeight="1">
      <c r="A147" s="10"/>
      <c r="B147" s="10"/>
      <c r="C147" s="10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5.75" customHeight="1">
      <c r="A148" s="10"/>
      <c r="B148" s="10"/>
      <c r="C148" s="10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5.75" customHeight="1">
      <c r="A149" s="10"/>
      <c r="B149" s="10"/>
      <c r="C149" s="10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15.75" customHeight="1">
      <c r="A150" s="10"/>
      <c r="B150" s="10"/>
      <c r="C150" s="10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15.75" customHeight="1">
      <c r="A151" s="10"/>
      <c r="B151" s="10"/>
      <c r="C151" s="10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15.75" customHeight="1">
      <c r="A152" s="10"/>
      <c r="B152" s="10"/>
      <c r="C152" s="10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15.75" customHeight="1">
      <c r="A153" s="10"/>
      <c r="B153" s="10"/>
      <c r="C153" s="10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5.75" customHeight="1">
      <c r="A154" s="10"/>
      <c r="B154" s="10"/>
      <c r="C154" s="10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15.75" customHeight="1">
      <c r="A155" s="10"/>
      <c r="B155" s="10"/>
      <c r="C155" s="10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5.75" customHeight="1">
      <c r="A156" s="10"/>
      <c r="B156" s="10"/>
      <c r="C156" s="10"/>
      <c r="D156" s="23"/>
      <c r="E156" s="23"/>
      <c r="F156" s="23"/>
      <c r="G156" s="23"/>
      <c r="J156" s="23"/>
      <c r="K156" s="23"/>
      <c r="L156" s="23"/>
      <c r="M156" s="23"/>
      <c r="N156" s="23"/>
      <c r="O156" s="23"/>
      <c r="P156" s="23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5.75" customHeight="1">
      <c r="A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15.75" customHeight="1">
      <c r="A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15.75" customHeight="1">
      <c r="A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</sheetData>
  <mergeCells count="15">
    <mergeCell ref="B1:R1"/>
    <mergeCell ref="B2:R2"/>
    <mergeCell ref="D5:E5"/>
    <mergeCell ref="C8:C9"/>
    <mergeCell ref="K8:K9"/>
    <mergeCell ref="D8:J8"/>
    <mergeCell ref="L8:L9"/>
    <mergeCell ref="M8:M9"/>
    <mergeCell ref="B8:B9"/>
    <mergeCell ref="B11:P11"/>
    <mergeCell ref="B35:P35"/>
    <mergeCell ref="B58:P58"/>
    <mergeCell ref="N8:N10"/>
    <mergeCell ref="O8:O10"/>
    <mergeCell ref="P8:P10"/>
  </mergeCells>
  <printOptions horizontalCentered="1" verticalCentered="1"/>
  <pageMargins left="0.70866141732283472" right="0.31496062992125984" top="0.55118110236220474" bottom="0.39370078740157483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zoomScale="80" zoomScaleNormal="80" workbookViewId="0">
      <selection activeCell="P13" sqref="P13"/>
    </sheetView>
  </sheetViews>
  <sheetFormatPr defaultColWidth="9" defaultRowHeight="15.75"/>
  <cols>
    <col min="1" max="1" width="3.625" style="99" customWidth="1"/>
    <col min="2" max="2" width="8.75" style="94" customWidth="1"/>
    <col min="3" max="7" width="8.375" style="94" bestFit="1" customWidth="1"/>
    <col min="8" max="8" width="6.375" style="94" customWidth="1"/>
    <col min="9" max="9" width="5.25" style="94" customWidth="1"/>
    <col min="10" max="10" width="4.125" style="94" customWidth="1"/>
    <col min="11" max="11" width="6.375" style="94" customWidth="1"/>
    <col min="12" max="12" width="7.25" style="94" customWidth="1"/>
    <col min="13" max="13" width="6.5" style="94" bestFit="1" customWidth="1"/>
    <col min="14" max="14" width="7" style="99" customWidth="1"/>
    <col min="15" max="15" width="12.5" style="99" customWidth="1"/>
    <col min="16" max="16" width="41.875" style="94" customWidth="1"/>
    <col min="17" max="17" width="63.75" style="94" bestFit="1" customWidth="1"/>
    <col min="18" max="16384" width="9" style="69"/>
  </cols>
  <sheetData>
    <row r="1" spans="1:20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/>
    </row>
    <row r="2" spans="1:20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6"/>
    </row>
    <row r="3" spans="1:20">
      <c r="A3" s="96"/>
      <c r="B3" s="95"/>
      <c r="C3" s="207"/>
      <c r="D3" s="205"/>
      <c r="E3" s="96"/>
      <c r="F3" s="95" t="s">
        <v>23</v>
      </c>
      <c r="G3" s="97"/>
      <c r="H3" s="96"/>
      <c r="I3" s="96"/>
      <c r="J3" s="96"/>
      <c r="K3" s="96"/>
      <c r="L3" s="96"/>
    </row>
    <row r="4" spans="1:20">
      <c r="B4" s="98"/>
      <c r="C4" s="99"/>
      <c r="D4" s="99"/>
      <c r="E4" s="99"/>
      <c r="F4" s="95" t="s">
        <v>24</v>
      </c>
      <c r="G4" s="95"/>
      <c r="H4" s="99"/>
      <c r="I4" s="99"/>
      <c r="J4" s="99"/>
      <c r="K4" s="99"/>
      <c r="L4" s="99"/>
    </row>
    <row r="5" spans="1:20">
      <c r="A5" s="208" t="s">
        <v>4</v>
      </c>
      <c r="B5" s="208" t="s">
        <v>5</v>
      </c>
      <c r="C5" s="209" t="s">
        <v>122</v>
      </c>
      <c r="D5" s="209"/>
      <c r="E5" s="209"/>
      <c r="F5" s="209"/>
      <c r="G5" s="209"/>
      <c r="H5" s="209"/>
      <c r="I5" s="209"/>
      <c r="J5" s="210" t="s">
        <v>121</v>
      </c>
      <c r="K5" s="210" t="s">
        <v>125</v>
      </c>
      <c r="L5" s="210" t="s">
        <v>124</v>
      </c>
      <c r="M5" s="211" t="s">
        <v>2</v>
      </c>
      <c r="N5" s="212" t="s">
        <v>126</v>
      </c>
      <c r="O5" s="213" t="s">
        <v>127</v>
      </c>
      <c r="P5" s="214" t="s">
        <v>133</v>
      </c>
      <c r="Q5" s="214" t="s">
        <v>134</v>
      </c>
      <c r="R5" s="215"/>
      <c r="S5" s="216"/>
      <c r="T5" s="216"/>
    </row>
    <row r="6" spans="1:20" ht="53.45" customHeight="1">
      <c r="A6" s="208"/>
      <c r="B6" s="208"/>
      <c r="C6" s="84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100" t="s">
        <v>123</v>
      </c>
      <c r="J6" s="210"/>
      <c r="K6" s="210"/>
      <c r="L6" s="210"/>
      <c r="M6" s="211"/>
      <c r="N6" s="212"/>
      <c r="O6" s="213"/>
      <c r="P6" s="214"/>
      <c r="Q6" s="214"/>
      <c r="R6" s="215"/>
      <c r="S6" s="216"/>
      <c r="T6" s="216"/>
    </row>
    <row r="7" spans="1:20" s="70" customFormat="1" ht="31.15" customHeight="1">
      <c r="A7" s="208"/>
      <c r="B7" s="101" t="s">
        <v>132</v>
      </c>
      <c r="C7" s="101">
        <v>25</v>
      </c>
      <c r="D7" s="101">
        <v>28</v>
      </c>
      <c r="E7" s="101">
        <v>31</v>
      </c>
      <c r="F7" s="101">
        <v>43</v>
      </c>
      <c r="G7" s="101">
        <v>33</v>
      </c>
      <c r="H7" s="101">
        <v>26</v>
      </c>
      <c r="I7" s="102">
        <f t="shared" ref="I7:I70" si="0">SUM(C7:H7)</f>
        <v>186</v>
      </c>
      <c r="J7" s="102">
        <v>14</v>
      </c>
      <c r="K7" s="102">
        <v>200</v>
      </c>
      <c r="L7" s="102">
        <v>100</v>
      </c>
      <c r="M7" s="211"/>
      <c r="N7" s="212"/>
      <c r="O7" s="213"/>
      <c r="P7" s="214"/>
      <c r="Q7" s="214"/>
      <c r="R7" s="215"/>
      <c r="S7" s="215"/>
      <c r="T7" s="215"/>
    </row>
    <row r="8" spans="1:20" s="118" customFormat="1" ht="17.45" customHeight="1">
      <c r="A8" s="112">
        <v>1</v>
      </c>
      <c r="B8" s="111" t="s">
        <v>54</v>
      </c>
      <c r="C8" s="72">
        <v>23</v>
      </c>
      <c r="D8" s="72">
        <v>13</v>
      </c>
      <c r="E8" s="72">
        <v>22</v>
      </c>
      <c r="F8" s="72">
        <v>34</v>
      </c>
      <c r="G8" s="72">
        <v>22</v>
      </c>
      <c r="H8" s="72">
        <v>8</v>
      </c>
      <c r="I8" s="72">
        <f t="shared" si="0"/>
        <v>122</v>
      </c>
      <c r="J8" s="112">
        <v>9</v>
      </c>
      <c r="K8" s="74">
        <f t="shared" ref="K8:K71" si="1">SUM(I8:J8)</f>
        <v>131</v>
      </c>
      <c r="L8" s="74">
        <v>65.5</v>
      </c>
      <c r="M8" s="113">
        <v>9</v>
      </c>
      <c r="N8" s="114">
        <v>1</v>
      </c>
      <c r="O8" s="114" t="s">
        <v>213</v>
      </c>
      <c r="P8" s="115" t="s">
        <v>136</v>
      </c>
      <c r="Q8" s="116" t="s">
        <v>26</v>
      </c>
      <c r="R8" s="117"/>
      <c r="S8" s="117"/>
      <c r="T8" s="117"/>
    </row>
    <row r="9" spans="1:20" s="118" customFormat="1" ht="17.45" customHeight="1">
      <c r="A9" s="133">
        <v>2</v>
      </c>
      <c r="B9" s="131" t="s">
        <v>53</v>
      </c>
      <c r="C9" s="132">
        <v>6</v>
      </c>
      <c r="D9" s="132">
        <v>6</v>
      </c>
      <c r="E9" s="132">
        <v>23</v>
      </c>
      <c r="F9" s="132">
        <v>27</v>
      </c>
      <c r="G9" s="132">
        <v>17</v>
      </c>
      <c r="H9" s="132">
        <v>15</v>
      </c>
      <c r="I9" s="132">
        <f t="shared" si="0"/>
        <v>94</v>
      </c>
      <c r="J9" s="133">
        <v>6</v>
      </c>
      <c r="K9" s="134">
        <f t="shared" si="1"/>
        <v>100</v>
      </c>
      <c r="L9" s="134">
        <v>50</v>
      </c>
      <c r="M9" s="135">
        <v>9</v>
      </c>
      <c r="N9" s="133">
        <v>2</v>
      </c>
      <c r="O9" s="136" t="s">
        <v>214</v>
      </c>
      <c r="P9" s="137" t="s">
        <v>135</v>
      </c>
      <c r="Q9" s="138" t="s">
        <v>25</v>
      </c>
    </row>
    <row r="10" spans="1:20" s="94" customFormat="1" ht="17.45" customHeight="1">
      <c r="A10" s="140">
        <v>3</v>
      </c>
      <c r="B10" s="139" t="s">
        <v>68</v>
      </c>
      <c r="C10" s="140">
        <v>5</v>
      </c>
      <c r="D10" s="140">
        <v>13</v>
      </c>
      <c r="E10" s="140">
        <v>18</v>
      </c>
      <c r="F10" s="140">
        <v>27</v>
      </c>
      <c r="G10" s="140">
        <v>20</v>
      </c>
      <c r="H10" s="140">
        <v>8</v>
      </c>
      <c r="I10" s="132">
        <f t="shared" si="0"/>
        <v>91</v>
      </c>
      <c r="J10" s="140">
        <v>5</v>
      </c>
      <c r="K10" s="134">
        <f t="shared" si="1"/>
        <v>96</v>
      </c>
      <c r="L10" s="134">
        <v>48</v>
      </c>
      <c r="M10" s="141">
        <v>9</v>
      </c>
      <c r="N10" s="140">
        <v>3</v>
      </c>
      <c r="O10" s="142" t="s">
        <v>215</v>
      </c>
      <c r="P10" s="143" t="s">
        <v>150</v>
      </c>
      <c r="Q10" s="144" t="s">
        <v>35</v>
      </c>
    </row>
    <row r="11" spans="1:20" s="94" customFormat="1" ht="17.45" customHeight="1">
      <c r="A11" s="73">
        <v>4</v>
      </c>
      <c r="B11" s="71" t="s">
        <v>65</v>
      </c>
      <c r="C11" s="73">
        <v>9</v>
      </c>
      <c r="D11" s="73">
        <v>13</v>
      </c>
      <c r="E11" s="73">
        <v>18</v>
      </c>
      <c r="F11" s="73">
        <v>12</v>
      </c>
      <c r="G11" s="73">
        <v>21</v>
      </c>
      <c r="H11" s="73">
        <v>11</v>
      </c>
      <c r="I11" s="72">
        <f t="shared" si="0"/>
        <v>84</v>
      </c>
      <c r="J11" s="73">
        <v>6</v>
      </c>
      <c r="K11" s="74">
        <f t="shared" si="1"/>
        <v>90</v>
      </c>
      <c r="L11" s="74">
        <v>45</v>
      </c>
      <c r="M11" s="78">
        <v>9</v>
      </c>
      <c r="N11" s="76">
        <v>4</v>
      </c>
      <c r="O11" s="79" t="s">
        <v>215</v>
      </c>
      <c r="P11" s="77" t="s">
        <v>147</v>
      </c>
      <c r="Q11" s="80" t="s">
        <v>34</v>
      </c>
    </row>
    <row r="12" spans="1:20" s="94" customFormat="1" ht="17.45" customHeight="1">
      <c r="A12" s="140">
        <v>5</v>
      </c>
      <c r="B12" s="139" t="s">
        <v>55</v>
      </c>
      <c r="C12" s="145">
        <v>16</v>
      </c>
      <c r="D12" s="145">
        <v>15</v>
      </c>
      <c r="E12" s="145">
        <v>7</v>
      </c>
      <c r="F12" s="145">
        <v>26</v>
      </c>
      <c r="G12" s="140">
        <v>15</v>
      </c>
      <c r="H12" s="140">
        <v>4</v>
      </c>
      <c r="I12" s="132">
        <f t="shared" si="0"/>
        <v>83</v>
      </c>
      <c r="J12" s="140">
        <v>6</v>
      </c>
      <c r="K12" s="134">
        <f t="shared" si="1"/>
        <v>89</v>
      </c>
      <c r="L12" s="134">
        <v>44.5</v>
      </c>
      <c r="M12" s="141">
        <v>9</v>
      </c>
      <c r="N12" s="145">
        <v>5</v>
      </c>
      <c r="O12" s="142" t="s">
        <v>215</v>
      </c>
      <c r="P12" s="143" t="s">
        <v>137</v>
      </c>
      <c r="Q12" s="144" t="s">
        <v>27</v>
      </c>
    </row>
    <row r="13" spans="1:20" s="94" customFormat="1" ht="17.45" customHeight="1">
      <c r="A13" s="73">
        <v>6</v>
      </c>
      <c r="B13" s="71" t="s">
        <v>60</v>
      </c>
      <c r="C13" s="73">
        <v>7</v>
      </c>
      <c r="D13" s="73">
        <v>12</v>
      </c>
      <c r="E13" s="73">
        <v>22</v>
      </c>
      <c r="F13" s="73">
        <v>11</v>
      </c>
      <c r="G13" s="73">
        <v>20</v>
      </c>
      <c r="H13" s="73">
        <v>9</v>
      </c>
      <c r="I13" s="72">
        <f t="shared" si="0"/>
        <v>81</v>
      </c>
      <c r="J13" s="73">
        <v>8</v>
      </c>
      <c r="K13" s="74">
        <f t="shared" si="1"/>
        <v>89</v>
      </c>
      <c r="L13" s="74">
        <v>44.5</v>
      </c>
      <c r="M13" s="78">
        <v>9</v>
      </c>
      <c r="N13" s="76">
        <v>5</v>
      </c>
      <c r="O13" s="79" t="s">
        <v>215</v>
      </c>
      <c r="P13" s="77" t="s">
        <v>142</v>
      </c>
      <c r="Q13" s="80" t="s">
        <v>31</v>
      </c>
    </row>
    <row r="14" spans="1:20" s="94" customFormat="1" ht="17.45" customHeight="1">
      <c r="A14" s="73">
        <v>7</v>
      </c>
      <c r="B14" s="71" t="s">
        <v>58</v>
      </c>
      <c r="C14" s="73">
        <v>8</v>
      </c>
      <c r="D14" s="73">
        <v>15</v>
      </c>
      <c r="E14" s="73">
        <v>13</v>
      </c>
      <c r="F14" s="73">
        <v>23</v>
      </c>
      <c r="G14" s="73">
        <v>17</v>
      </c>
      <c r="H14" s="73">
        <v>8</v>
      </c>
      <c r="I14" s="72">
        <f t="shared" si="0"/>
        <v>84</v>
      </c>
      <c r="J14" s="73">
        <v>4</v>
      </c>
      <c r="K14" s="74">
        <f t="shared" si="1"/>
        <v>88</v>
      </c>
      <c r="L14" s="74">
        <v>44</v>
      </c>
      <c r="M14" s="75">
        <v>9</v>
      </c>
      <c r="N14" s="76">
        <v>7</v>
      </c>
      <c r="O14" s="79" t="s">
        <v>215</v>
      </c>
      <c r="P14" s="77" t="s">
        <v>140</v>
      </c>
      <c r="Q14" s="81" t="s">
        <v>29</v>
      </c>
    </row>
    <row r="15" spans="1:20" s="94" customFormat="1" ht="17.45" customHeight="1">
      <c r="A15" s="140">
        <v>8</v>
      </c>
      <c r="B15" s="139" t="s">
        <v>59</v>
      </c>
      <c r="C15" s="140">
        <v>9</v>
      </c>
      <c r="D15" s="140">
        <v>8</v>
      </c>
      <c r="E15" s="140">
        <v>17</v>
      </c>
      <c r="F15" s="140">
        <v>16</v>
      </c>
      <c r="G15" s="140">
        <v>22</v>
      </c>
      <c r="H15" s="140">
        <v>9</v>
      </c>
      <c r="I15" s="132">
        <f t="shared" si="0"/>
        <v>81</v>
      </c>
      <c r="J15" s="140">
        <v>7</v>
      </c>
      <c r="K15" s="134">
        <f t="shared" si="1"/>
        <v>88</v>
      </c>
      <c r="L15" s="134">
        <v>44</v>
      </c>
      <c r="M15" s="146">
        <v>9</v>
      </c>
      <c r="N15" s="140">
        <v>7</v>
      </c>
      <c r="O15" s="142" t="s">
        <v>215</v>
      </c>
      <c r="P15" s="147" t="s">
        <v>141</v>
      </c>
      <c r="Q15" s="144" t="s">
        <v>30</v>
      </c>
    </row>
    <row r="16" spans="1:20" s="94" customFormat="1" ht="17.45" customHeight="1">
      <c r="A16" s="140">
        <v>9</v>
      </c>
      <c r="B16" s="139" t="s">
        <v>64</v>
      </c>
      <c r="C16" s="140">
        <v>4</v>
      </c>
      <c r="D16" s="140">
        <v>17</v>
      </c>
      <c r="E16" s="140">
        <v>17</v>
      </c>
      <c r="F16" s="140">
        <v>17</v>
      </c>
      <c r="G16" s="140">
        <v>11</v>
      </c>
      <c r="H16" s="140">
        <v>12</v>
      </c>
      <c r="I16" s="132">
        <f t="shared" si="0"/>
        <v>78</v>
      </c>
      <c r="J16" s="140">
        <v>4</v>
      </c>
      <c r="K16" s="134">
        <f t="shared" si="1"/>
        <v>82</v>
      </c>
      <c r="L16" s="134">
        <v>41</v>
      </c>
      <c r="M16" s="146">
        <v>9</v>
      </c>
      <c r="N16" s="140">
        <v>9</v>
      </c>
      <c r="O16" s="142" t="s">
        <v>215</v>
      </c>
      <c r="P16" s="143" t="s">
        <v>146</v>
      </c>
      <c r="Q16" s="144" t="s">
        <v>33</v>
      </c>
    </row>
    <row r="17" spans="1:18" s="94" customFormat="1" ht="17.45" customHeight="1">
      <c r="A17" s="140">
        <v>10</v>
      </c>
      <c r="B17" s="139" t="s">
        <v>72</v>
      </c>
      <c r="C17" s="140">
        <v>8</v>
      </c>
      <c r="D17" s="140">
        <v>9</v>
      </c>
      <c r="E17" s="140">
        <v>16</v>
      </c>
      <c r="F17" s="140">
        <v>15</v>
      </c>
      <c r="G17" s="140">
        <v>20</v>
      </c>
      <c r="H17" s="140">
        <v>8</v>
      </c>
      <c r="I17" s="132">
        <f t="shared" si="0"/>
        <v>76</v>
      </c>
      <c r="J17" s="140">
        <v>6</v>
      </c>
      <c r="K17" s="134">
        <f t="shared" si="1"/>
        <v>82</v>
      </c>
      <c r="L17" s="134">
        <v>41</v>
      </c>
      <c r="M17" s="146">
        <v>9</v>
      </c>
      <c r="N17" s="140">
        <v>9</v>
      </c>
      <c r="O17" s="142" t="s">
        <v>215</v>
      </c>
      <c r="P17" s="143" t="s">
        <v>154</v>
      </c>
      <c r="Q17" s="144" t="s">
        <v>27</v>
      </c>
    </row>
    <row r="18" spans="1:18" s="94" customFormat="1" ht="17.45" customHeight="1">
      <c r="A18" s="73">
        <v>11</v>
      </c>
      <c r="B18" s="71" t="s">
        <v>71</v>
      </c>
      <c r="C18" s="73">
        <v>8</v>
      </c>
      <c r="D18" s="73">
        <v>11</v>
      </c>
      <c r="E18" s="73">
        <v>17</v>
      </c>
      <c r="F18" s="73">
        <v>21</v>
      </c>
      <c r="G18" s="73">
        <v>21</v>
      </c>
      <c r="H18" s="73">
        <v>1</v>
      </c>
      <c r="I18" s="72">
        <f t="shared" si="0"/>
        <v>79</v>
      </c>
      <c r="J18" s="73">
        <v>2</v>
      </c>
      <c r="K18" s="74">
        <f t="shared" si="1"/>
        <v>81</v>
      </c>
      <c r="L18" s="74">
        <v>40.5</v>
      </c>
      <c r="M18" s="78">
        <v>9</v>
      </c>
      <c r="N18" s="76">
        <v>11</v>
      </c>
      <c r="O18" s="79" t="s">
        <v>215</v>
      </c>
      <c r="P18" s="77" t="s">
        <v>153</v>
      </c>
      <c r="Q18" s="80" t="s">
        <v>37</v>
      </c>
    </row>
    <row r="19" spans="1:18" s="94" customFormat="1" ht="17.45" customHeight="1">
      <c r="A19" s="73">
        <v>12</v>
      </c>
      <c r="B19" s="71" t="s">
        <v>75</v>
      </c>
      <c r="C19" s="73">
        <v>14</v>
      </c>
      <c r="D19" s="73">
        <v>8</v>
      </c>
      <c r="E19" s="73">
        <v>14</v>
      </c>
      <c r="F19" s="73">
        <v>17</v>
      </c>
      <c r="G19" s="73">
        <v>15</v>
      </c>
      <c r="H19" s="73">
        <v>7</v>
      </c>
      <c r="I19" s="72">
        <f t="shared" si="0"/>
        <v>75</v>
      </c>
      <c r="J19" s="73">
        <v>4</v>
      </c>
      <c r="K19" s="74">
        <f t="shared" si="1"/>
        <v>79</v>
      </c>
      <c r="L19" s="74">
        <v>39.5</v>
      </c>
      <c r="M19" s="75">
        <v>9</v>
      </c>
      <c r="N19" s="76">
        <v>12</v>
      </c>
      <c r="O19" s="79" t="s">
        <v>215</v>
      </c>
      <c r="P19" s="82" t="s">
        <v>157</v>
      </c>
      <c r="Q19" s="83" t="s">
        <v>37</v>
      </c>
    </row>
    <row r="20" spans="1:18" s="94" customFormat="1" ht="17.45" customHeight="1">
      <c r="A20" s="73">
        <v>13</v>
      </c>
      <c r="B20" s="71" t="s">
        <v>73</v>
      </c>
      <c r="C20" s="73">
        <v>5</v>
      </c>
      <c r="D20" s="73">
        <v>14</v>
      </c>
      <c r="E20" s="73">
        <v>16</v>
      </c>
      <c r="F20" s="73">
        <v>11</v>
      </c>
      <c r="G20" s="73">
        <v>17</v>
      </c>
      <c r="H20" s="73">
        <v>13</v>
      </c>
      <c r="I20" s="72">
        <f t="shared" si="0"/>
        <v>76</v>
      </c>
      <c r="J20" s="73">
        <v>2</v>
      </c>
      <c r="K20" s="74">
        <f t="shared" si="1"/>
        <v>78</v>
      </c>
      <c r="L20" s="74">
        <v>39</v>
      </c>
      <c r="M20" s="78">
        <v>9</v>
      </c>
      <c r="N20" s="76">
        <v>13</v>
      </c>
      <c r="O20" s="79" t="s">
        <v>215</v>
      </c>
      <c r="P20" s="82" t="s">
        <v>155</v>
      </c>
      <c r="Q20" s="83" t="s">
        <v>38</v>
      </c>
    </row>
    <row r="21" spans="1:18" s="94" customFormat="1" ht="17.45" customHeight="1">
      <c r="A21" s="140">
        <v>14</v>
      </c>
      <c r="B21" s="139" t="s">
        <v>69</v>
      </c>
      <c r="C21" s="140">
        <v>16</v>
      </c>
      <c r="D21" s="140">
        <v>13</v>
      </c>
      <c r="E21" s="140">
        <v>17</v>
      </c>
      <c r="F21" s="140">
        <v>14</v>
      </c>
      <c r="G21" s="140">
        <v>10</v>
      </c>
      <c r="H21" s="140">
        <v>0</v>
      </c>
      <c r="I21" s="132">
        <f t="shared" si="0"/>
        <v>70</v>
      </c>
      <c r="J21" s="140">
        <v>7</v>
      </c>
      <c r="K21" s="134">
        <f t="shared" si="1"/>
        <v>77</v>
      </c>
      <c r="L21" s="134">
        <v>38.5</v>
      </c>
      <c r="M21" s="146">
        <v>9</v>
      </c>
      <c r="N21" s="140">
        <v>14</v>
      </c>
      <c r="O21" s="142" t="s">
        <v>215</v>
      </c>
      <c r="P21" s="143" t="s">
        <v>151</v>
      </c>
      <c r="Q21" s="148" t="s">
        <v>13</v>
      </c>
    </row>
    <row r="22" spans="1:18" s="94" customFormat="1" ht="17.45" customHeight="1">
      <c r="A22" s="140">
        <v>15</v>
      </c>
      <c r="B22" s="139" t="s">
        <v>57</v>
      </c>
      <c r="C22" s="140">
        <v>5</v>
      </c>
      <c r="D22" s="140">
        <v>13</v>
      </c>
      <c r="E22" s="140">
        <v>17</v>
      </c>
      <c r="F22" s="140">
        <v>16</v>
      </c>
      <c r="G22" s="140">
        <v>9</v>
      </c>
      <c r="H22" s="140">
        <v>6</v>
      </c>
      <c r="I22" s="132">
        <f t="shared" si="0"/>
        <v>66</v>
      </c>
      <c r="J22" s="140">
        <v>3</v>
      </c>
      <c r="K22" s="134">
        <f t="shared" si="1"/>
        <v>69</v>
      </c>
      <c r="L22" s="134">
        <v>34.5</v>
      </c>
      <c r="M22" s="146">
        <v>9</v>
      </c>
      <c r="N22" s="140">
        <v>15</v>
      </c>
      <c r="O22" s="142" t="s">
        <v>215</v>
      </c>
      <c r="P22" s="143" t="s">
        <v>139</v>
      </c>
      <c r="Q22" s="144" t="s">
        <v>28</v>
      </c>
    </row>
    <row r="23" spans="1:18" s="94" customFormat="1" ht="17.45" customHeight="1">
      <c r="A23" s="73">
        <v>16</v>
      </c>
      <c r="B23" s="71" t="s">
        <v>63</v>
      </c>
      <c r="C23" s="73">
        <v>2</v>
      </c>
      <c r="D23" s="73">
        <v>7</v>
      </c>
      <c r="E23" s="73">
        <v>10</v>
      </c>
      <c r="F23" s="73">
        <v>16</v>
      </c>
      <c r="G23" s="73">
        <v>19</v>
      </c>
      <c r="H23" s="73">
        <v>7</v>
      </c>
      <c r="I23" s="72">
        <f t="shared" si="0"/>
        <v>61</v>
      </c>
      <c r="J23" s="73">
        <v>6</v>
      </c>
      <c r="K23" s="74">
        <f t="shared" si="1"/>
        <v>67</v>
      </c>
      <c r="L23" s="74">
        <v>33.5</v>
      </c>
      <c r="M23" s="75">
        <v>9</v>
      </c>
      <c r="N23" s="76">
        <v>16</v>
      </c>
      <c r="O23" s="79" t="s">
        <v>215</v>
      </c>
      <c r="P23" s="77" t="s">
        <v>145</v>
      </c>
      <c r="Q23" s="81" t="s">
        <v>29</v>
      </c>
    </row>
    <row r="24" spans="1:18" s="94" customFormat="1" ht="17.45" customHeight="1">
      <c r="A24" s="73">
        <v>17</v>
      </c>
      <c r="B24" s="71" t="s">
        <v>66</v>
      </c>
      <c r="C24" s="73">
        <v>2</v>
      </c>
      <c r="D24" s="73">
        <v>16</v>
      </c>
      <c r="E24" s="73">
        <v>14</v>
      </c>
      <c r="F24" s="73">
        <v>10</v>
      </c>
      <c r="G24" s="73">
        <v>16</v>
      </c>
      <c r="H24" s="73">
        <v>7</v>
      </c>
      <c r="I24" s="72">
        <f t="shared" si="0"/>
        <v>65</v>
      </c>
      <c r="J24" s="73">
        <v>2</v>
      </c>
      <c r="K24" s="74">
        <f t="shared" si="1"/>
        <v>67</v>
      </c>
      <c r="L24" s="74">
        <v>33.5</v>
      </c>
      <c r="M24" s="75">
        <v>9</v>
      </c>
      <c r="N24" s="76">
        <v>16</v>
      </c>
      <c r="O24" s="79" t="s">
        <v>215</v>
      </c>
      <c r="P24" s="77" t="s">
        <v>148</v>
      </c>
      <c r="Q24" s="80" t="s">
        <v>26</v>
      </c>
    </row>
    <row r="25" spans="1:18" s="94" customFormat="1" ht="17.45" customHeight="1">
      <c r="A25" s="140">
        <v>18</v>
      </c>
      <c r="B25" s="139" t="s">
        <v>74</v>
      </c>
      <c r="C25" s="140">
        <v>6</v>
      </c>
      <c r="D25" s="140">
        <v>8</v>
      </c>
      <c r="E25" s="140">
        <v>11</v>
      </c>
      <c r="F25" s="140">
        <v>21</v>
      </c>
      <c r="G25" s="140">
        <v>11</v>
      </c>
      <c r="H25" s="140">
        <v>6</v>
      </c>
      <c r="I25" s="132">
        <f t="shared" si="0"/>
        <v>63</v>
      </c>
      <c r="J25" s="140">
        <v>3</v>
      </c>
      <c r="K25" s="134">
        <f t="shared" si="1"/>
        <v>66</v>
      </c>
      <c r="L25" s="134">
        <v>33</v>
      </c>
      <c r="M25" s="146">
        <v>9</v>
      </c>
      <c r="N25" s="140">
        <v>18</v>
      </c>
      <c r="O25" s="142" t="s">
        <v>215</v>
      </c>
      <c r="P25" s="149" t="s">
        <v>156</v>
      </c>
      <c r="Q25" s="150" t="s">
        <v>39</v>
      </c>
    </row>
    <row r="26" spans="1:18" s="94" customFormat="1" ht="17.45" customHeight="1">
      <c r="A26" s="73">
        <v>19</v>
      </c>
      <c r="B26" s="71" t="s">
        <v>70</v>
      </c>
      <c r="C26" s="73">
        <v>9</v>
      </c>
      <c r="D26" s="73">
        <v>12</v>
      </c>
      <c r="E26" s="73">
        <v>9</v>
      </c>
      <c r="F26" s="73">
        <v>10</v>
      </c>
      <c r="G26" s="73">
        <v>13</v>
      </c>
      <c r="H26" s="73">
        <v>4</v>
      </c>
      <c r="I26" s="72">
        <f t="shared" si="0"/>
        <v>57</v>
      </c>
      <c r="J26" s="73">
        <v>3</v>
      </c>
      <c r="K26" s="74">
        <f t="shared" si="1"/>
        <v>60</v>
      </c>
      <c r="L26" s="74">
        <v>30</v>
      </c>
      <c r="M26" s="78">
        <v>9</v>
      </c>
      <c r="N26" s="76">
        <v>19</v>
      </c>
      <c r="O26" s="79" t="s">
        <v>215</v>
      </c>
      <c r="P26" s="77" t="s">
        <v>152</v>
      </c>
      <c r="Q26" s="80" t="s">
        <v>36</v>
      </c>
    </row>
    <row r="27" spans="1:18" s="94" customFormat="1" ht="17.45" customHeight="1">
      <c r="A27" s="73">
        <v>20</v>
      </c>
      <c r="B27" s="71" t="s">
        <v>56</v>
      </c>
      <c r="C27" s="73">
        <v>11</v>
      </c>
      <c r="D27" s="73">
        <v>8</v>
      </c>
      <c r="E27" s="73">
        <v>12</v>
      </c>
      <c r="F27" s="73">
        <v>12</v>
      </c>
      <c r="G27" s="73">
        <v>5</v>
      </c>
      <c r="H27" s="73">
        <v>6</v>
      </c>
      <c r="I27" s="72">
        <f t="shared" si="0"/>
        <v>54</v>
      </c>
      <c r="J27" s="73">
        <v>4</v>
      </c>
      <c r="K27" s="74">
        <f t="shared" si="1"/>
        <v>58</v>
      </c>
      <c r="L27" s="74">
        <v>29</v>
      </c>
      <c r="M27" s="75">
        <v>9</v>
      </c>
      <c r="N27" s="76">
        <v>20</v>
      </c>
      <c r="O27" s="79" t="s">
        <v>215</v>
      </c>
      <c r="P27" s="77" t="s">
        <v>138</v>
      </c>
      <c r="Q27" s="80" t="s">
        <v>26</v>
      </c>
    </row>
    <row r="28" spans="1:18" s="94" customFormat="1" ht="17.45" customHeight="1">
      <c r="A28" s="73">
        <v>21</v>
      </c>
      <c r="B28" s="71" t="s">
        <v>61</v>
      </c>
      <c r="C28" s="73">
        <v>13</v>
      </c>
      <c r="D28" s="73">
        <v>5</v>
      </c>
      <c r="E28" s="73">
        <v>8</v>
      </c>
      <c r="F28" s="73">
        <v>8</v>
      </c>
      <c r="G28" s="73">
        <v>16</v>
      </c>
      <c r="H28" s="73">
        <v>3</v>
      </c>
      <c r="I28" s="72">
        <f t="shared" si="0"/>
        <v>53</v>
      </c>
      <c r="J28" s="73">
        <v>5</v>
      </c>
      <c r="K28" s="74">
        <f t="shared" si="1"/>
        <v>58</v>
      </c>
      <c r="L28" s="74">
        <v>29</v>
      </c>
      <c r="M28" s="78">
        <v>9</v>
      </c>
      <c r="N28" s="76">
        <v>20</v>
      </c>
      <c r="O28" s="79" t="s">
        <v>215</v>
      </c>
      <c r="P28" s="77" t="s">
        <v>143</v>
      </c>
      <c r="Q28" s="80" t="s">
        <v>32</v>
      </c>
    </row>
    <row r="29" spans="1:18" s="94" customFormat="1" ht="17.45" customHeight="1">
      <c r="A29" s="73">
        <v>22</v>
      </c>
      <c r="B29" s="71" t="s">
        <v>67</v>
      </c>
      <c r="C29" s="73">
        <v>8</v>
      </c>
      <c r="D29" s="73">
        <v>3</v>
      </c>
      <c r="E29" s="73">
        <v>7</v>
      </c>
      <c r="F29" s="73">
        <v>9</v>
      </c>
      <c r="G29" s="73">
        <v>13</v>
      </c>
      <c r="H29" s="73">
        <v>1</v>
      </c>
      <c r="I29" s="72">
        <f t="shared" si="0"/>
        <v>41</v>
      </c>
      <c r="J29" s="73">
        <v>2</v>
      </c>
      <c r="K29" s="74">
        <f t="shared" si="1"/>
        <v>43</v>
      </c>
      <c r="L29" s="74">
        <v>21.5</v>
      </c>
      <c r="M29" s="75">
        <v>9</v>
      </c>
      <c r="N29" s="76">
        <v>22</v>
      </c>
      <c r="O29" s="79" t="s">
        <v>215</v>
      </c>
      <c r="P29" s="77" t="s">
        <v>149</v>
      </c>
      <c r="Q29" s="80" t="s">
        <v>26</v>
      </c>
    </row>
    <row r="30" spans="1:18" s="94" customFormat="1" ht="17.45" customHeight="1">
      <c r="A30" s="73">
        <v>23</v>
      </c>
      <c r="B30" s="71" t="s">
        <v>62</v>
      </c>
      <c r="C30" s="73">
        <v>0</v>
      </c>
      <c r="D30" s="73">
        <v>7</v>
      </c>
      <c r="E30" s="73">
        <v>9</v>
      </c>
      <c r="F30" s="73">
        <v>5</v>
      </c>
      <c r="G30" s="73">
        <v>4</v>
      </c>
      <c r="H30" s="73">
        <v>3</v>
      </c>
      <c r="I30" s="72">
        <f t="shared" si="0"/>
        <v>28</v>
      </c>
      <c r="J30" s="73">
        <v>2</v>
      </c>
      <c r="K30" s="74">
        <f t="shared" si="1"/>
        <v>30</v>
      </c>
      <c r="L30" s="74">
        <v>15</v>
      </c>
      <c r="M30" s="78">
        <v>9</v>
      </c>
      <c r="N30" s="76">
        <v>23</v>
      </c>
      <c r="O30" s="79" t="s">
        <v>215</v>
      </c>
      <c r="P30" s="77" t="s">
        <v>144</v>
      </c>
      <c r="Q30" s="80" t="s">
        <v>32</v>
      </c>
    </row>
    <row r="31" spans="1:18" s="118" customFormat="1" ht="17.45" customHeight="1">
      <c r="A31" s="133">
        <v>1</v>
      </c>
      <c r="B31" s="131" t="s">
        <v>76</v>
      </c>
      <c r="C31" s="133">
        <v>32</v>
      </c>
      <c r="D31" s="133">
        <v>23</v>
      </c>
      <c r="E31" s="133">
        <v>20</v>
      </c>
      <c r="F31" s="133">
        <v>15</v>
      </c>
      <c r="G31" s="133">
        <v>16</v>
      </c>
      <c r="H31" s="133">
        <v>33</v>
      </c>
      <c r="I31" s="151">
        <f t="shared" si="0"/>
        <v>139</v>
      </c>
      <c r="J31" s="133">
        <v>17</v>
      </c>
      <c r="K31" s="152">
        <f t="shared" si="1"/>
        <v>156</v>
      </c>
      <c r="L31" s="152">
        <v>78</v>
      </c>
      <c r="M31" s="153">
        <v>10</v>
      </c>
      <c r="N31" s="133">
        <v>1</v>
      </c>
      <c r="O31" s="133" t="s">
        <v>216</v>
      </c>
      <c r="P31" s="154" t="s">
        <v>158</v>
      </c>
      <c r="Q31" s="155" t="s">
        <v>18</v>
      </c>
      <c r="R31" s="121"/>
    </row>
    <row r="32" spans="1:18" s="118" customFormat="1" ht="17.45" customHeight="1">
      <c r="A32" s="133">
        <v>2</v>
      </c>
      <c r="B32" s="156" t="s">
        <v>78</v>
      </c>
      <c r="C32" s="133">
        <v>27</v>
      </c>
      <c r="D32" s="133">
        <v>19</v>
      </c>
      <c r="E32" s="133">
        <v>33</v>
      </c>
      <c r="F32" s="133">
        <v>15</v>
      </c>
      <c r="G32" s="133">
        <v>16</v>
      </c>
      <c r="H32" s="133">
        <v>26</v>
      </c>
      <c r="I32" s="151">
        <f t="shared" si="0"/>
        <v>136</v>
      </c>
      <c r="J32" s="133">
        <v>17</v>
      </c>
      <c r="K32" s="152">
        <f t="shared" si="1"/>
        <v>153</v>
      </c>
      <c r="L32" s="152">
        <v>76.5</v>
      </c>
      <c r="M32" s="157">
        <v>10</v>
      </c>
      <c r="N32" s="133">
        <v>2</v>
      </c>
      <c r="O32" s="133" t="s">
        <v>214</v>
      </c>
      <c r="P32" s="158" t="s">
        <v>160</v>
      </c>
      <c r="Q32" s="159" t="s">
        <v>20</v>
      </c>
      <c r="R32" s="122"/>
    </row>
    <row r="33" spans="1:18" s="118" customFormat="1" ht="17.45" customHeight="1">
      <c r="A33" s="133">
        <v>3</v>
      </c>
      <c r="B33" s="131" t="s">
        <v>89</v>
      </c>
      <c r="C33" s="133">
        <v>31</v>
      </c>
      <c r="D33" s="133">
        <v>24</v>
      </c>
      <c r="E33" s="133">
        <v>19</v>
      </c>
      <c r="F33" s="133">
        <v>15</v>
      </c>
      <c r="G33" s="133">
        <v>16</v>
      </c>
      <c r="H33" s="133">
        <v>33</v>
      </c>
      <c r="I33" s="151">
        <f t="shared" si="0"/>
        <v>138</v>
      </c>
      <c r="J33" s="133">
        <v>14</v>
      </c>
      <c r="K33" s="152">
        <f t="shared" si="1"/>
        <v>152</v>
      </c>
      <c r="L33" s="152">
        <v>76</v>
      </c>
      <c r="M33" s="160">
        <v>10</v>
      </c>
      <c r="N33" s="133">
        <v>3</v>
      </c>
      <c r="O33" s="133" t="s">
        <v>214</v>
      </c>
      <c r="P33" s="161" t="s">
        <v>171</v>
      </c>
      <c r="Q33" s="162" t="s">
        <v>20</v>
      </c>
      <c r="R33" s="123"/>
    </row>
    <row r="34" spans="1:18" s="118" customFormat="1" ht="17.45" customHeight="1">
      <c r="A34" s="133">
        <v>4</v>
      </c>
      <c r="B34" s="131" t="s">
        <v>88</v>
      </c>
      <c r="C34" s="133">
        <v>27</v>
      </c>
      <c r="D34" s="133">
        <v>20</v>
      </c>
      <c r="E34" s="133">
        <v>24</v>
      </c>
      <c r="F34" s="133">
        <v>16</v>
      </c>
      <c r="G34" s="133">
        <v>16</v>
      </c>
      <c r="H34" s="133">
        <v>35</v>
      </c>
      <c r="I34" s="151">
        <f t="shared" si="0"/>
        <v>138</v>
      </c>
      <c r="J34" s="133">
        <v>9</v>
      </c>
      <c r="K34" s="152">
        <f t="shared" si="1"/>
        <v>147</v>
      </c>
      <c r="L34" s="152">
        <v>73.5</v>
      </c>
      <c r="M34" s="157">
        <v>10</v>
      </c>
      <c r="N34" s="133">
        <v>4</v>
      </c>
      <c r="O34" s="133" t="s">
        <v>214</v>
      </c>
      <c r="P34" s="161" t="s">
        <v>170</v>
      </c>
      <c r="Q34" s="155" t="s">
        <v>40</v>
      </c>
      <c r="R34" s="124"/>
    </row>
    <row r="35" spans="1:18" s="118" customFormat="1" ht="17.45" customHeight="1">
      <c r="A35" s="133">
        <v>5</v>
      </c>
      <c r="B35" s="131" t="s">
        <v>80</v>
      </c>
      <c r="C35" s="133">
        <v>28</v>
      </c>
      <c r="D35" s="133">
        <v>15</v>
      </c>
      <c r="E35" s="133">
        <v>24</v>
      </c>
      <c r="F35" s="133">
        <v>19</v>
      </c>
      <c r="G35" s="133">
        <v>16</v>
      </c>
      <c r="H35" s="133">
        <v>31</v>
      </c>
      <c r="I35" s="151">
        <f t="shared" si="0"/>
        <v>133</v>
      </c>
      <c r="J35" s="133">
        <v>8</v>
      </c>
      <c r="K35" s="152">
        <f t="shared" si="1"/>
        <v>141</v>
      </c>
      <c r="L35" s="152">
        <v>70.5</v>
      </c>
      <c r="M35" s="163">
        <v>10</v>
      </c>
      <c r="N35" s="133">
        <v>5</v>
      </c>
      <c r="O35" s="133" t="s">
        <v>214</v>
      </c>
      <c r="P35" s="161" t="s">
        <v>162</v>
      </c>
      <c r="Q35" s="162" t="s">
        <v>12</v>
      </c>
    </row>
    <row r="36" spans="1:18" s="118" customFormat="1" ht="17.45" customHeight="1">
      <c r="A36" s="133">
        <v>6</v>
      </c>
      <c r="B36" s="131" t="s">
        <v>86</v>
      </c>
      <c r="C36" s="133">
        <v>30</v>
      </c>
      <c r="D36" s="133">
        <v>21</v>
      </c>
      <c r="E36" s="133">
        <v>15</v>
      </c>
      <c r="F36" s="133">
        <v>11</v>
      </c>
      <c r="G36" s="133">
        <v>16</v>
      </c>
      <c r="H36" s="133">
        <v>26</v>
      </c>
      <c r="I36" s="151">
        <f t="shared" si="0"/>
        <v>119</v>
      </c>
      <c r="J36" s="133">
        <v>10</v>
      </c>
      <c r="K36" s="152">
        <f t="shared" si="1"/>
        <v>129</v>
      </c>
      <c r="L36" s="152">
        <v>64.5</v>
      </c>
      <c r="M36" s="153">
        <v>10</v>
      </c>
      <c r="N36" s="133">
        <v>6</v>
      </c>
      <c r="O36" s="133" t="s">
        <v>214</v>
      </c>
      <c r="P36" s="161" t="s">
        <v>168</v>
      </c>
      <c r="Q36" s="162" t="s">
        <v>35</v>
      </c>
    </row>
    <row r="37" spans="1:18" s="118" customFormat="1" ht="17.45" customHeight="1">
      <c r="A37" s="112">
        <v>7</v>
      </c>
      <c r="B37" s="111" t="s">
        <v>81</v>
      </c>
      <c r="C37" s="112">
        <v>27</v>
      </c>
      <c r="D37" s="112">
        <v>17</v>
      </c>
      <c r="E37" s="112">
        <v>17</v>
      </c>
      <c r="F37" s="112">
        <v>16</v>
      </c>
      <c r="G37" s="112">
        <v>16</v>
      </c>
      <c r="H37" s="112">
        <v>27</v>
      </c>
      <c r="I37" s="84">
        <f t="shared" si="0"/>
        <v>120</v>
      </c>
      <c r="J37" s="112">
        <v>7</v>
      </c>
      <c r="K37" s="85">
        <f t="shared" si="1"/>
        <v>127</v>
      </c>
      <c r="L37" s="85">
        <v>63.5</v>
      </c>
      <c r="M37" s="125">
        <v>10</v>
      </c>
      <c r="N37" s="114">
        <v>7</v>
      </c>
      <c r="O37" s="114" t="s">
        <v>214</v>
      </c>
      <c r="P37" s="119" t="s">
        <v>163</v>
      </c>
      <c r="Q37" s="120" t="s">
        <v>41</v>
      </c>
    </row>
    <row r="38" spans="1:18" s="118" customFormat="1" ht="17.45" customHeight="1">
      <c r="A38" s="133">
        <v>8</v>
      </c>
      <c r="B38" s="131" t="s">
        <v>77</v>
      </c>
      <c r="C38" s="133">
        <v>25</v>
      </c>
      <c r="D38" s="133">
        <v>14</v>
      </c>
      <c r="E38" s="133">
        <v>17</v>
      </c>
      <c r="F38" s="133">
        <v>18</v>
      </c>
      <c r="G38" s="133">
        <v>12</v>
      </c>
      <c r="H38" s="133">
        <v>27</v>
      </c>
      <c r="I38" s="151">
        <f t="shared" si="0"/>
        <v>113</v>
      </c>
      <c r="J38" s="133">
        <v>10</v>
      </c>
      <c r="K38" s="152">
        <f t="shared" si="1"/>
        <v>123</v>
      </c>
      <c r="L38" s="152">
        <v>61.5</v>
      </c>
      <c r="M38" s="163">
        <v>10</v>
      </c>
      <c r="N38" s="133">
        <v>8</v>
      </c>
      <c r="O38" s="133" t="s">
        <v>214</v>
      </c>
      <c r="P38" s="161" t="s">
        <v>159</v>
      </c>
      <c r="Q38" s="155" t="s">
        <v>40</v>
      </c>
    </row>
    <row r="39" spans="1:18" s="118" customFormat="1" ht="17.45" customHeight="1">
      <c r="A39" s="133">
        <v>9</v>
      </c>
      <c r="B39" s="131" t="s">
        <v>83</v>
      </c>
      <c r="C39" s="133">
        <v>20</v>
      </c>
      <c r="D39" s="133">
        <v>11</v>
      </c>
      <c r="E39" s="133">
        <v>19</v>
      </c>
      <c r="F39" s="133">
        <v>18</v>
      </c>
      <c r="G39" s="133">
        <v>16</v>
      </c>
      <c r="H39" s="133">
        <v>31</v>
      </c>
      <c r="I39" s="151">
        <f t="shared" si="0"/>
        <v>115</v>
      </c>
      <c r="J39" s="133">
        <v>8</v>
      </c>
      <c r="K39" s="152">
        <f t="shared" si="1"/>
        <v>123</v>
      </c>
      <c r="L39" s="152">
        <v>61.5</v>
      </c>
      <c r="M39" s="153">
        <v>10</v>
      </c>
      <c r="N39" s="133">
        <v>8</v>
      </c>
      <c r="O39" s="133" t="s">
        <v>214</v>
      </c>
      <c r="P39" s="161" t="s">
        <v>165</v>
      </c>
      <c r="Q39" s="162" t="s">
        <v>43</v>
      </c>
    </row>
    <row r="40" spans="1:18" s="118" customFormat="1" ht="17.45" customHeight="1">
      <c r="A40" s="133">
        <v>10</v>
      </c>
      <c r="B40" s="131" t="s">
        <v>87</v>
      </c>
      <c r="C40" s="133">
        <v>29</v>
      </c>
      <c r="D40" s="133">
        <v>12</v>
      </c>
      <c r="E40" s="133">
        <v>17</v>
      </c>
      <c r="F40" s="133">
        <v>8</v>
      </c>
      <c r="G40" s="133">
        <v>12</v>
      </c>
      <c r="H40" s="133">
        <v>28</v>
      </c>
      <c r="I40" s="151">
        <f t="shared" si="0"/>
        <v>106</v>
      </c>
      <c r="J40" s="133">
        <v>6</v>
      </c>
      <c r="K40" s="152">
        <f t="shared" si="1"/>
        <v>112</v>
      </c>
      <c r="L40" s="152">
        <v>56</v>
      </c>
      <c r="M40" s="163">
        <v>10</v>
      </c>
      <c r="N40" s="133">
        <v>9</v>
      </c>
      <c r="O40" s="133" t="s">
        <v>214</v>
      </c>
      <c r="P40" s="161" t="s">
        <v>169</v>
      </c>
      <c r="Q40" s="162" t="s">
        <v>44</v>
      </c>
    </row>
    <row r="41" spans="1:18" s="118" customFormat="1" ht="17.45" customHeight="1">
      <c r="A41" s="112">
        <v>11</v>
      </c>
      <c r="B41" s="111" t="s">
        <v>84</v>
      </c>
      <c r="C41" s="112">
        <v>16</v>
      </c>
      <c r="D41" s="112">
        <v>9</v>
      </c>
      <c r="E41" s="112">
        <v>20</v>
      </c>
      <c r="F41" s="112">
        <v>12</v>
      </c>
      <c r="G41" s="112">
        <v>12</v>
      </c>
      <c r="H41" s="112">
        <v>30</v>
      </c>
      <c r="I41" s="84">
        <f t="shared" si="0"/>
        <v>99</v>
      </c>
      <c r="J41" s="112">
        <v>9</v>
      </c>
      <c r="K41" s="85">
        <f t="shared" si="1"/>
        <v>108</v>
      </c>
      <c r="L41" s="85">
        <v>54</v>
      </c>
      <c r="M41" s="125">
        <v>10</v>
      </c>
      <c r="N41" s="114">
        <v>10</v>
      </c>
      <c r="O41" s="114" t="s">
        <v>214</v>
      </c>
      <c r="P41" s="119" t="s">
        <v>166</v>
      </c>
      <c r="Q41" s="120" t="s">
        <v>19</v>
      </c>
    </row>
    <row r="42" spans="1:18" s="118" customFormat="1" ht="17.45" customHeight="1">
      <c r="A42" s="112">
        <v>12</v>
      </c>
      <c r="B42" s="111" t="s">
        <v>94</v>
      </c>
      <c r="C42" s="112">
        <v>26</v>
      </c>
      <c r="D42" s="112">
        <v>8</v>
      </c>
      <c r="E42" s="112">
        <v>10</v>
      </c>
      <c r="F42" s="112">
        <v>13</v>
      </c>
      <c r="G42" s="112">
        <v>16</v>
      </c>
      <c r="H42" s="112">
        <v>25</v>
      </c>
      <c r="I42" s="84">
        <f t="shared" si="0"/>
        <v>98</v>
      </c>
      <c r="J42" s="112">
        <v>9</v>
      </c>
      <c r="K42" s="85">
        <f t="shared" si="1"/>
        <v>107</v>
      </c>
      <c r="L42" s="85">
        <v>53.5</v>
      </c>
      <c r="M42" s="125">
        <v>10</v>
      </c>
      <c r="N42" s="114">
        <v>11</v>
      </c>
      <c r="O42" s="114" t="s">
        <v>214</v>
      </c>
      <c r="P42" s="119" t="s">
        <v>176</v>
      </c>
      <c r="Q42" s="120" t="s">
        <v>47</v>
      </c>
    </row>
    <row r="43" spans="1:18" s="118" customFormat="1" ht="17.45" customHeight="1">
      <c r="A43" s="133">
        <v>13</v>
      </c>
      <c r="B43" s="131" t="s">
        <v>97</v>
      </c>
      <c r="C43" s="133">
        <v>18</v>
      </c>
      <c r="D43" s="133">
        <v>6</v>
      </c>
      <c r="E43" s="133">
        <v>13</v>
      </c>
      <c r="F43" s="133">
        <v>17</v>
      </c>
      <c r="G43" s="133">
        <v>16</v>
      </c>
      <c r="H43" s="133">
        <v>27</v>
      </c>
      <c r="I43" s="151">
        <f t="shared" si="0"/>
        <v>97</v>
      </c>
      <c r="J43" s="133">
        <v>6</v>
      </c>
      <c r="K43" s="152">
        <f t="shared" si="1"/>
        <v>103</v>
      </c>
      <c r="L43" s="152">
        <v>51.5</v>
      </c>
      <c r="M43" s="163">
        <v>10</v>
      </c>
      <c r="N43" s="133">
        <v>12</v>
      </c>
      <c r="O43" s="133" t="s">
        <v>214</v>
      </c>
      <c r="P43" s="161" t="s">
        <v>179</v>
      </c>
      <c r="Q43" s="162" t="s">
        <v>48</v>
      </c>
    </row>
    <row r="44" spans="1:18" s="118" customFormat="1" ht="17.45" customHeight="1">
      <c r="A44" s="133">
        <v>14</v>
      </c>
      <c r="B44" s="131" t="s">
        <v>93</v>
      </c>
      <c r="C44" s="133">
        <v>18</v>
      </c>
      <c r="D44" s="133">
        <v>12</v>
      </c>
      <c r="E44" s="133">
        <v>17</v>
      </c>
      <c r="F44" s="133">
        <v>12</v>
      </c>
      <c r="G44" s="133">
        <v>16</v>
      </c>
      <c r="H44" s="133">
        <v>20</v>
      </c>
      <c r="I44" s="151">
        <f t="shared" si="0"/>
        <v>95</v>
      </c>
      <c r="J44" s="133">
        <v>7</v>
      </c>
      <c r="K44" s="152">
        <f t="shared" si="1"/>
        <v>102</v>
      </c>
      <c r="L44" s="152">
        <v>51</v>
      </c>
      <c r="M44" s="163">
        <v>10</v>
      </c>
      <c r="N44" s="133">
        <v>13</v>
      </c>
      <c r="O44" s="133" t="s">
        <v>214</v>
      </c>
      <c r="P44" s="161" t="s">
        <v>175</v>
      </c>
      <c r="Q44" s="162" t="s">
        <v>46</v>
      </c>
    </row>
    <row r="45" spans="1:18" s="94" customFormat="1" ht="17.45" customHeight="1">
      <c r="A45" s="73">
        <v>15</v>
      </c>
      <c r="B45" s="71" t="s">
        <v>95</v>
      </c>
      <c r="C45" s="73">
        <v>17</v>
      </c>
      <c r="D45" s="73">
        <v>7</v>
      </c>
      <c r="E45" s="73">
        <v>12</v>
      </c>
      <c r="F45" s="73">
        <v>15</v>
      </c>
      <c r="G45" s="73">
        <v>14</v>
      </c>
      <c r="H45" s="73">
        <v>30</v>
      </c>
      <c r="I45" s="84">
        <f t="shared" si="0"/>
        <v>95</v>
      </c>
      <c r="J45" s="73">
        <v>4</v>
      </c>
      <c r="K45" s="85">
        <f t="shared" si="1"/>
        <v>99</v>
      </c>
      <c r="L45" s="85">
        <v>49.5</v>
      </c>
      <c r="M45" s="86">
        <v>10</v>
      </c>
      <c r="N45" s="76">
        <v>14</v>
      </c>
      <c r="O45" s="76" t="s">
        <v>215</v>
      </c>
      <c r="P45" s="82" t="s">
        <v>177</v>
      </c>
      <c r="Q45" s="83" t="s">
        <v>38</v>
      </c>
    </row>
    <row r="46" spans="1:18" s="94" customFormat="1" ht="17.45" customHeight="1">
      <c r="A46" s="140">
        <v>16</v>
      </c>
      <c r="B46" s="139" t="s">
        <v>85</v>
      </c>
      <c r="C46" s="140">
        <v>14</v>
      </c>
      <c r="D46" s="140">
        <v>8</v>
      </c>
      <c r="E46" s="140">
        <v>17</v>
      </c>
      <c r="F46" s="140">
        <v>12</v>
      </c>
      <c r="G46" s="140">
        <v>13</v>
      </c>
      <c r="H46" s="140">
        <v>25</v>
      </c>
      <c r="I46" s="151">
        <f t="shared" si="0"/>
        <v>89</v>
      </c>
      <c r="J46" s="140">
        <v>4</v>
      </c>
      <c r="K46" s="152">
        <f t="shared" si="1"/>
        <v>93</v>
      </c>
      <c r="L46" s="152">
        <v>46.5</v>
      </c>
      <c r="M46" s="164">
        <v>10</v>
      </c>
      <c r="N46" s="140">
        <v>15</v>
      </c>
      <c r="O46" s="140" t="s">
        <v>215</v>
      </c>
      <c r="P46" s="149" t="s">
        <v>167</v>
      </c>
      <c r="Q46" s="150" t="s">
        <v>12</v>
      </c>
    </row>
    <row r="47" spans="1:18" s="94" customFormat="1" ht="17.45" customHeight="1">
      <c r="A47" s="140">
        <v>17</v>
      </c>
      <c r="B47" s="139" t="s">
        <v>82</v>
      </c>
      <c r="C47" s="140">
        <v>14</v>
      </c>
      <c r="D47" s="140">
        <v>8</v>
      </c>
      <c r="E47" s="140">
        <v>17</v>
      </c>
      <c r="F47" s="140">
        <v>12</v>
      </c>
      <c r="G47" s="140">
        <v>12</v>
      </c>
      <c r="H47" s="140">
        <v>21</v>
      </c>
      <c r="I47" s="151">
        <f t="shared" si="0"/>
        <v>84</v>
      </c>
      <c r="J47" s="140">
        <v>5</v>
      </c>
      <c r="K47" s="152">
        <f t="shared" si="1"/>
        <v>89</v>
      </c>
      <c r="L47" s="152">
        <v>44.5</v>
      </c>
      <c r="M47" s="164">
        <v>10</v>
      </c>
      <c r="N47" s="140">
        <v>16</v>
      </c>
      <c r="O47" s="140" t="s">
        <v>215</v>
      </c>
      <c r="P47" s="149" t="s">
        <v>164</v>
      </c>
      <c r="Q47" s="150" t="s">
        <v>42</v>
      </c>
    </row>
    <row r="48" spans="1:18" s="94" customFormat="1" ht="17.45" customHeight="1">
      <c r="A48" s="140">
        <v>18</v>
      </c>
      <c r="B48" s="139" t="s">
        <v>96</v>
      </c>
      <c r="C48" s="140">
        <v>18</v>
      </c>
      <c r="D48" s="140">
        <v>9</v>
      </c>
      <c r="E48" s="140">
        <v>13</v>
      </c>
      <c r="F48" s="140">
        <v>3</v>
      </c>
      <c r="G48" s="140">
        <v>12</v>
      </c>
      <c r="H48" s="140">
        <v>20</v>
      </c>
      <c r="I48" s="151">
        <f t="shared" si="0"/>
        <v>75</v>
      </c>
      <c r="J48" s="140">
        <v>10</v>
      </c>
      <c r="K48" s="152">
        <f t="shared" si="1"/>
        <v>85</v>
      </c>
      <c r="L48" s="152">
        <v>42.5</v>
      </c>
      <c r="M48" s="165">
        <v>10</v>
      </c>
      <c r="N48" s="140">
        <v>17</v>
      </c>
      <c r="O48" s="140" t="s">
        <v>215</v>
      </c>
      <c r="P48" s="149" t="s">
        <v>178</v>
      </c>
      <c r="Q48" s="166" t="s">
        <v>40</v>
      </c>
    </row>
    <row r="49" spans="1:17" s="94" customFormat="1" ht="17.45" customHeight="1">
      <c r="A49" s="140">
        <v>19</v>
      </c>
      <c r="B49" s="139" t="s">
        <v>79</v>
      </c>
      <c r="C49" s="140">
        <v>22</v>
      </c>
      <c r="D49" s="140">
        <v>10</v>
      </c>
      <c r="E49" s="140">
        <v>16</v>
      </c>
      <c r="F49" s="140">
        <v>11</v>
      </c>
      <c r="G49" s="140">
        <v>10</v>
      </c>
      <c r="H49" s="140">
        <v>2</v>
      </c>
      <c r="I49" s="151">
        <f t="shared" si="0"/>
        <v>71</v>
      </c>
      <c r="J49" s="140">
        <v>9</v>
      </c>
      <c r="K49" s="152">
        <f t="shared" si="1"/>
        <v>80</v>
      </c>
      <c r="L49" s="152">
        <v>40</v>
      </c>
      <c r="M49" s="164">
        <v>10</v>
      </c>
      <c r="N49" s="140">
        <v>18</v>
      </c>
      <c r="O49" s="140" t="s">
        <v>215</v>
      </c>
      <c r="P49" s="149" t="s">
        <v>161</v>
      </c>
      <c r="Q49" s="150" t="s">
        <v>33</v>
      </c>
    </row>
    <row r="50" spans="1:17" s="94" customFormat="1" ht="17.45" customHeight="1">
      <c r="A50" s="73">
        <v>20</v>
      </c>
      <c r="B50" s="71" t="s">
        <v>90</v>
      </c>
      <c r="C50" s="73">
        <v>14</v>
      </c>
      <c r="D50" s="73">
        <v>3</v>
      </c>
      <c r="E50" s="73">
        <v>10</v>
      </c>
      <c r="F50" s="73">
        <v>1</v>
      </c>
      <c r="G50" s="73">
        <v>16</v>
      </c>
      <c r="H50" s="73">
        <v>12</v>
      </c>
      <c r="I50" s="84">
        <f t="shared" si="0"/>
        <v>56</v>
      </c>
      <c r="J50" s="73">
        <v>2</v>
      </c>
      <c r="K50" s="85">
        <f t="shared" si="1"/>
        <v>58</v>
      </c>
      <c r="L50" s="85">
        <v>29</v>
      </c>
      <c r="M50" s="86">
        <v>10</v>
      </c>
      <c r="N50" s="76">
        <v>19</v>
      </c>
      <c r="O50" s="76" t="s">
        <v>215</v>
      </c>
      <c r="P50" s="82" t="s">
        <v>172</v>
      </c>
      <c r="Q50" s="83" t="s">
        <v>45</v>
      </c>
    </row>
    <row r="51" spans="1:17" s="94" customFormat="1" ht="17.45" customHeight="1">
      <c r="A51" s="73">
        <v>21</v>
      </c>
      <c r="B51" s="71" t="s">
        <v>91</v>
      </c>
      <c r="C51" s="73">
        <v>14</v>
      </c>
      <c r="D51" s="73">
        <v>3</v>
      </c>
      <c r="E51" s="73">
        <v>6</v>
      </c>
      <c r="F51" s="73">
        <v>5</v>
      </c>
      <c r="G51" s="73">
        <v>4</v>
      </c>
      <c r="H51" s="73">
        <v>15</v>
      </c>
      <c r="I51" s="84">
        <f t="shared" si="0"/>
        <v>47</v>
      </c>
      <c r="J51" s="73">
        <v>3</v>
      </c>
      <c r="K51" s="85">
        <f t="shared" si="1"/>
        <v>50</v>
      </c>
      <c r="L51" s="85">
        <v>25</v>
      </c>
      <c r="M51" s="87">
        <v>10</v>
      </c>
      <c r="N51" s="76">
        <v>20</v>
      </c>
      <c r="O51" s="76" t="s">
        <v>215</v>
      </c>
      <c r="P51" s="82" t="s">
        <v>173</v>
      </c>
      <c r="Q51" s="83" t="s">
        <v>45</v>
      </c>
    </row>
    <row r="52" spans="1:17" s="94" customFormat="1" ht="17.45" customHeight="1">
      <c r="A52" s="73">
        <v>22</v>
      </c>
      <c r="B52" s="71" t="s">
        <v>92</v>
      </c>
      <c r="C52" s="73">
        <v>20</v>
      </c>
      <c r="D52" s="73">
        <v>2</v>
      </c>
      <c r="E52" s="73">
        <v>4</v>
      </c>
      <c r="F52" s="73">
        <v>0</v>
      </c>
      <c r="G52" s="73">
        <v>2</v>
      </c>
      <c r="H52" s="73">
        <v>5</v>
      </c>
      <c r="I52" s="84">
        <f t="shared" si="0"/>
        <v>33</v>
      </c>
      <c r="J52" s="73">
        <v>3</v>
      </c>
      <c r="K52" s="85">
        <f t="shared" si="1"/>
        <v>36</v>
      </c>
      <c r="L52" s="85">
        <v>18</v>
      </c>
      <c r="M52" s="87">
        <v>10</v>
      </c>
      <c r="N52" s="76">
        <v>21</v>
      </c>
      <c r="O52" s="76" t="s">
        <v>215</v>
      </c>
      <c r="P52" s="82" t="s">
        <v>174</v>
      </c>
      <c r="Q52" s="83" t="s">
        <v>45</v>
      </c>
    </row>
    <row r="53" spans="1:17" s="118" customFormat="1" ht="17.45" customHeight="1">
      <c r="A53" s="112">
        <v>4</v>
      </c>
      <c r="B53" s="126" t="s">
        <v>113</v>
      </c>
      <c r="C53" s="127">
        <v>13</v>
      </c>
      <c r="D53" s="127">
        <v>22</v>
      </c>
      <c r="E53" s="127">
        <v>21</v>
      </c>
      <c r="F53" s="127">
        <v>38</v>
      </c>
      <c r="G53" s="127">
        <v>17</v>
      </c>
      <c r="H53" s="127">
        <v>11</v>
      </c>
      <c r="I53" s="84">
        <f t="shared" si="0"/>
        <v>122</v>
      </c>
      <c r="J53" s="127">
        <v>4</v>
      </c>
      <c r="K53" s="85">
        <f t="shared" si="1"/>
        <v>126</v>
      </c>
      <c r="L53" s="85">
        <v>63</v>
      </c>
      <c r="M53" s="128">
        <v>11</v>
      </c>
      <c r="N53" s="129">
        <v>1</v>
      </c>
      <c r="O53" s="129" t="s">
        <v>213</v>
      </c>
      <c r="P53" s="119" t="s">
        <v>195</v>
      </c>
      <c r="Q53" s="120" t="s">
        <v>26</v>
      </c>
    </row>
    <row r="54" spans="1:17" s="118" customFormat="1" ht="17.45" customHeight="1">
      <c r="A54" s="133">
        <v>16</v>
      </c>
      <c r="B54" s="167" t="s">
        <v>101</v>
      </c>
      <c r="C54" s="168">
        <v>9</v>
      </c>
      <c r="D54" s="168">
        <v>28</v>
      </c>
      <c r="E54" s="168">
        <v>17</v>
      </c>
      <c r="F54" s="168">
        <v>31</v>
      </c>
      <c r="G54" s="168">
        <v>25</v>
      </c>
      <c r="H54" s="168">
        <v>8</v>
      </c>
      <c r="I54" s="151">
        <f t="shared" si="0"/>
        <v>118</v>
      </c>
      <c r="J54" s="168">
        <v>7</v>
      </c>
      <c r="K54" s="152">
        <f t="shared" si="1"/>
        <v>125</v>
      </c>
      <c r="L54" s="152">
        <v>62.5</v>
      </c>
      <c r="M54" s="169">
        <v>11</v>
      </c>
      <c r="N54" s="168">
        <v>2</v>
      </c>
      <c r="O54" s="168" t="s">
        <v>214</v>
      </c>
      <c r="P54" s="154" t="s">
        <v>183</v>
      </c>
      <c r="Q54" s="155" t="s">
        <v>40</v>
      </c>
    </row>
    <row r="55" spans="1:17" s="118" customFormat="1" ht="17.45" customHeight="1">
      <c r="A55" s="133">
        <v>2</v>
      </c>
      <c r="B55" s="167" t="s">
        <v>99</v>
      </c>
      <c r="C55" s="168">
        <v>8</v>
      </c>
      <c r="D55" s="168">
        <v>24</v>
      </c>
      <c r="E55" s="168">
        <v>21</v>
      </c>
      <c r="F55" s="168">
        <v>23</v>
      </c>
      <c r="G55" s="168">
        <v>31</v>
      </c>
      <c r="H55" s="168">
        <v>11</v>
      </c>
      <c r="I55" s="151">
        <f t="shared" si="0"/>
        <v>118</v>
      </c>
      <c r="J55" s="168">
        <v>7</v>
      </c>
      <c r="K55" s="152">
        <f t="shared" si="1"/>
        <v>125</v>
      </c>
      <c r="L55" s="152">
        <v>62.5</v>
      </c>
      <c r="M55" s="169">
        <v>11</v>
      </c>
      <c r="N55" s="168">
        <v>2</v>
      </c>
      <c r="O55" s="168" t="s">
        <v>214</v>
      </c>
      <c r="P55" s="170" t="s">
        <v>181</v>
      </c>
      <c r="Q55" s="162" t="s">
        <v>42</v>
      </c>
    </row>
    <row r="56" spans="1:17" s="118" customFormat="1" ht="17.45" customHeight="1">
      <c r="A56" s="133">
        <v>5</v>
      </c>
      <c r="B56" s="167" t="s">
        <v>102</v>
      </c>
      <c r="C56" s="168">
        <v>8</v>
      </c>
      <c r="D56" s="168">
        <v>23</v>
      </c>
      <c r="E56" s="168">
        <v>9</v>
      </c>
      <c r="F56" s="168">
        <v>33</v>
      </c>
      <c r="G56" s="168">
        <v>27</v>
      </c>
      <c r="H56" s="168">
        <v>13</v>
      </c>
      <c r="I56" s="151">
        <f t="shared" si="0"/>
        <v>113</v>
      </c>
      <c r="J56" s="168">
        <v>11</v>
      </c>
      <c r="K56" s="152">
        <f t="shared" si="1"/>
        <v>124</v>
      </c>
      <c r="L56" s="152">
        <v>62</v>
      </c>
      <c r="M56" s="171">
        <v>11</v>
      </c>
      <c r="N56" s="168">
        <v>3</v>
      </c>
      <c r="O56" s="168" t="s">
        <v>214</v>
      </c>
      <c r="P56" s="154" t="s">
        <v>184</v>
      </c>
      <c r="Q56" s="155" t="s">
        <v>13</v>
      </c>
    </row>
    <row r="57" spans="1:17" s="118" customFormat="1" ht="17.45" customHeight="1">
      <c r="A57" s="133">
        <v>3</v>
      </c>
      <c r="B57" s="167" t="s">
        <v>100</v>
      </c>
      <c r="C57" s="168">
        <v>14</v>
      </c>
      <c r="D57" s="168">
        <v>25</v>
      </c>
      <c r="E57" s="168">
        <v>14</v>
      </c>
      <c r="F57" s="168">
        <v>24</v>
      </c>
      <c r="G57" s="168">
        <v>22</v>
      </c>
      <c r="H57" s="168">
        <v>12</v>
      </c>
      <c r="I57" s="151">
        <f t="shared" si="0"/>
        <v>111</v>
      </c>
      <c r="J57" s="168">
        <v>9</v>
      </c>
      <c r="K57" s="152">
        <f t="shared" si="1"/>
        <v>120</v>
      </c>
      <c r="L57" s="152">
        <v>60</v>
      </c>
      <c r="M57" s="171">
        <v>11</v>
      </c>
      <c r="N57" s="168">
        <v>4</v>
      </c>
      <c r="O57" s="168" t="s">
        <v>214</v>
      </c>
      <c r="P57" s="161" t="s">
        <v>182</v>
      </c>
      <c r="Q57" s="162" t="s">
        <v>43</v>
      </c>
    </row>
    <row r="58" spans="1:17" s="118" customFormat="1" ht="17.45" customHeight="1">
      <c r="A58" s="112">
        <v>9</v>
      </c>
      <c r="B58" s="126" t="s">
        <v>106</v>
      </c>
      <c r="C58" s="127">
        <v>8</v>
      </c>
      <c r="D58" s="127">
        <v>23</v>
      </c>
      <c r="E58" s="127">
        <v>23</v>
      </c>
      <c r="F58" s="127">
        <v>18</v>
      </c>
      <c r="G58" s="127">
        <v>14</v>
      </c>
      <c r="H58" s="127">
        <v>12</v>
      </c>
      <c r="I58" s="84">
        <f t="shared" si="0"/>
        <v>98</v>
      </c>
      <c r="J58" s="127">
        <v>5</v>
      </c>
      <c r="K58" s="85">
        <f t="shared" si="1"/>
        <v>103</v>
      </c>
      <c r="L58" s="85">
        <v>51.5</v>
      </c>
      <c r="M58" s="128">
        <v>11</v>
      </c>
      <c r="N58" s="129">
        <v>5</v>
      </c>
      <c r="O58" s="129" t="s">
        <v>214</v>
      </c>
      <c r="P58" s="119" t="s">
        <v>188</v>
      </c>
      <c r="Q58" s="120" t="s">
        <v>50</v>
      </c>
    </row>
    <row r="59" spans="1:17" s="94" customFormat="1" ht="17.45" customHeight="1">
      <c r="A59" s="140">
        <v>15</v>
      </c>
      <c r="B59" s="172" t="s">
        <v>112</v>
      </c>
      <c r="C59" s="173">
        <v>5</v>
      </c>
      <c r="D59" s="173">
        <v>22</v>
      </c>
      <c r="E59" s="173">
        <v>11</v>
      </c>
      <c r="F59" s="173">
        <v>32</v>
      </c>
      <c r="G59" s="173">
        <v>14</v>
      </c>
      <c r="H59" s="173">
        <v>12</v>
      </c>
      <c r="I59" s="151">
        <f t="shared" si="0"/>
        <v>96</v>
      </c>
      <c r="J59" s="173">
        <v>4</v>
      </c>
      <c r="K59" s="152">
        <f t="shared" si="1"/>
        <v>100</v>
      </c>
      <c r="L59" s="152">
        <v>50</v>
      </c>
      <c r="M59" s="174">
        <v>11</v>
      </c>
      <c r="N59" s="173">
        <v>6</v>
      </c>
      <c r="O59" s="173" t="s">
        <v>215</v>
      </c>
      <c r="P59" s="149" t="s">
        <v>194</v>
      </c>
      <c r="Q59" s="150" t="s">
        <v>42</v>
      </c>
    </row>
    <row r="60" spans="1:17" s="94" customFormat="1" ht="17.45" customHeight="1">
      <c r="A60" s="140">
        <v>1</v>
      </c>
      <c r="B60" s="172" t="s">
        <v>98</v>
      </c>
      <c r="C60" s="173">
        <v>6</v>
      </c>
      <c r="D60" s="173">
        <v>33</v>
      </c>
      <c r="E60" s="173">
        <v>14</v>
      </c>
      <c r="F60" s="173">
        <v>20</v>
      </c>
      <c r="G60" s="173">
        <v>11</v>
      </c>
      <c r="H60" s="173">
        <v>12</v>
      </c>
      <c r="I60" s="151">
        <f t="shared" si="0"/>
        <v>96</v>
      </c>
      <c r="J60" s="173">
        <v>3</v>
      </c>
      <c r="K60" s="152">
        <f t="shared" si="1"/>
        <v>99</v>
      </c>
      <c r="L60" s="152">
        <v>49.5</v>
      </c>
      <c r="M60" s="175">
        <v>11</v>
      </c>
      <c r="N60" s="173">
        <v>7</v>
      </c>
      <c r="O60" s="173" t="s">
        <v>215</v>
      </c>
      <c r="P60" s="176" t="s">
        <v>180</v>
      </c>
      <c r="Q60" s="166" t="s">
        <v>12</v>
      </c>
    </row>
    <row r="61" spans="1:17" s="94" customFormat="1" ht="17.45" customHeight="1">
      <c r="A61" s="73">
        <v>10</v>
      </c>
      <c r="B61" s="88" t="s">
        <v>107</v>
      </c>
      <c r="C61" s="89">
        <v>5</v>
      </c>
      <c r="D61" s="89">
        <v>16</v>
      </c>
      <c r="E61" s="89">
        <v>16</v>
      </c>
      <c r="F61" s="89">
        <v>31</v>
      </c>
      <c r="G61" s="89">
        <v>16</v>
      </c>
      <c r="H61" s="89">
        <v>11</v>
      </c>
      <c r="I61" s="84">
        <f t="shared" si="0"/>
        <v>95</v>
      </c>
      <c r="J61" s="89">
        <v>2</v>
      </c>
      <c r="K61" s="85">
        <f t="shared" si="1"/>
        <v>97</v>
      </c>
      <c r="L61" s="85">
        <v>48.5</v>
      </c>
      <c r="M61" s="93">
        <v>11</v>
      </c>
      <c r="N61" s="91">
        <v>8</v>
      </c>
      <c r="O61" s="91" t="s">
        <v>215</v>
      </c>
      <c r="P61" s="82" t="s">
        <v>189</v>
      </c>
      <c r="Q61" s="83" t="s">
        <v>37</v>
      </c>
    </row>
    <row r="62" spans="1:17" s="94" customFormat="1" ht="17.45" customHeight="1">
      <c r="A62" s="73">
        <v>14</v>
      </c>
      <c r="B62" s="88" t="s">
        <v>111</v>
      </c>
      <c r="C62" s="89">
        <v>3</v>
      </c>
      <c r="D62" s="89">
        <v>22</v>
      </c>
      <c r="E62" s="89">
        <v>20</v>
      </c>
      <c r="F62" s="89">
        <v>31</v>
      </c>
      <c r="G62" s="89">
        <v>9</v>
      </c>
      <c r="H62" s="89">
        <v>9</v>
      </c>
      <c r="I62" s="84">
        <f t="shared" si="0"/>
        <v>94</v>
      </c>
      <c r="J62" s="89">
        <v>3</v>
      </c>
      <c r="K62" s="85">
        <f t="shared" si="1"/>
        <v>97</v>
      </c>
      <c r="L62" s="85">
        <v>48.5</v>
      </c>
      <c r="M62" s="90">
        <v>11</v>
      </c>
      <c r="N62" s="91">
        <v>8</v>
      </c>
      <c r="O62" s="91" t="s">
        <v>215</v>
      </c>
      <c r="P62" s="82" t="s">
        <v>193</v>
      </c>
      <c r="Q62" s="83" t="s">
        <v>26</v>
      </c>
    </row>
    <row r="63" spans="1:17" s="94" customFormat="1" ht="17.45" customHeight="1">
      <c r="A63" s="140">
        <v>11</v>
      </c>
      <c r="B63" s="172" t="s">
        <v>108</v>
      </c>
      <c r="C63" s="173">
        <v>5</v>
      </c>
      <c r="D63" s="173">
        <v>21</v>
      </c>
      <c r="E63" s="173">
        <v>24</v>
      </c>
      <c r="F63" s="173">
        <v>23</v>
      </c>
      <c r="G63" s="173">
        <v>10</v>
      </c>
      <c r="H63" s="173">
        <v>9</v>
      </c>
      <c r="I63" s="151">
        <f t="shared" si="0"/>
        <v>92</v>
      </c>
      <c r="J63" s="173">
        <v>3</v>
      </c>
      <c r="K63" s="152">
        <f t="shared" si="1"/>
        <v>95</v>
      </c>
      <c r="L63" s="152">
        <v>47.5</v>
      </c>
      <c r="M63" s="175">
        <v>11</v>
      </c>
      <c r="N63" s="173">
        <v>10</v>
      </c>
      <c r="O63" s="173" t="s">
        <v>215</v>
      </c>
      <c r="P63" s="149" t="s">
        <v>190</v>
      </c>
      <c r="Q63" s="166" t="s">
        <v>40</v>
      </c>
    </row>
    <row r="64" spans="1:17" s="94" customFormat="1" ht="17.45" customHeight="1">
      <c r="A64" s="73">
        <v>22</v>
      </c>
      <c r="B64" s="88" t="s">
        <v>119</v>
      </c>
      <c r="C64" s="89">
        <v>8</v>
      </c>
      <c r="D64" s="89">
        <v>16</v>
      </c>
      <c r="E64" s="89">
        <v>11</v>
      </c>
      <c r="F64" s="89">
        <v>16</v>
      </c>
      <c r="G64" s="89">
        <v>21</v>
      </c>
      <c r="H64" s="89">
        <v>10</v>
      </c>
      <c r="I64" s="84">
        <f t="shared" si="0"/>
        <v>82</v>
      </c>
      <c r="J64" s="89">
        <v>8</v>
      </c>
      <c r="K64" s="85">
        <f t="shared" si="1"/>
        <v>90</v>
      </c>
      <c r="L64" s="85">
        <v>45</v>
      </c>
      <c r="M64" s="93">
        <v>11</v>
      </c>
      <c r="N64" s="91">
        <v>11</v>
      </c>
      <c r="O64" s="91" t="s">
        <v>215</v>
      </c>
      <c r="P64" s="82" t="s">
        <v>201</v>
      </c>
      <c r="Q64" s="83" t="s">
        <v>52</v>
      </c>
    </row>
    <row r="65" spans="1:17" s="94" customFormat="1" ht="17.45" customHeight="1">
      <c r="A65" s="140">
        <v>8</v>
      </c>
      <c r="B65" s="172" t="s">
        <v>105</v>
      </c>
      <c r="C65" s="173">
        <v>9</v>
      </c>
      <c r="D65" s="173">
        <v>18</v>
      </c>
      <c r="E65" s="173">
        <v>5</v>
      </c>
      <c r="F65" s="173">
        <v>20</v>
      </c>
      <c r="G65" s="173">
        <v>21</v>
      </c>
      <c r="H65" s="173">
        <v>9</v>
      </c>
      <c r="I65" s="151">
        <f t="shared" si="0"/>
        <v>82</v>
      </c>
      <c r="J65" s="173">
        <v>7</v>
      </c>
      <c r="K65" s="152">
        <f t="shared" si="1"/>
        <v>89</v>
      </c>
      <c r="L65" s="152">
        <v>44.5</v>
      </c>
      <c r="M65" s="174">
        <v>11</v>
      </c>
      <c r="N65" s="173">
        <v>12</v>
      </c>
      <c r="O65" s="173" t="s">
        <v>215</v>
      </c>
      <c r="P65" s="149" t="s">
        <v>187</v>
      </c>
      <c r="Q65" s="150" t="s">
        <v>48</v>
      </c>
    </row>
    <row r="66" spans="1:17" s="94" customFormat="1" ht="17.45" customHeight="1">
      <c r="A66" s="73">
        <v>20</v>
      </c>
      <c r="B66" s="88" t="s">
        <v>117</v>
      </c>
      <c r="C66" s="89">
        <v>5</v>
      </c>
      <c r="D66" s="89">
        <v>13</v>
      </c>
      <c r="E66" s="89">
        <v>19</v>
      </c>
      <c r="F66" s="89">
        <v>22</v>
      </c>
      <c r="G66" s="89">
        <v>15</v>
      </c>
      <c r="H66" s="89">
        <v>9</v>
      </c>
      <c r="I66" s="84">
        <f t="shared" si="0"/>
        <v>83</v>
      </c>
      <c r="J66" s="89">
        <v>4</v>
      </c>
      <c r="K66" s="85">
        <f t="shared" si="1"/>
        <v>87</v>
      </c>
      <c r="L66" s="85">
        <v>43.5</v>
      </c>
      <c r="M66" s="90">
        <v>11</v>
      </c>
      <c r="N66" s="91">
        <v>13</v>
      </c>
      <c r="O66" s="91" t="s">
        <v>215</v>
      </c>
      <c r="P66" s="82" t="s">
        <v>199</v>
      </c>
      <c r="Q66" s="83" t="s">
        <v>51</v>
      </c>
    </row>
    <row r="67" spans="1:17" s="94" customFormat="1" ht="17.45" customHeight="1">
      <c r="A67" s="140">
        <v>12</v>
      </c>
      <c r="B67" s="172" t="s">
        <v>109</v>
      </c>
      <c r="C67" s="173">
        <v>6</v>
      </c>
      <c r="D67" s="173">
        <v>14</v>
      </c>
      <c r="E67" s="173">
        <v>9</v>
      </c>
      <c r="F67" s="173">
        <v>32</v>
      </c>
      <c r="G67" s="173">
        <v>13</v>
      </c>
      <c r="H67" s="173">
        <v>8</v>
      </c>
      <c r="I67" s="151">
        <f t="shared" si="0"/>
        <v>82</v>
      </c>
      <c r="J67" s="173">
        <v>1</v>
      </c>
      <c r="K67" s="152">
        <f t="shared" si="1"/>
        <v>83</v>
      </c>
      <c r="L67" s="152">
        <v>41.5</v>
      </c>
      <c r="M67" s="175">
        <v>11</v>
      </c>
      <c r="N67" s="173">
        <v>14</v>
      </c>
      <c r="O67" s="173" t="s">
        <v>215</v>
      </c>
      <c r="P67" s="149" t="s">
        <v>191</v>
      </c>
      <c r="Q67" s="150" t="s">
        <v>39</v>
      </c>
    </row>
    <row r="68" spans="1:17" s="94" customFormat="1" ht="17.45" customHeight="1">
      <c r="A68" s="73">
        <v>18</v>
      </c>
      <c r="B68" s="88" t="s">
        <v>115</v>
      </c>
      <c r="C68" s="89">
        <v>4</v>
      </c>
      <c r="D68" s="89">
        <v>16</v>
      </c>
      <c r="E68" s="89">
        <v>12</v>
      </c>
      <c r="F68" s="89">
        <v>27</v>
      </c>
      <c r="G68" s="89">
        <v>15</v>
      </c>
      <c r="H68" s="89">
        <v>4</v>
      </c>
      <c r="I68" s="84">
        <f t="shared" si="0"/>
        <v>78</v>
      </c>
      <c r="J68" s="89">
        <v>2</v>
      </c>
      <c r="K68" s="85">
        <f t="shared" si="1"/>
        <v>80</v>
      </c>
      <c r="L68" s="85">
        <v>40</v>
      </c>
      <c r="M68" s="90">
        <v>11</v>
      </c>
      <c r="N68" s="91">
        <v>15</v>
      </c>
      <c r="O68" s="91" t="s">
        <v>215</v>
      </c>
      <c r="P68" s="92" t="s">
        <v>197</v>
      </c>
      <c r="Q68" s="83" t="s">
        <v>26</v>
      </c>
    </row>
    <row r="69" spans="1:17" s="94" customFormat="1" ht="17.45" customHeight="1">
      <c r="A69" s="73">
        <v>13</v>
      </c>
      <c r="B69" s="88" t="s">
        <v>110</v>
      </c>
      <c r="C69" s="89">
        <v>4</v>
      </c>
      <c r="D69" s="89">
        <v>15</v>
      </c>
      <c r="E69" s="89">
        <v>5</v>
      </c>
      <c r="F69" s="89">
        <v>27</v>
      </c>
      <c r="G69" s="89">
        <v>10</v>
      </c>
      <c r="H69" s="89">
        <v>6</v>
      </c>
      <c r="I69" s="84">
        <f t="shared" si="0"/>
        <v>67</v>
      </c>
      <c r="J69" s="89">
        <v>3</v>
      </c>
      <c r="K69" s="85">
        <f t="shared" si="1"/>
        <v>70</v>
      </c>
      <c r="L69" s="85">
        <v>35</v>
      </c>
      <c r="M69" s="93">
        <v>11</v>
      </c>
      <c r="N69" s="91">
        <v>16</v>
      </c>
      <c r="O69" s="91" t="s">
        <v>215</v>
      </c>
      <c r="P69" s="82" t="s">
        <v>192</v>
      </c>
      <c r="Q69" s="83" t="s">
        <v>37</v>
      </c>
    </row>
    <row r="70" spans="1:17" s="94" customFormat="1" ht="17.45" customHeight="1">
      <c r="A70" s="73">
        <v>7</v>
      </c>
      <c r="B70" s="88" t="s">
        <v>104</v>
      </c>
      <c r="C70" s="89">
        <v>7</v>
      </c>
      <c r="D70" s="89">
        <v>15</v>
      </c>
      <c r="E70" s="89">
        <v>6</v>
      </c>
      <c r="F70" s="89">
        <v>16</v>
      </c>
      <c r="G70" s="89">
        <v>14</v>
      </c>
      <c r="H70" s="89">
        <v>6</v>
      </c>
      <c r="I70" s="84">
        <f t="shared" si="0"/>
        <v>64</v>
      </c>
      <c r="J70" s="89">
        <v>0</v>
      </c>
      <c r="K70" s="85">
        <f t="shared" si="1"/>
        <v>64</v>
      </c>
      <c r="L70" s="85">
        <v>32</v>
      </c>
      <c r="M70" s="90">
        <v>11</v>
      </c>
      <c r="N70" s="91">
        <v>17</v>
      </c>
      <c r="O70" s="91" t="s">
        <v>215</v>
      </c>
      <c r="P70" s="82" t="s">
        <v>186</v>
      </c>
      <c r="Q70" s="83" t="s">
        <v>26</v>
      </c>
    </row>
    <row r="71" spans="1:17" s="94" customFormat="1" ht="17.45" customHeight="1">
      <c r="A71" s="73">
        <v>19</v>
      </c>
      <c r="B71" s="88" t="s">
        <v>116</v>
      </c>
      <c r="C71" s="89">
        <v>4</v>
      </c>
      <c r="D71" s="89">
        <v>16</v>
      </c>
      <c r="E71" s="89">
        <v>10</v>
      </c>
      <c r="F71" s="89">
        <v>21</v>
      </c>
      <c r="G71" s="89">
        <v>4</v>
      </c>
      <c r="H71" s="89">
        <v>7</v>
      </c>
      <c r="I71" s="84">
        <f t="shared" ref="I71:I75" si="2">SUM(C71:H71)</f>
        <v>62</v>
      </c>
      <c r="J71" s="89">
        <v>1</v>
      </c>
      <c r="K71" s="85">
        <f t="shared" si="1"/>
        <v>63</v>
      </c>
      <c r="L71" s="85">
        <v>31.5</v>
      </c>
      <c r="M71" s="90">
        <v>11</v>
      </c>
      <c r="N71" s="91">
        <v>18</v>
      </c>
      <c r="O71" s="91" t="s">
        <v>215</v>
      </c>
      <c r="P71" s="82" t="s">
        <v>198</v>
      </c>
      <c r="Q71" s="83" t="s">
        <v>37</v>
      </c>
    </row>
    <row r="72" spans="1:17" s="94" customFormat="1" ht="17.45" customHeight="1">
      <c r="A72" s="73">
        <v>6</v>
      </c>
      <c r="B72" s="88" t="s">
        <v>103</v>
      </c>
      <c r="C72" s="89">
        <v>3</v>
      </c>
      <c r="D72" s="89">
        <v>9</v>
      </c>
      <c r="E72" s="89">
        <v>0</v>
      </c>
      <c r="F72" s="89">
        <v>23</v>
      </c>
      <c r="G72" s="89">
        <v>15</v>
      </c>
      <c r="H72" s="89">
        <v>8</v>
      </c>
      <c r="I72" s="84">
        <f t="shared" si="2"/>
        <v>58</v>
      </c>
      <c r="J72" s="89">
        <v>1</v>
      </c>
      <c r="K72" s="85">
        <f t="shared" ref="K72:K75" si="3">SUM(I72:J72)</f>
        <v>59</v>
      </c>
      <c r="L72" s="85">
        <v>29.5</v>
      </c>
      <c r="M72" s="90">
        <v>11</v>
      </c>
      <c r="N72" s="91">
        <v>19</v>
      </c>
      <c r="O72" s="91" t="s">
        <v>215</v>
      </c>
      <c r="P72" s="82" t="s">
        <v>185</v>
      </c>
      <c r="Q72" s="83" t="s">
        <v>49</v>
      </c>
    </row>
    <row r="73" spans="1:17" s="94" customFormat="1" ht="17.45" customHeight="1">
      <c r="A73" s="140">
        <v>17</v>
      </c>
      <c r="B73" s="172" t="s">
        <v>114</v>
      </c>
      <c r="C73" s="173">
        <v>6</v>
      </c>
      <c r="D73" s="173">
        <v>12</v>
      </c>
      <c r="E73" s="173">
        <v>4</v>
      </c>
      <c r="F73" s="173">
        <v>16</v>
      </c>
      <c r="G73" s="173">
        <v>8</v>
      </c>
      <c r="H73" s="173">
        <v>3</v>
      </c>
      <c r="I73" s="151">
        <f t="shared" si="2"/>
        <v>49</v>
      </c>
      <c r="J73" s="173">
        <v>0</v>
      </c>
      <c r="K73" s="152">
        <f t="shared" si="3"/>
        <v>49</v>
      </c>
      <c r="L73" s="152">
        <v>24.5</v>
      </c>
      <c r="M73" s="174">
        <v>11</v>
      </c>
      <c r="N73" s="173">
        <v>20</v>
      </c>
      <c r="O73" s="173" t="s">
        <v>215</v>
      </c>
      <c r="P73" s="149" t="s">
        <v>196</v>
      </c>
      <c r="Q73" s="150" t="s">
        <v>39</v>
      </c>
    </row>
    <row r="74" spans="1:17" s="94" customFormat="1" ht="17.45" customHeight="1">
      <c r="A74" s="73">
        <v>21</v>
      </c>
      <c r="B74" s="88" t="s">
        <v>118</v>
      </c>
      <c r="C74" s="89">
        <v>5</v>
      </c>
      <c r="D74" s="89">
        <v>14</v>
      </c>
      <c r="E74" s="89">
        <v>0</v>
      </c>
      <c r="F74" s="89">
        <v>13</v>
      </c>
      <c r="G74" s="89">
        <v>4</v>
      </c>
      <c r="H74" s="89">
        <v>3</v>
      </c>
      <c r="I74" s="84">
        <f t="shared" si="2"/>
        <v>39</v>
      </c>
      <c r="J74" s="89">
        <v>2</v>
      </c>
      <c r="K74" s="85">
        <f t="shared" si="3"/>
        <v>41</v>
      </c>
      <c r="L74" s="85">
        <v>20.5</v>
      </c>
      <c r="M74" s="90">
        <v>11</v>
      </c>
      <c r="N74" s="91">
        <v>21</v>
      </c>
      <c r="O74" s="91" t="s">
        <v>215</v>
      </c>
      <c r="P74" s="82" t="s">
        <v>200</v>
      </c>
      <c r="Q74" s="83" t="s">
        <v>45</v>
      </c>
    </row>
    <row r="75" spans="1:17" s="94" customFormat="1" ht="17.45" customHeight="1">
      <c r="A75" s="73">
        <v>23</v>
      </c>
      <c r="B75" s="88" t="s">
        <v>120</v>
      </c>
      <c r="C75" s="89">
        <v>4</v>
      </c>
      <c r="D75" s="89">
        <v>10</v>
      </c>
      <c r="E75" s="89">
        <v>1</v>
      </c>
      <c r="F75" s="89">
        <v>17</v>
      </c>
      <c r="G75" s="89">
        <v>0</v>
      </c>
      <c r="H75" s="89">
        <v>6</v>
      </c>
      <c r="I75" s="84">
        <f t="shared" si="2"/>
        <v>38</v>
      </c>
      <c r="J75" s="89">
        <v>2</v>
      </c>
      <c r="K75" s="85">
        <f t="shared" si="3"/>
        <v>40</v>
      </c>
      <c r="L75" s="85">
        <v>20</v>
      </c>
      <c r="M75" s="90">
        <v>11</v>
      </c>
      <c r="N75" s="91">
        <v>22</v>
      </c>
      <c r="O75" s="91" t="s">
        <v>215</v>
      </c>
      <c r="P75" s="82" t="s">
        <v>202</v>
      </c>
      <c r="Q75" s="83" t="s">
        <v>45</v>
      </c>
    </row>
    <row r="76" spans="1:17">
      <c r="A76" s="103"/>
      <c r="B76" s="104"/>
      <c r="C76" s="105"/>
      <c r="D76" s="105"/>
      <c r="E76" s="105"/>
      <c r="F76" s="105"/>
      <c r="G76" s="106"/>
      <c r="H76" s="106"/>
      <c r="I76" s="107"/>
      <c r="J76" s="108"/>
      <c r="K76" s="109"/>
      <c r="L76" s="109"/>
      <c r="M76" s="110"/>
      <c r="N76" s="130"/>
      <c r="O76" s="130"/>
    </row>
    <row r="77" spans="1:17">
      <c r="B77" s="98"/>
      <c r="C77" s="99"/>
      <c r="D77" s="99"/>
      <c r="E77" s="99"/>
      <c r="F77" s="99"/>
      <c r="G77" s="99"/>
      <c r="H77" s="99"/>
      <c r="I77" s="99"/>
      <c r="J77" s="99"/>
      <c r="M77" s="98"/>
    </row>
    <row r="78" spans="1:17">
      <c r="B78" s="98"/>
      <c r="C78" s="99"/>
      <c r="D78" s="99"/>
      <c r="E78" s="99"/>
      <c r="F78" s="99"/>
      <c r="G78" s="99"/>
      <c r="H78" s="99"/>
      <c r="I78" s="98"/>
      <c r="J78" s="99"/>
      <c r="M78" s="98"/>
    </row>
    <row r="79" spans="1:17">
      <c r="B79" s="98"/>
      <c r="C79" s="99"/>
      <c r="D79" s="99"/>
      <c r="E79" s="99"/>
      <c r="F79" s="99"/>
      <c r="G79" s="99"/>
      <c r="H79" s="99"/>
      <c r="I79" s="99"/>
      <c r="J79" s="99"/>
      <c r="M79" s="98"/>
    </row>
    <row r="80" spans="1:17">
      <c r="K80" s="99"/>
      <c r="L80" s="99"/>
      <c r="M80" s="98"/>
    </row>
    <row r="81" spans="11:13">
      <c r="K81" s="99"/>
      <c r="L81" s="99"/>
      <c r="M81" s="98"/>
    </row>
    <row r="82" spans="11:13">
      <c r="K82" s="99"/>
      <c r="L82" s="99"/>
      <c r="M82" s="98"/>
    </row>
    <row r="83" spans="11:13">
      <c r="K83" s="99"/>
      <c r="L83" s="99"/>
      <c r="M83" s="98"/>
    </row>
    <row r="84" spans="11:13">
      <c r="K84" s="99"/>
      <c r="L84" s="99"/>
      <c r="M84" s="98"/>
    </row>
    <row r="85" spans="11:13">
      <c r="K85" s="99"/>
      <c r="L85" s="99"/>
      <c r="M85" s="98"/>
    </row>
    <row r="86" spans="11:13">
      <c r="M86" s="98"/>
    </row>
    <row r="87" spans="11:13">
      <c r="M87" s="98"/>
    </row>
  </sheetData>
  <sheetProtection algorithmName="SHA-512" hashValue="fGCXBfAnchUkKRX8miAzEi1VC86+LHBhFt39uGMZWGYPiILO1NLqWzErx2yjseceB4IJaiwZL1NeXS3Q4YYVCg==" saltValue="e2mzBVtiY6QWxGHxyftuSg==" spinCount="100000" sheet="1" objects="1" scenarios="1" sort="0" autoFilter="0"/>
  <autoFilter ref="A7:T75">
    <filterColumn colId="17" showButton="0"/>
    <filterColumn colId="18" showButton="0"/>
  </autoFilter>
  <mergeCells count="15">
    <mergeCell ref="O5:O7"/>
    <mergeCell ref="P5:P7"/>
    <mergeCell ref="Q5:Q7"/>
    <mergeCell ref="R5:T7"/>
    <mergeCell ref="A1:N1"/>
    <mergeCell ref="A2:N2"/>
    <mergeCell ref="C3:D3"/>
    <mergeCell ref="A5:A7"/>
    <mergeCell ref="B5:B6"/>
    <mergeCell ref="C5:I5"/>
    <mergeCell ref="J5:J6"/>
    <mergeCell ref="K5:K6"/>
    <mergeCell ref="L5:L6"/>
    <mergeCell ref="M5:M7"/>
    <mergeCell ref="N5:N7"/>
  </mergeCells>
  <dataValidations count="1">
    <dataValidation allowBlank="1" showInputMessage="1" showErrorMessage="1" sqref="Q40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" zoomScale="70" zoomScaleNormal="70" workbookViewId="0">
      <selection activeCell="M2" sqref="M2:N24"/>
    </sheetView>
  </sheetViews>
  <sheetFormatPr defaultRowHeight="14.25"/>
  <cols>
    <col min="13" max="13" width="35.25" bestFit="1" customWidth="1"/>
  </cols>
  <sheetData>
    <row r="1" spans="1:14">
      <c r="L1" t="s">
        <v>203</v>
      </c>
    </row>
    <row r="2" spans="1:14" ht="15">
      <c r="A2" s="37">
        <v>2</v>
      </c>
      <c r="B2" s="13" t="s">
        <v>54</v>
      </c>
      <c r="C2" s="50">
        <v>23</v>
      </c>
      <c r="D2" s="50">
        <v>13</v>
      </c>
      <c r="E2" s="50">
        <v>22</v>
      </c>
      <c r="F2" s="50">
        <v>34</v>
      </c>
      <c r="G2" s="50">
        <v>22</v>
      </c>
      <c r="H2" s="50">
        <v>8</v>
      </c>
      <c r="I2" s="51">
        <f t="shared" ref="I2:I24" si="0">SUM(C2:H2)</f>
        <v>122</v>
      </c>
      <c r="J2" s="38">
        <v>9</v>
      </c>
      <c r="K2" s="52">
        <f t="shared" ref="K2:K24" si="1">SUM(I2:J2)</f>
        <v>131</v>
      </c>
      <c r="L2" s="52">
        <v>65.5</v>
      </c>
      <c r="M2" s="63" t="s">
        <v>136</v>
      </c>
      <c r="N2" s="58" t="s">
        <v>26</v>
      </c>
    </row>
    <row r="3" spans="1:14" ht="15">
      <c r="A3" s="37">
        <v>1</v>
      </c>
      <c r="B3" s="13" t="s">
        <v>53</v>
      </c>
      <c r="C3" s="50">
        <v>6</v>
      </c>
      <c r="D3" s="50">
        <v>6</v>
      </c>
      <c r="E3" s="50">
        <v>23</v>
      </c>
      <c r="F3" s="50">
        <v>27</v>
      </c>
      <c r="G3" s="50">
        <v>17</v>
      </c>
      <c r="H3" s="50">
        <v>15</v>
      </c>
      <c r="I3" s="51">
        <f t="shared" si="0"/>
        <v>94</v>
      </c>
      <c r="J3" s="38">
        <v>6</v>
      </c>
      <c r="K3" s="52">
        <f t="shared" si="1"/>
        <v>100</v>
      </c>
      <c r="L3" s="52">
        <v>50</v>
      </c>
      <c r="M3" s="62" t="s">
        <v>135</v>
      </c>
      <c r="N3" s="60" t="s">
        <v>25</v>
      </c>
    </row>
    <row r="4" spans="1:14" ht="15">
      <c r="A4" s="37">
        <v>16</v>
      </c>
      <c r="B4" s="13" t="s">
        <v>68</v>
      </c>
      <c r="C4" s="16">
        <v>5</v>
      </c>
      <c r="D4" s="16">
        <v>13</v>
      </c>
      <c r="E4" s="16">
        <v>18</v>
      </c>
      <c r="F4" s="16">
        <v>27</v>
      </c>
      <c r="G4" s="16">
        <v>20</v>
      </c>
      <c r="H4" s="16">
        <v>8</v>
      </c>
      <c r="I4" s="51">
        <f t="shared" si="0"/>
        <v>91</v>
      </c>
      <c r="J4" s="16">
        <v>5</v>
      </c>
      <c r="K4" s="52">
        <f t="shared" si="1"/>
        <v>96</v>
      </c>
      <c r="L4" s="52">
        <v>48</v>
      </c>
      <c r="M4" s="62" t="s">
        <v>150</v>
      </c>
      <c r="N4" s="60" t="s">
        <v>35</v>
      </c>
    </row>
    <row r="5" spans="1:14" ht="15">
      <c r="A5" s="37">
        <v>13</v>
      </c>
      <c r="B5" s="13" t="s">
        <v>65</v>
      </c>
      <c r="C5" s="16">
        <v>9</v>
      </c>
      <c r="D5" s="16">
        <v>13</v>
      </c>
      <c r="E5" s="16">
        <v>18</v>
      </c>
      <c r="F5" s="16">
        <v>12</v>
      </c>
      <c r="G5" s="16">
        <v>21</v>
      </c>
      <c r="H5" s="16">
        <v>11</v>
      </c>
      <c r="I5" s="51">
        <f t="shared" si="0"/>
        <v>84</v>
      </c>
      <c r="J5" s="16">
        <v>6</v>
      </c>
      <c r="K5" s="52">
        <f t="shared" si="1"/>
        <v>90</v>
      </c>
      <c r="L5" s="52">
        <v>45</v>
      </c>
      <c r="M5" s="63" t="s">
        <v>147</v>
      </c>
      <c r="N5" s="59" t="s">
        <v>34</v>
      </c>
    </row>
    <row r="6" spans="1:14" ht="15">
      <c r="A6" s="37">
        <v>3</v>
      </c>
      <c r="B6" s="13" t="s">
        <v>55</v>
      </c>
      <c r="C6" s="50">
        <v>16</v>
      </c>
      <c r="D6" s="50">
        <v>15</v>
      </c>
      <c r="E6" s="50">
        <v>7</v>
      </c>
      <c r="F6" s="50">
        <v>26</v>
      </c>
      <c r="G6" s="16">
        <v>15</v>
      </c>
      <c r="H6" s="16">
        <v>4</v>
      </c>
      <c r="I6" s="51">
        <f t="shared" si="0"/>
        <v>83</v>
      </c>
      <c r="J6" s="38">
        <v>6</v>
      </c>
      <c r="K6" s="52">
        <f t="shared" si="1"/>
        <v>89</v>
      </c>
      <c r="L6" s="52">
        <v>44.5</v>
      </c>
      <c r="M6" s="62" t="s">
        <v>137</v>
      </c>
      <c r="N6" s="60" t="s">
        <v>27</v>
      </c>
    </row>
    <row r="7" spans="1:14" ht="15">
      <c r="A7" s="37">
        <v>8</v>
      </c>
      <c r="B7" s="13" t="s">
        <v>60</v>
      </c>
      <c r="C7" s="16">
        <v>7</v>
      </c>
      <c r="D7" s="16">
        <v>12</v>
      </c>
      <c r="E7" s="16">
        <v>22</v>
      </c>
      <c r="F7" s="16">
        <v>11</v>
      </c>
      <c r="G7" s="16">
        <v>20</v>
      </c>
      <c r="H7" s="16">
        <v>9</v>
      </c>
      <c r="I7" s="51">
        <f t="shared" si="0"/>
        <v>81</v>
      </c>
      <c r="J7" s="16">
        <v>8</v>
      </c>
      <c r="K7" s="52">
        <f t="shared" si="1"/>
        <v>89</v>
      </c>
      <c r="L7" s="52">
        <v>44.5</v>
      </c>
      <c r="M7" s="63" t="s">
        <v>142</v>
      </c>
      <c r="N7" s="59" t="s">
        <v>31</v>
      </c>
    </row>
    <row r="8" spans="1:14" ht="15">
      <c r="A8" s="37">
        <v>6</v>
      </c>
      <c r="B8" s="13" t="s">
        <v>58</v>
      </c>
      <c r="C8" s="16">
        <v>8</v>
      </c>
      <c r="D8" s="16">
        <v>15</v>
      </c>
      <c r="E8" s="16">
        <v>13</v>
      </c>
      <c r="F8" s="16">
        <v>23</v>
      </c>
      <c r="G8" s="16">
        <v>17</v>
      </c>
      <c r="H8" s="16">
        <v>8</v>
      </c>
      <c r="I8" s="51">
        <f t="shared" si="0"/>
        <v>84</v>
      </c>
      <c r="J8" s="16">
        <v>4</v>
      </c>
      <c r="K8" s="52">
        <f t="shared" si="1"/>
        <v>88</v>
      </c>
      <c r="L8" s="52">
        <v>44</v>
      </c>
      <c r="M8" s="63" t="s">
        <v>140</v>
      </c>
      <c r="N8" s="61" t="s">
        <v>29</v>
      </c>
    </row>
    <row r="9" spans="1:14" ht="15">
      <c r="A9" s="37">
        <v>7</v>
      </c>
      <c r="B9" s="13" t="s">
        <v>59</v>
      </c>
      <c r="C9" s="16">
        <v>9</v>
      </c>
      <c r="D9" s="16">
        <v>8</v>
      </c>
      <c r="E9" s="16">
        <v>17</v>
      </c>
      <c r="F9" s="16">
        <v>16</v>
      </c>
      <c r="G9" s="16">
        <v>22</v>
      </c>
      <c r="H9" s="16">
        <v>9</v>
      </c>
      <c r="I9" s="51">
        <f t="shared" si="0"/>
        <v>81</v>
      </c>
      <c r="J9" s="16">
        <v>7</v>
      </c>
      <c r="K9" s="52">
        <f t="shared" si="1"/>
        <v>88</v>
      </c>
      <c r="L9" s="52">
        <v>44</v>
      </c>
      <c r="M9" s="64" t="s">
        <v>141</v>
      </c>
      <c r="N9" s="60" t="s">
        <v>30</v>
      </c>
    </row>
    <row r="10" spans="1:14" ht="15">
      <c r="A10" s="37">
        <v>12</v>
      </c>
      <c r="B10" s="13" t="s">
        <v>64</v>
      </c>
      <c r="C10" s="16">
        <v>4</v>
      </c>
      <c r="D10" s="16">
        <v>17</v>
      </c>
      <c r="E10" s="16">
        <v>17</v>
      </c>
      <c r="F10" s="16">
        <v>17</v>
      </c>
      <c r="G10" s="16">
        <v>11</v>
      </c>
      <c r="H10" s="16">
        <v>12</v>
      </c>
      <c r="I10" s="51">
        <f t="shared" si="0"/>
        <v>78</v>
      </c>
      <c r="J10" s="16">
        <v>4</v>
      </c>
      <c r="K10" s="52">
        <f t="shared" si="1"/>
        <v>82</v>
      </c>
      <c r="L10" s="52">
        <v>41</v>
      </c>
      <c r="M10" s="62" t="s">
        <v>146</v>
      </c>
      <c r="N10" s="60" t="s">
        <v>33</v>
      </c>
    </row>
    <row r="11" spans="1:14" ht="15">
      <c r="A11" s="37">
        <v>20</v>
      </c>
      <c r="B11" s="13" t="s">
        <v>72</v>
      </c>
      <c r="C11" s="16">
        <v>8</v>
      </c>
      <c r="D11" s="16">
        <v>9</v>
      </c>
      <c r="E11" s="16">
        <v>16</v>
      </c>
      <c r="F11" s="16">
        <v>15</v>
      </c>
      <c r="G11" s="16">
        <v>20</v>
      </c>
      <c r="H11" s="16">
        <v>8</v>
      </c>
      <c r="I11" s="51">
        <f t="shared" si="0"/>
        <v>76</v>
      </c>
      <c r="J11" s="16">
        <v>6</v>
      </c>
      <c r="K11" s="52">
        <f t="shared" si="1"/>
        <v>82</v>
      </c>
      <c r="L11" s="52">
        <v>41</v>
      </c>
      <c r="M11" s="62" t="s">
        <v>154</v>
      </c>
      <c r="N11" s="60" t="s">
        <v>27</v>
      </c>
    </row>
    <row r="12" spans="1:14" ht="15">
      <c r="A12" s="37">
        <v>19</v>
      </c>
      <c r="B12" s="13" t="s">
        <v>71</v>
      </c>
      <c r="C12" s="16">
        <v>8</v>
      </c>
      <c r="D12" s="16">
        <v>11</v>
      </c>
      <c r="E12" s="16">
        <v>17</v>
      </c>
      <c r="F12" s="16">
        <v>21</v>
      </c>
      <c r="G12" s="16">
        <v>21</v>
      </c>
      <c r="H12" s="16">
        <v>1</v>
      </c>
      <c r="I12" s="51">
        <f t="shared" si="0"/>
        <v>79</v>
      </c>
      <c r="J12" s="16">
        <v>2</v>
      </c>
      <c r="K12" s="52">
        <f t="shared" si="1"/>
        <v>81</v>
      </c>
      <c r="L12" s="52">
        <v>40.5</v>
      </c>
      <c r="M12" s="63" t="s">
        <v>153</v>
      </c>
      <c r="N12" s="59" t="s">
        <v>37</v>
      </c>
    </row>
    <row r="13" spans="1:14" ht="15">
      <c r="A13" s="37">
        <v>23</v>
      </c>
      <c r="B13" s="13" t="s">
        <v>75</v>
      </c>
      <c r="C13" s="16">
        <v>14</v>
      </c>
      <c r="D13" s="16">
        <v>8</v>
      </c>
      <c r="E13" s="16">
        <v>14</v>
      </c>
      <c r="F13" s="16">
        <v>17</v>
      </c>
      <c r="G13" s="16">
        <v>15</v>
      </c>
      <c r="H13" s="16">
        <v>7</v>
      </c>
      <c r="I13" s="51">
        <f t="shared" si="0"/>
        <v>75</v>
      </c>
      <c r="J13" s="16">
        <v>4</v>
      </c>
      <c r="K13" s="52">
        <f t="shared" si="1"/>
        <v>79</v>
      </c>
      <c r="L13" s="52">
        <v>39.5</v>
      </c>
      <c r="M13" s="65" t="s">
        <v>157</v>
      </c>
      <c r="N13" s="55" t="s">
        <v>37</v>
      </c>
    </row>
    <row r="14" spans="1:14" ht="15">
      <c r="A14" s="37">
        <v>21</v>
      </c>
      <c r="B14" s="13" t="s">
        <v>73</v>
      </c>
      <c r="C14" s="16">
        <v>5</v>
      </c>
      <c r="D14" s="16">
        <v>14</v>
      </c>
      <c r="E14" s="16">
        <v>16</v>
      </c>
      <c r="F14" s="16">
        <v>11</v>
      </c>
      <c r="G14" s="16">
        <v>17</v>
      </c>
      <c r="H14" s="16">
        <v>13</v>
      </c>
      <c r="I14" s="51">
        <f t="shared" si="0"/>
        <v>76</v>
      </c>
      <c r="J14" s="16">
        <v>2</v>
      </c>
      <c r="K14" s="52">
        <f t="shared" si="1"/>
        <v>78</v>
      </c>
      <c r="L14" s="52">
        <v>39</v>
      </c>
      <c r="M14" s="65" t="s">
        <v>155</v>
      </c>
      <c r="N14" s="55" t="s">
        <v>38</v>
      </c>
    </row>
    <row r="15" spans="1:14" ht="15">
      <c r="A15" s="37">
        <v>17</v>
      </c>
      <c r="B15" s="13" t="s">
        <v>69</v>
      </c>
      <c r="C15" s="16">
        <v>16</v>
      </c>
      <c r="D15" s="16">
        <v>13</v>
      </c>
      <c r="E15" s="16">
        <v>17</v>
      </c>
      <c r="F15" s="16">
        <v>14</v>
      </c>
      <c r="G15" s="16">
        <v>10</v>
      </c>
      <c r="H15" s="16">
        <v>0</v>
      </c>
      <c r="I15" s="51">
        <f t="shared" si="0"/>
        <v>70</v>
      </c>
      <c r="J15" s="16">
        <v>7</v>
      </c>
      <c r="K15" s="52">
        <f t="shared" si="1"/>
        <v>77</v>
      </c>
      <c r="L15" s="52">
        <v>38.5</v>
      </c>
      <c r="M15" s="62" t="s">
        <v>151</v>
      </c>
      <c r="N15" s="59" t="s">
        <v>13</v>
      </c>
    </row>
    <row r="16" spans="1:14" ht="15">
      <c r="A16" s="37">
        <v>5</v>
      </c>
      <c r="B16" s="13" t="s">
        <v>57</v>
      </c>
      <c r="C16" s="16">
        <v>5</v>
      </c>
      <c r="D16" s="16">
        <v>13</v>
      </c>
      <c r="E16" s="16">
        <v>17</v>
      </c>
      <c r="F16" s="16">
        <v>16</v>
      </c>
      <c r="G16" s="16">
        <v>9</v>
      </c>
      <c r="H16" s="16">
        <v>6</v>
      </c>
      <c r="I16" s="51">
        <f t="shared" si="0"/>
        <v>66</v>
      </c>
      <c r="J16" s="16">
        <v>3</v>
      </c>
      <c r="K16" s="52">
        <f t="shared" si="1"/>
        <v>69</v>
      </c>
      <c r="L16" s="52">
        <v>34.5</v>
      </c>
      <c r="M16" s="62" t="s">
        <v>139</v>
      </c>
      <c r="N16" s="60" t="s">
        <v>28</v>
      </c>
    </row>
    <row r="17" spans="1:14" ht="15">
      <c r="A17" s="37">
        <v>11</v>
      </c>
      <c r="B17" s="13" t="s">
        <v>63</v>
      </c>
      <c r="C17" s="16">
        <v>2</v>
      </c>
      <c r="D17" s="16">
        <v>7</v>
      </c>
      <c r="E17" s="16">
        <v>10</v>
      </c>
      <c r="F17" s="16">
        <v>16</v>
      </c>
      <c r="G17" s="16">
        <v>19</v>
      </c>
      <c r="H17" s="16">
        <v>7</v>
      </c>
      <c r="I17" s="51">
        <f t="shared" si="0"/>
        <v>61</v>
      </c>
      <c r="J17" s="16">
        <v>6</v>
      </c>
      <c r="K17" s="52">
        <f t="shared" si="1"/>
        <v>67</v>
      </c>
      <c r="L17" s="52">
        <v>33.5</v>
      </c>
      <c r="M17" s="63" t="s">
        <v>145</v>
      </c>
      <c r="N17" s="61" t="s">
        <v>29</v>
      </c>
    </row>
    <row r="18" spans="1:14" ht="15">
      <c r="A18" s="37">
        <v>14</v>
      </c>
      <c r="B18" s="13" t="s">
        <v>66</v>
      </c>
      <c r="C18" s="16">
        <v>2</v>
      </c>
      <c r="D18" s="16">
        <v>16</v>
      </c>
      <c r="E18" s="16">
        <v>14</v>
      </c>
      <c r="F18" s="16">
        <v>10</v>
      </c>
      <c r="G18" s="16">
        <v>16</v>
      </c>
      <c r="H18" s="16">
        <v>7</v>
      </c>
      <c r="I18" s="51">
        <f t="shared" si="0"/>
        <v>65</v>
      </c>
      <c r="J18" s="16">
        <v>2</v>
      </c>
      <c r="K18" s="52">
        <f t="shared" si="1"/>
        <v>67</v>
      </c>
      <c r="L18" s="52">
        <v>33.5</v>
      </c>
      <c r="M18" s="63" t="s">
        <v>148</v>
      </c>
      <c r="N18" s="59" t="s">
        <v>26</v>
      </c>
    </row>
    <row r="19" spans="1:14" ht="15">
      <c r="A19" s="37">
        <v>22</v>
      </c>
      <c r="B19" s="13" t="s">
        <v>74</v>
      </c>
      <c r="C19" s="16">
        <v>6</v>
      </c>
      <c r="D19" s="16">
        <v>8</v>
      </c>
      <c r="E19" s="16">
        <v>11</v>
      </c>
      <c r="F19" s="16">
        <v>21</v>
      </c>
      <c r="G19" s="16">
        <v>11</v>
      </c>
      <c r="H19" s="16">
        <v>6</v>
      </c>
      <c r="I19" s="51">
        <f t="shared" si="0"/>
        <v>63</v>
      </c>
      <c r="J19" s="16">
        <v>3</v>
      </c>
      <c r="K19" s="52">
        <f t="shared" si="1"/>
        <v>66</v>
      </c>
      <c r="L19" s="52">
        <v>33</v>
      </c>
      <c r="M19" s="66" t="s">
        <v>156</v>
      </c>
      <c r="N19" s="57" t="s">
        <v>39</v>
      </c>
    </row>
    <row r="20" spans="1:14" ht="15">
      <c r="A20" s="37">
        <v>18</v>
      </c>
      <c r="B20" s="13" t="s">
        <v>70</v>
      </c>
      <c r="C20" s="16">
        <v>9</v>
      </c>
      <c r="D20" s="16">
        <v>12</v>
      </c>
      <c r="E20" s="16">
        <v>9</v>
      </c>
      <c r="F20" s="16">
        <v>10</v>
      </c>
      <c r="G20" s="16">
        <v>13</v>
      </c>
      <c r="H20" s="16">
        <v>4</v>
      </c>
      <c r="I20" s="51">
        <f t="shared" si="0"/>
        <v>57</v>
      </c>
      <c r="J20" s="16">
        <v>3</v>
      </c>
      <c r="K20" s="52">
        <f t="shared" si="1"/>
        <v>60</v>
      </c>
      <c r="L20" s="52">
        <v>30</v>
      </c>
      <c r="M20" s="63" t="s">
        <v>152</v>
      </c>
      <c r="N20" s="59" t="s">
        <v>36</v>
      </c>
    </row>
    <row r="21" spans="1:14" ht="15">
      <c r="A21" s="37">
        <v>4</v>
      </c>
      <c r="B21" s="13" t="s">
        <v>56</v>
      </c>
      <c r="C21" s="16">
        <v>11</v>
      </c>
      <c r="D21" s="16">
        <v>8</v>
      </c>
      <c r="E21" s="16">
        <v>12</v>
      </c>
      <c r="F21" s="16">
        <v>12</v>
      </c>
      <c r="G21" s="16">
        <v>5</v>
      </c>
      <c r="H21" s="16">
        <v>6</v>
      </c>
      <c r="I21" s="51">
        <f t="shared" si="0"/>
        <v>54</v>
      </c>
      <c r="J21" s="16">
        <v>4</v>
      </c>
      <c r="K21" s="52">
        <f t="shared" si="1"/>
        <v>58</v>
      </c>
      <c r="L21" s="52">
        <v>29</v>
      </c>
      <c r="M21" s="63" t="s">
        <v>138</v>
      </c>
      <c r="N21" s="59" t="s">
        <v>26</v>
      </c>
    </row>
    <row r="22" spans="1:14" ht="15">
      <c r="A22" s="37">
        <v>9</v>
      </c>
      <c r="B22" s="13" t="s">
        <v>61</v>
      </c>
      <c r="C22" s="16">
        <v>13</v>
      </c>
      <c r="D22" s="16">
        <v>5</v>
      </c>
      <c r="E22" s="16">
        <v>8</v>
      </c>
      <c r="F22" s="16">
        <v>8</v>
      </c>
      <c r="G22" s="16">
        <v>16</v>
      </c>
      <c r="H22" s="16">
        <v>3</v>
      </c>
      <c r="I22" s="51">
        <f t="shared" si="0"/>
        <v>53</v>
      </c>
      <c r="J22" s="16">
        <v>5</v>
      </c>
      <c r="K22" s="52">
        <f t="shared" si="1"/>
        <v>58</v>
      </c>
      <c r="L22" s="52">
        <v>29</v>
      </c>
      <c r="M22" s="63" t="s">
        <v>143</v>
      </c>
      <c r="N22" s="59" t="s">
        <v>32</v>
      </c>
    </row>
    <row r="23" spans="1:14" ht="15">
      <c r="A23" s="37">
        <v>15</v>
      </c>
      <c r="B23" s="13" t="s">
        <v>67</v>
      </c>
      <c r="C23" s="16">
        <v>8</v>
      </c>
      <c r="D23" s="16">
        <v>3</v>
      </c>
      <c r="E23" s="16">
        <v>7</v>
      </c>
      <c r="F23" s="16">
        <v>9</v>
      </c>
      <c r="G23" s="16">
        <v>13</v>
      </c>
      <c r="H23" s="16">
        <v>1</v>
      </c>
      <c r="I23" s="51">
        <f t="shared" si="0"/>
        <v>41</v>
      </c>
      <c r="J23" s="16">
        <v>2</v>
      </c>
      <c r="K23" s="52">
        <f t="shared" si="1"/>
        <v>43</v>
      </c>
      <c r="L23" s="52">
        <v>21.5</v>
      </c>
      <c r="M23" s="63" t="s">
        <v>149</v>
      </c>
      <c r="N23" s="59" t="s">
        <v>26</v>
      </c>
    </row>
    <row r="24" spans="1:14" ht="15">
      <c r="A24" s="37">
        <v>10</v>
      </c>
      <c r="B24" s="13" t="s">
        <v>62</v>
      </c>
      <c r="C24" s="16">
        <v>0</v>
      </c>
      <c r="D24" s="16">
        <v>7</v>
      </c>
      <c r="E24" s="16">
        <v>9</v>
      </c>
      <c r="F24" s="16">
        <v>5</v>
      </c>
      <c r="G24" s="16">
        <v>4</v>
      </c>
      <c r="H24" s="16">
        <v>3</v>
      </c>
      <c r="I24" s="51">
        <f t="shared" si="0"/>
        <v>28</v>
      </c>
      <c r="J24" s="16">
        <v>2</v>
      </c>
      <c r="K24" s="52">
        <f t="shared" si="1"/>
        <v>30</v>
      </c>
      <c r="L24" s="52">
        <v>15</v>
      </c>
      <c r="M24" s="63" t="s">
        <v>144</v>
      </c>
      <c r="N24" s="59" t="s">
        <v>32</v>
      </c>
    </row>
  </sheetData>
  <protectedRanges>
    <protectedRange sqref="J2:J24" name="Диапазон1"/>
  </protectedRanges>
  <autoFilter ref="A2:N25">
    <sortState ref="A3:N24">
      <sortCondition descending="1" ref="L2:L2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60" zoomScaleNormal="60" workbookViewId="0">
      <selection activeCell="A2" sqref="A2:K23"/>
    </sheetView>
  </sheetViews>
  <sheetFormatPr defaultRowHeight="14.25"/>
  <cols>
    <col min="12" max="12" width="24.75" customWidth="1"/>
  </cols>
  <sheetData>
    <row r="1" spans="1:13">
      <c r="K1" t="s">
        <v>203</v>
      </c>
    </row>
    <row r="2" spans="1:13" ht="15">
      <c r="A2" s="13" t="s">
        <v>76</v>
      </c>
      <c r="B2" s="16">
        <v>32</v>
      </c>
      <c r="C2" s="16">
        <v>23</v>
      </c>
      <c r="D2" s="16">
        <v>20</v>
      </c>
      <c r="E2" s="16">
        <v>15</v>
      </c>
      <c r="F2" s="16">
        <v>16</v>
      </c>
      <c r="G2" s="16">
        <v>33</v>
      </c>
      <c r="H2" s="12">
        <f t="shared" ref="H2:H23" si="0">SUM(B2:G2)</f>
        <v>139</v>
      </c>
      <c r="I2" s="16">
        <v>17</v>
      </c>
      <c r="J2" s="33">
        <f t="shared" ref="J2:J23" si="1">SUM(H2:I2)</f>
        <v>156</v>
      </c>
      <c r="K2" s="33">
        <v>78</v>
      </c>
      <c r="L2" s="65" t="s">
        <v>158</v>
      </c>
      <c r="M2" s="55" t="s">
        <v>18</v>
      </c>
    </row>
    <row r="3" spans="1:13" ht="15">
      <c r="A3" s="18" t="s">
        <v>78</v>
      </c>
      <c r="B3" s="16">
        <v>27</v>
      </c>
      <c r="C3" s="16">
        <v>19</v>
      </c>
      <c r="D3" s="16">
        <v>33</v>
      </c>
      <c r="E3" s="16">
        <v>15</v>
      </c>
      <c r="F3" s="16">
        <v>16</v>
      </c>
      <c r="G3" s="16">
        <v>26</v>
      </c>
      <c r="H3" s="12">
        <f t="shared" si="0"/>
        <v>136</v>
      </c>
      <c r="I3" s="16">
        <v>17</v>
      </c>
      <c r="J3" s="33">
        <f t="shared" si="1"/>
        <v>153</v>
      </c>
      <c r="K3" s="33">
        <v>76.5</v>
      </c>
      <c r="L3" s="67" t="s">
        <v>160</v>
      </c>
      <c r="M3" s="56" t="s">
        <v>20</v>
      </c>
    </row>
    <row r="4" spans="1:13" ht="15">
      <c r="A4" s="13" t="s">
        <v>89</v>
      </c>
      <c r="B4" s="16">
        <v>31</v>
      </c>
      <c r="C4" s="16">
        <v>24</v>
      </c>
      <c r="D4" s="16">
        <v>19</v>
      </c>
      <c r="E4" s="16">
        <v>15</v>
      </c>
      <c r="F4" s="16">
        <v>16</v>
      </c>
      <c r="G4" s="16">
        <v>33</v>
      </c>
      <c r="H4" s="12">
        <f t="shared" si="0"/>
        <v>138</v>
      </c>
      <c r="I4" s="16">
        <v>14</v>
      </c>
      <c r="J4" s="33">
        <f t="shared" si="1"/>
        <v>152</v>
      </c>
      <c r="K4" s="33">
        <v>76</v>
      </c>
      <c r="L4" s="66" t="s">
        <v>171</v>
      </c>
      <c r="M4" s="57" t="s">
        <v>20</v>
      </c>
    </row>
    <row r="5" spans="1:13" ht="15">
      <c r="A5" s="13" t="s">
        <v>88</v>
      </c>
      <c r="B5" s="16">
        <v>27</v>
      </c>
      <c r="C5" s="16">
        <v>20</v>
      </c>
      <c r="D5" s="16">
        <v>24</v>
      </c>
      <c r="E5" s="16">
        <v>16</v>
      </c>
      <c r="F5" s="16">
        <v>16</v>
      </c>
      <c r="G5" s="16">
        <v>35</v>
      </c>
      <c r="H5" s="12">
        <f t="shared" si="0"/>
        <v>138</v>
      </c>
      <c r="I5" s="16">
        <v>9</v>
      </c>
      <c r="J5" s="33">
        <f t="shared" si="1"/>
        <v>147</v>
      </c>
      <c r="K5" s="33">
        <v>73.5</v>
      </c>
      <c r="L5" s="66" t="s">
        <v>170</v>
      </c>
      <c r="M5" s="55" t="s">
        <v>40</v>
      </c>
    </row>
    <row r="6" spans="1:13" ht="15">
      <c r="A6" s="13" t="s">
        <v>80</v>
      </c>
      <c r="B6" s="16">
        <v>28</v>
      </c>
      <c r="C6" s="16">
        <v>15</v>
      </c>
      <c r="D6" s="16">
        <v>24</v>
      </c>
      <c r="E6" s="16">
        <v>19</v>
      </c>
      <c r="F6" s="16">
        <v>16</v>
      </c>
      <c r="G6" s="16">
        <v>31</v>
      </c>
      <c r="H6" s="12">
        <f t="shared" si="0"/>
        <v>133</v>
      </c>
      <c r="I6" s="16">
        <v>8</v>
      </c>
      <c r="J6" s="33">
        <f t="shared" si="1"/>
        <v>141</v>
      </c>
      <c r="K6" s="33">
        <v>70.5</v>
      </c>
      <c r="L6" s="66" t="s">
        <v>162</v>
      </c>
      <c r="M6" s="57" t="s">
        <v>12</v>
      </c>
    </row>
    <row r="7" spans="1:13" ht="15">
      <c r="A7" s="13" t="s">
        <v>86</v>
      </c>
      <c r="B7" s="16">
        <v>30</v>
      </c>
      <c r="C7" s="16">
        <v>21</v>
      </c>
      <c r="D7" s="16">
        <v>15</v>
      </c>
      <c r="E7" s="16">
        <v>11</v>
      </c>
      <c r="F7" s="16">
        <v>16</v>
      </c>
      <c r="G7" s="16">
        <v>26</v>
      </c>
      <c r="H7" s="12">
        <f t="shared" si="0"/>
        <v>119</v>
      </c>
      <c r="I7" s="16">
        <v>10</v>
      </c>
      <c r="J7" s="33">
        <f t="shared" si="1"/>
        <v>129</v>
      </c>
      <c r="K7" s="33">
        <v>64.5</v>
      </c>
      <c r="L7" s="66" t="s">
        <v>168</v>
      </c>
      <c r="M7" s="57" t="s">
        <v>35</v>
      </c>
    </row>
    <row r="8" spans="1:13" ht="15">
      <c r="A8" s="13" t="s">
        <v>81</v>
      </c>
      <c r="B8" s="16">
        <v>27</v>
      </c>
      <c r="C8" s="16">
        <v>17</v>
      </c>
      <c r="D8" s="16">
        <v>17</v>
      </c>
      <c r="E8" s="16">
        <v>16</v>
      </c>
      <c r="F8" s="16">
        <v>16</v>
      </c>
      <c r="G8" s="16">
        <v>27</v>
      </c>
      <c r="H8" s="12">
        <f t="shared" si="0"/>
        <v>120</v>
      </c>
      <c r="I8" s="16">
        <v>7</v>
      </c>
      <c r="J8" s="33">
        <f t="shared" si="1"/>
        <v>127</v>
      </c>
      <c r="K8" s="33">
        <v>63.5</v>
      </c>
      <c r="L8" s="65" t="s">
        <v>163</v>
      </c>
      <c r="M8" s="55" t="s">
        <v>41</v>
      </c>
    </row>
    <row r="9" spans="1:13" ht="45" customHeight="1">
      <c r="A9" s="13" t="s">
        <v>77</v>
      </c>
      <c r="B9" s="16">
        <v>25</v>
      </c>
      <c r="C9" s="16">
        <v>14</v>
      </c>
      <c r="D9" s="16">
        <v>17</v>
      </c>
      <c r="E9" s="16">
        <v>18</v>
      </c>
      <c r="F9" s="16">
        <v>12</v>
      </c>
      <c r="G9" s="16">
        <v>27</v>
      </c>
      <c r="H9" s="12">
        <f t="shared" si="0"/>
        <v>113</v>
      </c>
      <c r="I9" s="16">
        <v>10</v>
      </c>
      <c r="J9" s="33">
        <f t="shared" si="1"/>
        <v>123</v>
      </c>
      <c r="K9" s="33">
        <v>61.5</v>
      </c>
      <c r="L9" s="66" t="s">
        <v>159</v>
      </c>
      <c r="M9" s="55" t="s">
        <v>40</v>
      </c>
    </row>
    <row r="10" spans="1:13" ht="15" customHeight="1">
      <c r="A10" s="13" t="s">
        <v>83</v>
      </c>
      <c r="B10" s="16">
        <v>20</v>
      </c>
      <c r="C10" s="16">
        <v>11</v>
      </c>
      <c r="D10" s="16">
        <v>19</v>
      </c>
      <c r="E10" s="16">
        <v>18</v>
      </c>
      <c r="F10" s="16">
        <v>16</v>
      </c>
      <c r="G10" s="16">
        <v>31</v>
      </c>
      <c r="H10" s="12">
        <f t="shared" si="0"/>
        <v>115</v>
      </c>
      <c r="I10" s="16">
        <v>8</v>
      </c>
      <c r="J10" s="33">
        <f t="shared" si="1"/>
        <v>123</v>
      </c>
      <c r="K10" s="33">
        <v>61.5</v>
      </c>
      <c r="L10" s="66" t="s">
        <v>165</v>
      </c>
      <c r="M10" s="57" t="s">
        <v>43</v>
      </c>
    </row>
    <row r="11" spans="1:13" ht="15">
      <c r="A11" s="13" t="s">
        <v>87</v>
      </c>
      <c r="B11" s="16">
        <v>29</v>
      </c>
      <c r="C11" s="16">
        <v>12</v>
      </c>
      <c r="D11" s="16">
        <v>17</v>
      </c>
      <c r="E11" s="16">
        <v>8</v>
      </c>
      <c r="F11" s="16">
        <v>12</v>
      </c>
      <c r="G11" s="16">
        <v>28</v>
      </c>
      <c r="H11" s="12">
        <f t="shared" si="0"/>
        <v>106</v>
      </c>
      <c r="I11" s="16">
        <v>6</v>
      </c>
      <c r="J11" s="33">
        <f t="shared" si="1"/>
        <v>112</v>
      </c>
      <c r="K11" s="33">
        <v>56</v>
      </c>
      <c r="L11" s="66" t="s">
        <v>169</v>
      </c>
      <c r="M11" s="57" t="s">
        <v>44</v>
      </c>
    </row>
    <row r="12" spans="1:13" ht="15">
      <c r="A12" s="13" t="s">
        <v>84</v>
      </c>
      <c r="B12" s="16">
        <v>16</v>
      </c>
      <c r="C12" s="16">
        <v>9</v>
      </c>
      <c r="D12" s="16">
        <v>20</v>
      </c>
      <c r="E12" s="16">
        <v>12</v>
      </c>
      <c r="F12" s="16">
        <v>12</v>
      </c>
      <c r="G12" s="16">
        <v>30</v>
      </c>
      <c r="H12" s="12">
        <f t="shared" si="0"/>
        <v>99</v>
      </c>
      <c r="I12" s="16">
        <v>9</v>
      </c>
      <c r="J12" s="33">
        <f t="shared" si="1"/>
        <v>108</v>
      </c>
      <c r="K12" s="33">
        <v>54</v>
      </c>
      <c r="L12" s="65" t="s">
        <v>166</v>
      </c>
      <c r="M12" s="55" t="s">
        <v>19</v>
      </c>
    </row>
    <row r="13" spans="1:13" ht="15">
      <c r="A13" s="13" t="s">
        <v>94</v>
      </c>
      <c r="B13" s="16">
        <v>26</v>
      </c>
      <c r="C13" s="16">
        <v>8</v>
      </c>
      <c r="D13" s="16">
        <v>10</v>
      </c>
      <c r="E13" s="16">
        <v>13</v>
      </c>
      <c r="F13" s="16">
        <v>16</v>
      </c>
      <c r="G13" s="16">
        <v>25</v>
      </c>
      <c r="H13" s="12">
        <f t="shared" si="0"/>
        <v>98</v>
      </c>
      <c r="I13" s="16">
        <v>9</v>
      </c>
      <c r="J13" s="33">
        <f t="shared" si="1"/>
        <v>107</v>
      </c>
      <c r="K13" s="33">
        <v>53.5</v>
      </c>
      <c r="L13" s="65" t="s">
        <v>176</v>
      </c>
      <c r="M13" s="55" t="s">
        <v>47</v>
      </c>
    </row>
    <row r="14" spans="1:13" ht="15" customHeight="1">
      <c r="A14" s="13" t="s">
        <v>97</v>
      </c>
      <c r="B14" s="16">
        <v>18</v>
      </c>
      <c r="C14" s="16">
        <v>6</v>
      </c>
      <c r="D14" s="16">
        <v>13</v>
      </c>
      <c r="E14" s="16">
        <v>17</v>
      </c>
      <c r="F14" s="16">
        <v>16</v>
      </c>
      <c r="G14" s="16">
        <v>27</v>
      </c>
      <c r="H14" s="12">
        <f t="shared" si="0"/>
        <v>97</v>
      </c>
      <c r="I14" s="16">
        <v>6</v>
      </c>
      <c r="J14" s="33">
        <f t="shared" si="1"/>
        <v>103</v>
      </c>
      <c r="K14" s="33">
        <v>51.5</v>
      </c>
      <c r="L14" s="66" t="s">
        <v>179</v>
      </c>
      <c r="M14" s="57" t="s">
        <v>48</v>
      </c>
    </row>
    <row r="15" spans="1:13" ht="15">
      <c r="A15" s="13" t="s">
        <v>93</v>
      </c>
      <c r="B15" s="16">
        <v>18</v>
      </c>
      <c r="C15" s="16">
        <v>12</v>
      </c>
      <c r="D15" s="16">
        <v>17</v>
      </c>
      <c r="E15" s="16">
        <v>12</v>
      </c>
      <c r="F15" s="16">
        <v>16</v>
      </c>
      <c r="G15" s="16">
        <v>20</v>
      </c>
      <c r="H15" s="12">
        <f t="shared" si="0"/>
        <v>95</v>
      </c>
      <c r="I15" s="16">
        <v>7</v>
      </c>
      <c r="J15" s="33">
        <f t="shared" si="1"/>
        <v>102</v>
      </c>
      <c r="K15" s="33">
        <v>51</v>
      </c>
      <c r="L15" s="66" t="s">
        <v>175</v>
      </c>
      <c r="M15" s="57" t="s">
        <v>46</v>
      </c>
    </row>
    <row r="16" spans="1:13" ht="15">
      <c r="A16" s="13" t="s">
        <v>95</v>
      </c>
      <c r="B16" s="16">
        <v>17</v>
      </c>
      <c r="C16" s="16">
        <v>7</v>
      </c>
      <c r="D16" s="16">
        <v>12</v>
      </c>
      <c r="E16" s="16">
        <v>15</v>
      </c>
      <c r="F16" s="16">
        <v>14</v>
      </c>
      <c r="G16" s="16">
        <v>30</v>
      </c>
      <c r="H16" s="12">
        <f t="shared" si="0"/>
        <v>95</v>
      </c>
      <c r="I16" s="16">
        <v>4</v>
      </c>
      <c r="J16" s="33">
        <f t="shared" si="1"/>
        <v>99</v>
      </c>
      <c r="K16" s="33">
        <v>49.5</v>
      </c>
      <c r="L16" s="65" t="s">
        <v>177</v>
      </c>
      <c r="M16" s="55" t="s">
        <v>38</v>
      </c>
    </row>
    <row r="17" spans="1:13" ht="15">
      <c r="A17" s="13" t="s">
        <v>85</v>
      </c>
      <c r="B17" s="16">
        <v>14</v>
      </c>
      <c r="C17" s="16">
        <v>8</v>
      </c>
      <c r="D17" s="16">
        <v>17</v>
      </c>
      <c r="E17" s="16">
        <v>12</v>
      </c>
      <c r="F17" s="16">
        <v>13</v>
      </c>
      <c r="G17" s="16">
        <v>25</v>
      </c>
      <c r="H17" s="12">
        <f t="shared" si="0"/>
        <v>89</v>
      </c>
      <c r="I17" s="16">
        <v>4</v>
      </c>
      <c r="J17" s="33">
        <f t="shared" si="1"/>
        <v>93</v>
      </c>
      <c r="K17" s="33">
        <v>46.5</v>
      </c>
      <c r="L17" s="66" t="s">
        <v>167</v>
      </c>
      <c r="M17" s="57" t="s">
        <v>12</v>
      </c>
    </row>
    <row r="18" spans="1:13" ht="15">
      <c r="A18" s="13" t="s">
        <v>82</v>
      </c>
      <c r="B18" s="16">
        <v>14</v>
      </c>
      <c r="C18" s="16">
        <v>8</v>
      </c>
      <c r="D18" s="16">
        <v>17</v>
      </c>
      <c r="E18" s="16">
        <v>12</v>
      </c>
      <c r="F18" s="16">
        <v>12</v>
      </c>
      <c r="G18" s="16">
        <v>21</v>
      </c>
      <c r="H18" s="12">
        <f t="shared" si="0"/>
        <v>84</v>
      </c>
      <c r="I18" s="16">
        <v>5</v>
      </c>
      <c r="J18" s="33">
        <f t="shared" si="1"/>
        <v>89</v>
      </c>
      <c r="K18" s="33">
        <v>44.5</v>
      </c>
      <c r="L18" s="66" t="s">
        <v>164</v>
      </c>
      <c r="M18" s="57" t="s">
        <v>42</v>
      </c>
    </row>
    <row r="19" spans="1:13" ht="15">
      <c r="A19" s="13" t="s">
        <v>96</v>
      </c>
      <c r="B19" s="16">
        <v>18</v>
      </c>
      <c r="C19" s="16">
        <v>9</v>
      </c>
      <c r="D19" s="16">
        <v>13</v>
      </c>
      <c r="E19" s="16">
        <v>3</v>
      </c>
      <c r="F19" s="16">
        <v>12</v>
      </c>
      <c r="G19" s="16">
        <v>20</v>
      </c>
      <c r="H19" s="12">
        <f t="shared" si="0"/>
        <v>75</v>
      </c>
      <c r="I19" s="16">
        <v>10</v>
      </c>
      <c r="J19" s="33">
        <f t="shared" si="1"/>
        <v>85</v>
      </c>
      <c r="K19" s="33">
        <v>42.5</v>
      </c>
      <c r="L19" s="66" t="s">
        <v>178</v>
      </c>
      <c r="M19" s="55" t="s">
        <v>40</v>
      </c>
    </row>
    <row r="20" spans="1:13" ht="15" customHeight="1">
      <c r="A20" s="13" t="s">
        <v>79</v>
      </c>
      <c r="B20" s="16">
        <v>22</v>
      </c>
      <c r="C20" s="16">
        <v>10</v>
      </c>
      <c r="D20" s="16">
        <v>16</v>
      </c>
      <c r="E20" s="16">
        <v>11</v>
      </c>
      <c r="F20" s="16">
        <v>10</v>
      </c>
      <c r="G20" s="16">
        <v>2</v>
      </c>
      <c r="H20" s="12">
        <f t="shared" si="0"/>
        <v>71</v>
      </c>
      <c r="I20" s="16">
        <v>9</v>
      </c>
      <c r="J20" s="33">
        <f t="shared" si="1"/>
        <v>80</v>
      </c>
      <c r="K20" s="33">
        <v>40</v>
      </c>
      <c r="L20" s="66" t="s">
        <v>161</v>
      </c>
      <c r="M20" s="57" t="s">
        <v>33</v>
      </c>
    </row>
    <row r="21" spans="1:13" ht="15" customHeight="1">
      <c r="A21" s="13" t="s">
        <v>90</v>
      </c>
      <c r="B21" s="16">
        <v>14</v>
      </c>
      <c r="C21" s="16">
        <v>3</v>
      </c>
      <c r="D21" s="16">
        <v>10</v>
      </c>
      <c r="E21" s="16">
        <v>1</v>
      </c>
      <c r="F21" s="16">
        <v>16</v>
      </c>
      <c r="G21" s="16">
        <v>12</v>
      </c>
      <c r="H21" s="12">
        <f t="shared" si="0"/>
        <v>56</v>
      </c>
      <c r="I21" s="16">
        <v>2</v>
      </c>
      <c r="J21" s="33">
        <f t="shared" si="1"/>
        <v>58</v>
      </c>
      <c r="K21" s="33">
        <v>29</v>
      </c>
      <c r="L21" s="65" t="s">
        <v>172</v>
      </c>
      <c r="M21" s="55" t="s">
        <v>45</v>
      </c>
    </row>
    <row r="22" spans="1:13" ht="15" customHeight="1">
      <c r="A22" s="13" t="s">
        <v>91</v>
      </c>
      <c r="B22" s="16">
        <v>14</v>
      </c>
      <c r="C22" s="16">
        <v>3</v>
      </c>
      <c r="D22" s="16">
        <v>6</v>
      </c>
      <c r="E22" s="16">
        <v>5</v>
      </c>
      <c r="F22" s="16">
        <v>4</v>
      </c>
      <c r="G22" s="16">
        <v>15</v>
      </c>
      <c r="H22" s="12">
        <f t="shared" si="0"/>
        <v>47</v>
      </c>
      <c r="I22" s="16">
        <v>3</v>
      </c>
      <c r="J22" s="33">
        <f t="shared" si="1"/>
        <v>50</v>
      </c>
      <c r="K22" s="33">
        <v>25</v>
      </c>
      <c r="L22" s="65" t="s">
        <v>173</v>
      </c>
      <c r="M22" s="55" t="s">
        <v>45</v>
      </c>
    </row>
    <row r="23" spans="1:13" ht="15">
      <c r="A23" s="13" t="s">
        <v>92</v>
      </c>
      <c r="B23" s="16">
        <v>20</v>
      </c>
      <c r="C23" s="16">
        <v>2</v>
      </c>
      <c r="D23" s="16">
        <v>4</v>
      </c>
      <c r="E23" s="16">
        <v>0</v>
      </c>
      <c r="F23" s="16">
        <v>2</v>
      </c>
      <c r="G23" s="16">
        <v>5</v>
      </c>
      <c r="H23" s="12">
        <f t="shared" si="0"/>
        <v>33</v>
      </c>
      <c r="I23" s="16">
        <v>3</v>
      </c>
      <c r="J23" s="33">
        <f t="shared" si="1"/>
        <v>36</v>
      </c>
      <c r="K23" s="33">
        <v>18</v>
      </c>
      <c r="L23" s="65" t="s">
        <v>174</v>
      </c>
      <c r="M23" s="55" t="s">
        <v>45</v>
      </c>
    </row>
  </sheetData>
  <protectedRanges>
    <protectedRange sqref="M11" name="Диапазон1_1_2_2_1"/>
  </protectedRanges>
  <autoFilter ref="A1:M23">
    <sortState ref="A2:M23">
      <sortCondition descending="1" ref="K1:K23"/>
    </sortState>
  </autoFilter>
  <dataValidations count="1">
    <dataValidation allowBlank="1" showInputMessage="1" showErrorMessage="1" sqref="M1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80" zoomScaleNormal="80" workbookViewId="0">
      <selection activeCell="M2" sqref="M2:N24"/>
    </sheetView>
  </sheetViews>
  <sheetFormatPr defaultRowHeight="14.25"/>
  <sheetData>
    <row r="1" spans="1:14" ht="33.6" customHeight="1">
      <c r="A1" t="s">
        <v>204</v>
      </c>
      <c r="B1" t="s">
        <v>206</v>
      </c>
      <c r="C1" t="s">
        <v>205</v>
      </c>
      <c r="D1" t="s">
        <v>206</v>
      </c>
      <c r="E1" t="s">
        <v>210</v>
      </c>
      <c r="F1" t="s">
        <v>207</v>
      </c>
      <c r="G1" t="s">
        <v>208</v>
      </c>
      <c r="H1" t="s">
        <v>209</v>
      </c>
      <c r="I1" t="s">
        <v>211</v>
      </c>
      <c r="J1" t="s">
        <v>206</v>
      </c>
      <c r="K1" t="s">
        <v>212</v>
      </c>
      <c r="L1" t="s">
        <v>203</v>
      </c>
      <c r="M1" t="s">
        <v>207</v>
      </c>
      <c r="N1" t="s">
        <v>212</v>
      </c>
    </row>
    <row r="2" spans="1:14" ht="15">
      <c r="A2" s="37">
        <v>4</v>
      </c>
      <c r="B2" s="53" t="s">
        <v>101</v>
      </c>
      <c r="C2" s="54">
        <v>9</v>
      </c>
      <c r="D2" s="54">
        <v>28</v>
      </c>
      <c r="E2" s="54">
        <v>17</v>
      </c>
      <c r="F2" s="54">
        <v>31</v>
      </c>
      <c r="G2" s="54">
        <v>25</v>
      </c>
      <c r="H2" s="54">
        <v>8</v>
      </c>
      <c r="I2" s="12">
        <f t="shared" ref="I2:I24" si="0">SUM(C2:H2)</f>
        <v>118</v>
      </c>
      <c r="J2" s="54">
        <v>8</v>
      </c>
      <c r="K2" s="33">
        <f t="shared" ref="K2:K24" si="1">SUM(I2:J2)</f>
        <v>126</v>
      </c>
      <c r="L2" s="33">
        <v>63</v>
      </c>
      <c r="M2" s="65" t="s">
        <v>183</v>
      </c>
      <c r="N2" s="55" t="s">
        <v>40</v>
      </c>
    </row>
    <row r="3" spans="1:14" ht="15">
      <c r="A3" s="37">
        <v>16</v>
      </c>
      <c r="B3" s="53" t="s">
        <v>113</v>
      </c>
      <c r="C3" s="54">
        <v>13</v>
      </c>
      <c r="D3" s="54">
        <v>22</v>
      </c>
      <c r="E3" s="54">
        <v>21</v>
      </c>
      <c r="F3" s="54">
        <v>38</v>
      </c>
      <c r="G3" s="54">
        <v>17</v>
      </c>
      <c r="H3" s="54">
        <v>11</v>
      </c>
      <c r="I3" s="12">
        <f t="shared" si="0"/>
        <v>122</v>
      </c>
      <c r="J3" s="54">
        <v>4</v>
      </c>
      <c r="K3" s="33">
        <f t="shared" si="1"/>
        <v>126</v>
      </c>
      <c r="L3" s="33">
        <v>63</v>
      </c>
      <c r="M3" s="65" t="s">
        <v>195</v>
      </c>
      <c r="N3" s="55" t="s">
        <v>26</v>
      </c>
    </row>
    <row r="4" spans="1:14" ht="15">
      <c r="A4" s="37">
        <v>2</v>
      </c>
      <c r="B4" s="53" t="s">
        <v>99</v>
      </c>
      <c r="C4" s="54">
        <v>8</v>
      </c>
      <c r="D4" s="54">
        <v>24</v>
      </c>
      <c r="E4" s="54">
        <v>21</v>
      </c>
      <c r="F4" s="54">
        <v>23</v>
      </c>
      <c r="G4" s="54">
        <v>31</v>
      </c>
      <c r="H4" s="54">
        <v>11</v>
      </c>
      <c r="I4" s="12">
        <f t="shared" si="0"/>
        <v>118</v>
      </c>
      <c r="J4" s="54">
        <v>7</v>
      </c>
      <c r="K4" s="33">
        <f t="shared" si="1"/>
        <v>125</v>
      </c>
      <c r="L4" s="33">
        <v>62.5</v>
      </c>
      <c r="M4" s="68" t="s">
        <v>181</v>
      </c>
      <c r="N4" s="57" t="s">
        <v>42</v>
      </c>
    </row>
    <row r="5" spans="1:14" ht="15" customHeight="1">
      <c r="A5" s="37">
        <v>5</v>
      </c>
      <c r="B5" s="53" t="s">
        <v>102</v>
      </c>
      <c r="C5" s="54">
        <v>8</v>
      </c>
      <c r="D5" s="54">
        <v>23</v>
      </c>
      <c r="E5" s="54">
        <v>9</v>
      </c>
      <c r="F5" s="54">
        <v>33</v>
      </c>
      <c r="G5" s="54">
        <v>27</v>
      </c>
      <c r="H5" s="54">
        <v>13</v>
      </c>
      <c r="I5" s="12">
        <f t="shared" si="0"/>
        <v>113</v>
      </c>
      <c r="J5" s="54">
        <v>11</v>
      </c>
      <c r="K5" s="33">
        <f t="shared" si="1"/>
        <v>124</v>
      </c>
      <c r="L5" s="33">
        <v>62</v>
      </c>
      <c r="M5" s="65" t="s">
        <v>184</v>
      </c>
      <c r="N5" s="55" t="s">
        <v>13</v>
      </c>
    </row>
    <row r="6" spans="1:14" ht="15" customHeight="1">
      <c r="A6" s="37">
        <v>3</v>
      </c>
      <c r="B6" s="53" t="s">
        <v>100</v>
      </c>
      <c r="C6" s="54">
        <v>14</v>
      </c>
      <c r="D6" s="54">
        <v>25</v>
      </c>
      <c r="E6" s="54">
        <v>14</v>
      </c>
      <c r="F6" s="54">
        <v>24</v>
      </c>
      <c r="G6" s="54">
        <v>22</v>
      </c>
      <c r="H6" s="54">
        <v>12</v>
      </c>
      <c r="I6" s="12">
        <f t="shared" si="0"/>
        <v>111</v>
      </c>
      <c r="J6" s="54">
        <v>9</v>
      </c>
      <c r="K6" s="33">
        <f t="shared" si="1"/>
        <v>120</v>
      </c>
      <c r="L6" s="33">
        <v>60</v>
      </c>
      <c r="M6" s="66" t="s">
        <v>182</v>
      </c>
      <c r="N6" s="57" t="s">
        <v>43</v>
      </c>
    </row>
    <row r="7" spans="1:14" ht="15">
      <c r="A7" s="37">
        <v>9</v>
      </c>
      <c r="B7" s="53" t="s">
        <v>106</v>
      </c>
      <c r="C7" s="54">
        <v>8</v>
      </c>
      <c r="D7" s="54">
        <v>23</v>
      </c>
      <c r="E7" s="54">
        <v>23</v>
      </c>
      <c r="F7" s="54">
        <v>18</v>
      </c>
      <c r="G7" s="54">
        <v>14</v>
      </c>
      <c r="H7" s="54">
        <v>12</v>
      </c>
      <c r="I7" s="12">
        <f t="shared" si="0"/>
        <v>98</v>
      </c>
      <c r="J7" s="54">
        <v>5</v>
      </c>
      <c r="K7" s="33">
        <f t="shared" si="1"/>
        <v>103</v>
      </c>
      <c r="L7" s="33">
        <v>51.5</v>
      </c>
      <c r="M7" s="65" t="s">
        <v>188</v>
      </c>
      <c r="N7" s="55" t="s">
        <v>50</v>
      </c>
    </row>
    <row r="8" spans="1:14" ht="15" customHeight="1">
      <c r="A8" s="37">
        <v>15</v>
      </c>
      <c r="B8" s="53" t="s">
        <v>112</v>
      </c>
      <c r="C8" s="54">
        <v>5</v>
      </c>
      <c r="D8" s="54">
        <v>22</v>
      </c>
      <c r="E8" s="54">
        <v>11</v>
      </c>
      <c r="F8" s="54">
        <v>32</v>
      </c>
      <c r="G8" s="54">
        <v>14</v>
      </c>
      <c r="H8" s="54">
        <v>12</v>
      </c>
      <c r="I8" s="12">
        <f t="shared" si="0"/>
        <v>96</v>
      </c>
      <c r="J8" s="54">
        <v>4</v>
      </c>
      <c r="K8" s="33">
        <f t="shared" si="1"/>
        <v>100</v>
      </c>
      <c r="L8" s="33">
        <v>50</v>
      </c>
      <c r="M8" s="66" t="s">
        <v>194</v>
      </c>
      <c r="N8" s="57" t="s">
        <v>42</v>
      </c>
    </row>
    <row r="9" spans="1:14" ht="15">
      <c r="A9" s="37">
        <v>1</v>
      </c>
      <c r="B9" s="53" t="s">
        <v>98</v>
      </c>
      <c r="C9" s="54">
        <v>6</v>
      </c>
      <c r="D9" s="54">
        <v>33</v>
      </c>
      <c r="E9" s="54">
        <v>14</v>
      </c>
      <c r="F9" s="54">
        <v>20</v>
      </c>
      <c r="G9" s="54">
        <v>11</v>
      </c>
      <c r="H9" s="54">
        <v>12</v>
      </c>
      <c r="I9" s="12">
        <f t="shared" si="0"/>
        <v>96</v>
      </c>
      <c r="J9" s="54">
        <v>3</v>
      </c>
      <c r="K9" s="33">
        <f t="shared" si="1"/>
        <v>99</v>
      </c>
      <c r="L9" s="33">
        <v>49.5</v>
      </c>
      <c r="M9" s="65" t="s">
        <v>180</v>
      </c>
      <c r="N9" s="55" t="s">
        <v>12</v>
      </c>
    </row>
    <row r="10" spans="1:14" ht="15">
      <c r="A10" s="37">
        <v>10</v>
      </c>
      <c r="B10" s="53" t="s">
        <v>107</v>
      </c>
      <c r="C10" s="54">
        <v>5</v>
      </c>
      <c r="D10" s="54">
        <v>16</v>
      </c>
      <c r="E10" s="54">
        <v>16</v>
      </c>
      <c r="F10" s="54">
        <v>31</v>
      </c>
      <c r="G10" s="54">
        <v>16</v>
      </c>
      <c r="H10" s="54">
        <v>11</v>
      </c>
      <c r="I10" s="12">
        <f t="shared" si="0"/>
        <v>95</v>
      </c>
      <c r="J10" s="54">
        <v>2</v>
      </c>
      <c r="K10" s="33">
        <f t="shared" si="1"/>
        <v>97</v>
      </c>
      <c r="L10" s="33">
        <v>48.5</v>
      </c>
      <c r="M10" s="65" t="s">
        <v>189</v>
      </c>
      <c r="N10" s="55" t="s">
        <v>37</v>
      </c>
    </row>
    <row r="11" spans="1:14" ht="15" customHeight="1">
      <c r="A11" s="37">
        <v>14</v>
      </c>
      <c r="B11" s="53" t="s">
        <v>111</v>
      </c>
      <c r="C11" s="54">
        <v>3</v>
      </c>
      <c r="D11" s="54">
        <v>22</v>
      </c>
      <c r="E11" s="54">
        <v>20</v>
      </c>
      <c r="F11" s="54">
        <v>31</v>
      </c>
      <c r="G11" s="54">
        <v>9</v>
      </c>
      <c r="H11" s="54">
        <v>9</v>
      </c>
      <c r="I11" s="12">
        <f t="shared" si="0"/>
        <v>94</v>
      </c>
      <c r="J11" s="54">
        <v>3</v>
      </c>
      <c r="K11" s="33">
        <f t="shared" si="1"/>
        <v>97</v>
      </c>
      <c r="L11" s="33">
        <v>48.5</v>
      </c>
      <c r="M11" s="65" t="s">
        <v>193</v>
      </c>
      <c r="N11" s="55" t="s">
        <v>26</v>
      </c>
    </row>
    <row r="12" spans="1:14" ht="15" customHeight="1">
      <c r="A12" s="37">
        <v>11</v>
      </c>
      <c r="B12" s="53" t="s">
        <v>108</v>
      </c>
      <c r="C12" s="54">
        <v>5</v>
      </c>
      <c r="D12" s="54">
        <v>21</v>
      </c>
      <c r="E12" s="54">
        <v>24</v>
      </c>
      <c r="F12" s="54">
        <v>23</v>
      </c>
      <c r="G12" s="54">
        <v>10</v>
      </c>
      <c r="H12" s="54">
        <v>9</v>
      </c>
      <c r="I12" s="12">
        <f t="shared" si="0"/>
        <v>92</v>
      </c>
      <c r="J12" s="54">
        <v>3</v>
      </c>
      <c r="K12" s="33">
        <f t="shared" si="1"/>
        <v>95</v>
      </c>
      <c r="L12" s="33">
        <v>47.5</v>
      </c>
      <c r="M12" s="66" t="s">
        <v>190</v>
      </c>
      <c r="N12" s="55" t="s">
        <v>40</v>
      </c>
    </row>
    <row r="13" spans="1:14" ht="15">
      <c r="A13" s="37">
        <v>22</v>
      </c>
      <c r="B13" s="53" t="s">
        <v>119</v>
      </c>
      <c r="C13" s="54">
        <v>8</v>
      </c>
      <c r="D13" s="54">
        <v>16</v>
      </c>
      <c r="E13" s="54">
        <v>11</v>
      </c>
      <c r="F13" s="54">
        <v>16</v>
      </c>
      <c r="G13" s="54">
        <v>21</v>
      </c>
      <c r="H13" s="54">
        <v>10</v>
      </c>
      <c r="I13" s="12">
        <f t="shared" si="0"/>
        <v>82</v>
      </c>
      <c r="J13" s="54">
        <v>8</v>
      </c>
      <c r="K13" s="33">
        <f t="shared" si="1"/>
        <v>90</v>
      </c>
      <c r="L13" s="33">
        <v>45</v>
      </c>
      <c r="M13" s="65" t="s">
        <v>201</v>
      </c>
      <c r="N13" s="55" t="s">
        <v>52</v>
      </c>
    </row>
    <row r="14" spans="1:14" ht="15" customHeight="1">
      <c r="A14" s="37">
        <v>8</v>
      </c>
      <c r="B14" s="53" t="s">
        <v>105</v>
      </c>
      <c r="C14" s="54">
        <v>9</v>
      </c>
      <c r="D14" s="54">
        <v>18</v>
      </c>
      <c r="E14" s="54">
        <v>5</v>
      </c>
      <c r="F14" s="54">
        <v>20</v>
      </c>
      <c r="G14" s="54">
        <v>21</v>
      </c>
      <c r="H14" s="54">
        <v>9</v>
      </c>
      <c r="I14" s="12">
        <f t="shared" si="0"/>
        <v>82</v>
      </c>
      <c r="J14" s="54">
        <v>7</v>
      </c>
      <c r="K14" s="33">
        <f t="shared" si="1"/>
        <v>89</v>
      </c>
      <c r="L14" s="33">
        <v>44.5</v>
      </c>
      <c r="M14" s="66" t="s">
        <v>187</v>
      </c>
      <c r="N14" s="57" t="s">
        <v>48</v>
      </c>
    </row>
    <row r="15" spans="1:14" ht="15" customHeight="1">
      <c r="A15" s="37">
        <v>20</v>
      </c>
      <c r="B15" s="53" t="s">
        <v>117</v>
      </c>
      <c r="C15" s="54">
        <v>5</v>
      </c>
      <c r="D15" s="54">
        <v>13</v>
      </c>
      <c r="E15" s="54">
        <v>19</v>
      </c>
      <c r="F15" s="54">
        <v>22</v>
      </c>
      <c r="G15" s="54">
        <v>15</v>
      </c>
      <c r="H15" s="54">
        <v>9</v>
      </c>
      <c r="I15" s="12">
        <f t="shared" si="0"/>
        <v>83</v>
      </c>
      <c r="J15" s="54">
        <v>4</v>
      </c>
      <c r="K15" s="33">
        <f t="shared" si="1"/>
        <v>87</v>
      </c>
      <c r="L15" s="33">
        <v>43.5</v>
      </c>
      <c r="M15" s="65" t="s">
        <v>199</v>
      </c>
      <c r="N15" s="55" t="s">
        <v>51</v>
      </c>
    </row>
    <row r="16" spans="1:14" ht="15">
      <c r="A16" s="37">
        <v>12</v>
      </c>
      <c r="B16" s="53" t="s">
        <v>109</v>
      </c>
      <c r="C16" s="54">
        <v>6</v>
      </c>
      <c r="D16" s="54">
        <v>14</v>
      </c>
      <c r="E16" s="54">
        <v>9</v>
      </c>
      <c r="F16" s="54">
        <v>32</v>
      </c>
      <c r="G16" s="54">
        <v>13</v>
      </c>
      <c r="H16" s="54">
        <v>8</v>
      </c>
      <c r="I16" s="12">
        <f t="shared" si="0"/>
        <v>82</v>
      </c>
      <c r="J16" s="54">
        <v>1</v>
      </c>
      <c r="K16" s="33">
        <f t="shared" si="1"/>
        <v>83</v>
      </c>
      <c r="L16" s="33">
        <v>41.5</v>
      </c>
      <c r="M16" s="66" t="s">
        <v>191</v>
      </c>
      <c r="N16" s="57" t="s">
        <v>39</v>
      </c>
    </row>
    <row r="17" spans="1:14" ht="15" customHeight="1">
      <c r="A17" s="37">
        <v>18</v>
      </c>
      <c r="B17" s="53" t="s">
        <v>115</v>
      </c>
      <c r="C17" s="54">
        <v>4</v>
      </c>
      <c r="D17" s="54">
        <v>16</v>
      </c>
      <c r="E17" s="54">
        <v>12</v>
      </c>
      <c r="F17" s="54">
        <v>27</v>
      </c>
      <c r="G17" s="54">
        <v>15</v>
      </c>
      <c r="H17" s="54">
        <v>4</v>
      </c>
      <c r="I17" s="12">
        <f t="shared" si="0"/>
        <v>78</v>
      </c>
      <c r="J17" s="54">
        <v>2</v>
      </c>
      <c r="K17" s="33">
        <f t="shared" si="1"/>
        <v>80</v>
      </c>
      <c r="L17" s="33">
        <v>40</v>
      </c>
      <c r="M17" s="68" t="s">
        <v>197</v>
      </c>
      <c r="N17" s="55" t="s">
        <v>26</v>
      </c>
    </row>
    <row r="18" spans="1:14" ht="15">
      <c r="A18" s="37">
        <v>13</v>
      </c>
      <c r="B18" s="53" t="s">
        <v>110</v>
      </c>
      <c r="C18" s="54">
        <v>4</v>
      </c>
      <c r="D18" s="54">
        <v>15</v>
      </c>
      <c r="E18" s="54">
        <v>5</v>
      </c>
      <c r="F18" s="54">
        <v>27</v>
      </c>
      <c r="G18" s="54">
        <v>10</v>
      </c>
      <c r="H18" s="54">
        <v>6</v>
      </c>
      <c r="I18" s="12">
        <f t="shared" si="0"/>
        <v>67</v>
      </c>
      <c r="J18" s="54">
        <v>3</v>
      </c>
      <c r="K18" s="33">
        <f t="shared" si="1"/>
        <v>70</v>
      </c>
      <c r="L18" s="33">
        <v>35</v>
      </c>
      <c r="M18" s="65" t="s">
        <v>192</v>
      </c>
      <c r="N18" s="55" t="s">
        <v>37</v>
      </c>
    </row>
    <row r="19" spans="1:14" ht="15" customHeight="1">
      <c r="A19" s="37">
        <v>7</v>
      </c>
      <c r="B19" s="53" t="s">
        <v>104</v>
      </c>
      <c r="C19" s="54">
        <v>7</v>
      </c>
      <c r="D19" s="54">
        <v>15</v>
      </c>
      <c r="E19" s="54">
        <v>6</v>
      </c>
      <c r="F19" s="54">
        <v>16</v>
      </c>
      <c r="G19" s="54">
        <v>14</v>
      </c>
      <c r="H19" s="54">
        <v>6</v>
      </c>
      <c r="I19" s="12">
        <f t="shared" si="0"/>
        <v>64</v>
      </c>
      <c r="J19" s="54">
        <v>0</v>
      </c>
      <c r="K19" s="33">
        <f t="shared" si="1"/>
        <v>64</v>
      </c>
      <c r="L19" s="33">
        <v>32</v>
      </c>
      <c r="M19" s="65" t="s">
        <v>186</v>
      </c>
      <c r="N19" s="55" t="s">
        <v>26</v>
      </c>
    </row>
    <row r="20" spans="1:14" ht="15" customHeight="1">
      <c r="A20" s="37">
        <v>19</v>
      </c>
      <c r="B20" s="53" t="s">
        <v>116</v>
      </c>
      <c r="C20" s="54">
        <v>4</v>
      </c>
      <c r="D20" s="54">
        <v>16</v>
      </c>
      <c r="E20" s="54">
        <v>10</v>
      </c>
      <c r="F20" s="54">
        <v>21</v>
      </c>
      <c r="G20" s="54">
        <v>4</v>
      </c>
      <c r="H20" s="54">
        <v>7</v>
      </c>
      <c r="I20" s="12">
        <f t="shared" si="0"/>
        <v>62</v>
      </c>
      <c r="J20" s="54">
        <v>1</v>
      </c>
      <c r="K20" s="33">
        <f t="shared" si="1"/>
        <v>63</v>
      </c>
      <c r="L20" s="33">
        <v>31.5</v>
      </c>
      <c r="M20" s="65" t="s">
        <v>198</v>
      </c>
      <c r="N20" s="55" t="s">
        <v>37</v>
      </c>
    </row>
    <row r="21" spans="1:14" ht="15">
      <c r="A21" s="37">
        <v>6</v>
      </c>
      <c r="B21" s="53" t="s">
        <v>103</v>
      </c>
      <c r="C21" s="54">
        <v>3</v>
      </c>
      <c r="D21" s="54">
        <v>9</v>
      </c>
      <c r="E21" s="54">
        <v>0</v>
      </c>
      <c r="F21" s="54">
        <v>23</v>
      </c>
      <c r="G21" s="54">
        <v>15</v>
      </c>
      <c r="H21" s="54">
        <v>8</v>
      </c>
      <c r="I21" s="12">
        <f t="shared" si="0"/>
        <v>58</v>
      </c>
      <c r="J21" s="54">
        <v>1</v>
      </c>
      <c r="K21" s="33">
        <f t="shared" si="1"/>
        <v>59</v>
      </c>
      <c r="L21" s="33">
        <v>29.5</v>
      </c>
      <c r="M21" s="65" t="s">
        <v>185</v>
      </c>
      <c r="N21" s="55" t="s">
        <v>49</v>
      </c>
    </row>
    <row r="22" spans="1:14" ht="15">
      <c r="A22" s="37">
        <v>17</v>
      </c>
      <c r="B22" s="53" t="s">
        <v>114</v>
      </c>
      <c r="C22" s="54">
        <v>6</v>
      </c>
      <c r="D22" s="54">
        <v>12</v>
      </c>
      <c r="E22" s="54">
        <v>4</v>
      </c>
      <c r="F22" s="54">
        <v>16</v>
      </c>
      <c r="G22" s="54">
        <v>8</v>
      </c>
      <c r="H22" s="54">
        <v>3</v>
      </c>
      <c r="I22" s="12">
        <f t="shared" si="0"/>
        <v>49</v>
      </c>
      <c r="J22" s="54">
        <v>0</v>
      </c>
      <c r="K22" s="33">
        <f t="shared" si="1"/>
        <v>49</v>
      </c>
      <c r="L22" s="33">
        <v>24.5</v>
      </c>
      <c r="M22" s="66" t="s">
        <v>196</v>
      </c>
      <c r="N22" s="57" t="s">
        <v>39</v>
      </c>
    </row>
    <row r="23" spans="1:14" ht="15" customHeight="1">
      <c r="A23" s="37">
        <v>21</v>
      </c>
      <c r="B23" s="53" t="s">
        <v>118</v>
      </c>
      <c r="C23" s="54">
        <v>5</v>
      </c>
      <c r="D23" s="54">
        <v>14</v>
      </c>
      <c r="E23" s="54">
        <v>0</v>
      </c>
      <c r="F23" s="54">
        <v>13</v>
      </c>
      <c r="G23" s="54">
        <v>4</v>
      </c>
      <c r="H23" s="54">
        <v>3</v>
      </c>
      <c r="I23" s="12">
        <f t="shared" si="0"/>
        <v>39</v>
      </c>
      <c r="J23" s="54">
        <v>2</v>
      </c>
      <c r="K23" s="33">
        <f t="shared" si="1"/>
        <v>41</v>
      </c>
      <c r="L23" s="33">
        <v>20.5</v>
      </c>
      <c r="M23" s="65" t="s">
        <v>200</v>
      </c>
      <c r="N23" s="55" t="s">
        <v>45</v>
      </c>
    </row>
    <row r="24" spans="1:14" ht="15">
      <c r="A24" s="37">
        <v>23</v>
      </c>
      <c r="B24" s="53" t="s">
        <v>120</v>
      </c>
      <c r="C24" s="54">
        <v>4</v>
      </c>
      <c r="D24" s="54">
        <v>10</v>
      </c>
      <c r="E24" s="54">
        <v>1</v>
      </c>
      <c r="F24" s="54">
        <v>17</v>
      </c>
      <c r="G24" s="54">
        <v>0</v>
      </c>
      <c r="H24" s="54">
        <v>6</v>
      </c>
      <c r="I24" s="12">
        <f t="shared" si="0"/>
        <v>38</v>
      </c>
      <c r="J24" s="54">
        <v>2</v>
      </c>
      <c r="K24" s="33">
        <f t="shared" si="1"/>
        <v>40</v>
      </c>
      <c r="L24" s="33">
        <v>20</v>
      </c>
      <c r="M24" s="65" t="s">
        <v>202</v>
      </c>
      <c r="N24" s="55" t="s">
        <v>45</v>
      </c>
    </row>
  </sheetData>
  <autoFilter ref="A1:N24">
    <sortState ref="A2:N24">
      <sortCondition descending="1" ref="L1:L2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00"/>
  <sheetViews>
    <sheetView workbookViewId="0"/>
  </sheetViews>
  <sheetFormatPr defaultColWidth="14.375" defaultRowHeight="15" customHeight="1"/>
  <cols>
    <col min="1" max="1" width="2.625" customWidth="1"/>
    <col min="2" max="2" width="6.375" customWidth="1"/>
    <col min="3" max="3" width="16" customWidth="1"/>
    <col min="4" max="4" width="7.625" customWidth="1"/>
    <col min="5" max="5" width="33.625" customWidth="1"/>
    <col min="6" max="6" width="33.875" customWidth="1"/>
    <col min="7" max="11" width="8.625" customWidth="1"/>
  </cols>
  <sheetData>
    <row r="1" spans="1:11" ht="14.25">
      <c r="B1" s="217" t="s">
        <v>14</v>
      </c>
      <c r="C1" s="218"/>
      <c r="D1" s="218"/>
      <c r="E1" s="218"/>
      <c r="F1" s="218"/>
    </row>
    <row r="2" spans="1:11" ht="14.25">
      <c r="B2" s="217" t="s">
        <v>1</v>
      </c>
      <c r="C2" s="218"/>
      <c r="D2" s="218"/>
      <c r="E2" s="218"/>
      <c r="F2" s="218"/>
    </row>
    <row r="3" spans="1:11">
      <c r="A3" s="1"/>
      <c r="B3" s="1"/>
      <c r="C3" s="1" t="s">
        <v>2</v>
      </c>
      <c r="D3" s="7" t="s">
        <v>3</v>
      </c>
      <c r="E3" s="1" t="s">
        <v>15</v>
      </c>
      <c r="F3" s="8"/>
      <c r="G3" s="1"/>
      <c r="H3" s="1"/>
      <c r="I3" s="1"/>
      <c r="J3" s="1"/>
      <c r="K3" s="1"/>
    </row>
    <row r="4" spans="1:11" ht="14.25">
      <c r="D4" s="6"/>
      <c r="E4" s="1" t="s">
        <v>16</v>
      </c>
      <c r="F4" s="1"/>
    </row>
    <row r="5" spans="1:11" ht="14.25">
      <c r="A5" s="2"/>
      <c r="B5" s="219" t="s">
        <v>4</v>
      </c>
      <c r="C5" s="219" t="s">
        <v>17</v>
      </c>
      <c r="D5" s="219" t="s">
        <v>2</v>
      </c>
      <c r="E5" s="219" t="s">
        <v>6</v>
      </c>
      <c r="F5" s="219" t="s">
        <v>11</v>
      </c>
      <c r="G5" s="2"/>
      <c r="H5" s="2"/>
      <c r="I5" s="2"/>
      <c r="J5" s="2"/>
      <c r="K5" s="2"/>
    </row>
    <row r="6" spans="1:11" ht="14.25">
      <c r="A6" s="2"/>
      <c r="B6" s="220"/>
      <c r="C6" s="220"/>
      <c r="D6" s="220"/>
      <c r="E6" s="220"/>
      <c r="F6" s="220"/>
      <c r="G6" s="2"/>
      <c r="H6" s="2"/>
      <c r="I6" s="2"/>
      <c r="J6" s="2"/>
      <c r="K6" s="2"/>
    </row>
    <row r="7" spans="1:11" ht="12" customHeight="1">
      <c r="A7" s="2"/>
      <c r="B7" s="3">
        <v>1</v>
      </c>
      <c r="C7" s="4" t="str">
        <f>'9-11 класс '!C12</f>
        <v>9-06_1</v>
      </c>
      <c r="D7" s="5">
        <f>'9-11 класс '!N12</f>
        <v>9</v>
      </c>
      <c r="E7" s="9" t="e">
        <f>'9-11 класс '!#REF!</f>
        <v>#REF!</v>
      </c>
      <c r="F7" s="9">
        <f>'9-11 класс '!O12</f>
        <v>0</v>
      </c>
      <c r="G7" s="2"/>
      <c r="H7" s="2"/>
      <c r="I7" s="2"/>
      <c r="J7" s="2"/>
      <c r="K7" s="2"/>
    </row>
    <row r="8" spans="1:11" ht="12" customHeight="1">
      <c r="A8" s="2"/>
      <c r="B8" s="3">
        <v>2</v>
      </c>
      <c r="C8" s="4" t="e">
        <f>'9-11 класс '!#REF!</f>
        <v>#REF!</v>
      </c>
      <c r="D8" s="5" t="e">
        <f>'9-11 класс '!#REF!</f>
        <v>#REF!</v>
      </c>
      <c r="E8" s="9" t="e">
        <f>'9-11 класс '!#REF!</f>
        <v>#REF!</v>
      </c>
      <c r="F8" s="9" t="e">
        <f>'9-11 класс '!#REF!</f>
        <v>#REF!</v>
      </c>
      <c r="G8" s="2"/>
      <c r="H8" s="2"/>
      <c r="I8" s="2"/>
      <c r="J8" s="2"/>
      <c r="K8" s="2"/>
    </row>
    <row r="9" spans="1:11" ht="12" customHeight="1">
      <c r="A9" s="2"/>
      <c r="B9" s="3">
        <v>3</v>
      </c>
      <c r="C9" s="4" t="e">
        <f>'9-11 класс '!#REF!</f>
        <v>#REF!</v>
      </c>
      <c r="D9" s="5" t="e">
        <f>'9-11 класс '!#REF!</f>
        <v>#REF!</v>
      </c>
      <c r="E9" s="9" t="e">
        <f>'9-11 класс '!#REF!</f>
        <v>#REF!</v>
      </c>
      <c r="F9" s="9" t="e">
        <f>'9-11 класс '!#REF!</f>
        <v>#REF!</v>
      </c>
      <c r="G9" s="2"/>
      <c r="H9" s="2"/>
      <c r="I9" s="2"/>
      <c r="J9" s="2"/>
      <c r="K9" s="2"/>
    </row>
    <row r="10" spans="1:11" ht="12" customHeight="1">
      <c r="A10" s="2"/>
      <c r="B10" s="3">
        <v>4</v>
      </c>
      <c r="C10" s="4" t="str">
        <f>'9-11 класс '!C13</f>
        <v>9-01_1</v>
      </c>
      <c r="D10" s="5">
        <f>'9-11 класс '!N13</f>
        <v>9</v>
      </c>
      <c r="E10" s="9">
        <f>'9-11 класс '!O13</f>
        <v>0</v>
      </c>
      <c r="F10" s="9">
        <f>'9-11 класс '!P13</f>
        <v>0</v>
      </c>
      <c r="G10" s="2"/>
      <c r="H10" s="2"/>
      <c r="I10" s="2"/>
      <c r="J10" s="2"/>
      <c r="K10" s="2"/>
    </row>
    <row r="11" spans="1:11" ht="12" customHeight="1">
      <c r="A11" s="2"/>
      <c r="B11" s="3">
        <v>5</v>
      </c>
      <c r="C11" s="4" t="str">
        <f>'9-11 класс '!C14</f>
        <v>9-04_1</v>
      </c>
      <c r="D11" s="5">
        <f>'9-11 класс '!N14</f>
        <v>9</v>
      </c>
      <c r="E11" s="9">
        <f>'9-11 класс '!O14</f>
        <v>0</v>
      </c>
      <c r="F11" s="9">
        <f>'9-11 класс '!P12</f>
        <v>0</v>
      </c>
      <c r="G11" s="2"/>
      <c r="H11" s="2"/>
      <c r="I11" s="2"/>
      <c r="J11" s="2"/>
      <c r="K11" s="2"/>
    </row>
    <row r="12" spans="1:11" ht="12" customHeight="1">
      <c r="A12" s="2"/>
      <c r="B12" s="3">
        <v>6</v>
      </c>
      <c r="C12" s="4" t="e">
        <f>'9-11 класс '!#REF!</f>
        <v>#REF!</v>
      </c>
      <c r="D12" s="5" t="e">
        <f>'9-11 класс '!#REF!</f>
        <v>#REF!</v>
      </c>
      <c r="E12" s="9" t="e">
        <f>'9-11 класс '!#REF!</f>
        <v>#REF!</v>
      </c>
      <c r="F12" s="9" t="e">
        <f>'9-11 класс '!#REF!</f>
        <v>#REF!</v>
      </c>
      <c r="G12" s="2"/>
      <c r="H12" s="2"/>
      <c r="I12" s="2"/>
      <c r="J12" s="2"/>
      <c r="K12" s="2"/>
    </row>
    <row r="13" spans="1:11" ht="12" customHeight="1">
      <c r="A13" s="2"/>
      <c r="B13" s="3">
        <v>7</v>
      </c>
      <c r="C13" s="4" t="e">
        <f>'9-11 класс '!#REF!</f>
        <v>#REF!</v>
      </c>
      <c r="D13" s="5" t="e">
        <f>'9-11 класс '!#REF!</f>
        <v>#REF!</v>
      </c>
      <c r="E13" s="9" t="e">
        <f>'9-11 класс '!#REF!</f>
        <v>#REF!</v>
      </c>
      <c r="F13" s="9" t="e">
        <f>'9-11 класс '!#REF!</f>
        <v>#REF!</v>
      </c>
      <c r="G13" s="2"/>
      <c r="H13" s="2"/>
      <c r="I13" s="2"/>
      <c r="J13" s="2"/>
      <c r="K13" s="2"/>
    </row>
    <row r="14" spans="1:11" ht="12" customHeight="1">
      <c r="A14" s="2"/>
      <c r="B14" s="3">
        <v>8</v>
      </c>
      <c r="C14" s="4" t="e">
        <f>'9-11 класс '!#REF!</f>
        <v>#REF!</v>
      </c>
      <c r="D14" s="5" t="e">
        <f>'9-11 класс '!#REF!</f>
        <v>#REF!</v>
      </c>
      <c r="E14" s="9" t="e">
        <f>'9-11 класс '!#REF!</f>
        <v>#REF!</v>
      </c>
      <c r="F14" s="9" t="e">
        <f>'9-11 класс '!#REF!</f>
        <v>#REF!</v>
      </c>
      <c r="G14" s="2"/>
      <c r="H14" s="2"/>
      <c r="I14" s="2"/>
      <c r="J14" s="2"/>
      <c r="K14" s="2"/>
    </row>
    <row r="15" spans="1:11" ht="12" customHeight="1">
      <c r="A15" s="2"/>
      <c r="B15" s="3">
        <v>9</v>
      </c>
      <c r="C15" s="4" t="e">
        <f>'9-11 класс '!#REF!</f>
        <v>#REF!</v>
      </c>
      <c r="D15" s="5" t="e">
        <f>'9-11 класс '!#REF!</f>
        <v>#REF!</v>
      </c>
      <c r="E15" s="9" t="e">
        <f>'9-11 класс '!#REF!</f>
        <v>#REF!</v>
      </c>
      <c r="F15" s="9" t="e">
        <f>'9-11 класс '!#REF!</f>
        <v>#REF!</v>
      </c>
      <c r="G15" s="2"/>
      <c r="H15" s="2"/>
      <c r="I15" s="2"/>
      <c r="J15" s="2"/>
      <c r="K15" s="2"/>
    </row>
    <row r="16" spans="1:11" ht="12" customHeight="1">
      <c r="A16" s="2"/>
      <c r="B16" s="3">
        <v>10</v>
      </c>
      <c r="C16" s="4" t="e">
        <f>'9-11 класс '!#REF!</f>
        <v>#REF!</v>
      </c>
      <c r="D16" s="5" t="e">
        <f>'9-11 класс '!#REF!</f>
        <v>#REF!</v>
      </c>
      <c r="E16" s="9" t="e">
        <f>'9-11 класс '!#REF!</f>
        <v>#REF!</v>
      </c>
      <c r="F16" s="9" t="e">
        <f>'9-11 класс '!#REF!</f>
        <v>#REF!</v>
      </c>
      <c r="G16" s="2"/>
      <c r="H16" s="2"/>
      <c r="I16" s="2"/>
      <c r="J16" s="2"/>
      <c r="K16" s="2"/>
    </row>
    <row r="17" spans="2:11" ht="12" customHeight="1">
      <c r="B17" s="3">
        <v>11</v>
      </c>
      <c r="C17" s="4" t="e">
        <f>'9-11 класс '!#REF!</f>
        <v>#REF!</v>
      </c>
      <c r="D17" s="5" t="e">
        <f>'9-11 класс '!#REF!</f>
        <v>#REF!</v>
      </c>
      <c r="E17" s="9" t="e">
        <f>'9-11 класс '!#REF!</f>
        <v>#REF!</v>
      </c>
      <c r="F17" s="9" t="e">
        <f>'9-11 класс '!#REF!</f>
        <v>#REF!</v>
      </c>
      <c r="G17" s="2"/>
      <c r="H17" s="2"/>
      <c r="I17" s="2"/>
      <c r="J17" s="2"/>
      <c r="K17" s="2"/>
    </row>
    <row r="18" spans="2:11" ht="12" customHeight="1">
      <c r="B18" s="3">
        <v>12</v>
      </c>
      <c r="C18" s="4" t="e">
        <f>'9-11 класс '!#REF!</f>
        <v>#REF!</v>
      </c>
      <c r="D18" s="5" t="e">
        <f>'9-11 класс '!#REF!</f>
        <v>#REF!</v>
      </c>
      <c r="E18" s="9" t="e">
        <f>'9-11 класс '!#REF!</f>
        <v>#REF!</v>
      </c>
      <c r="F18" s="9" t="e">
        <f>'9-11 класс '!#REF!</f>
        <v>#REF!</v>
      </c>
      <c r="G18" s="2"/>
      <c r="H18" s="2"/>
      <c r="I18" s="2"/>
      <c r="J18" s="2"/>
      <c r="K18" s="2"/>
    </row>
    <row r="19" spans="2:11" ht="12" customHeight="1">
      <c r="B19" s="3">
        <v>13</v>
      </c>
      <c r="C19" s="4" t="e">
        <f>'9-11 класс '!#REF!</f>
        <v>#REF!</v>
      </c>
      <c r="D19" s="5" t="e">
        <f>'9-11 класс '!#REF!</f>
        <v>#REF!</v>
      </c>
      <c r="E19" s="9" t="e">
        <f>'9-11 класс '!#REF!</f>
        <v>#REF!</v>
      </c>
      <c r="F19" s="9" t="e">
        <f>'9-11 класс '!#REF!</f>
        <v>#REF!</v>
      </c>
      <c r="G19" s="2"/>
      <c r="H19" s="2"/>
      <c r="I19" s="2"/>
      <c r="J19" s="2"/>
      <c r="K19" s="2"/>
    </row>
    <row r="20" spans="2:11" ht="14.25">
      <c r="D20" s="6"/>
    </row>
    <row r="21" spans="2:11" ht="15.75" customHeight="1">
      <c r="D21" s="6"/>
    </row>
    <row r="22" spans="2:11" ht="15.75" customHeight="1">
      <c r="D22" s="6"/>
    </row>
    <row r="23" spans="2:11" ht="15.75" customHeight="1">
      <c r="D23" s="6"/>
    </row>
    <row r="24" spans="2:11" ht="15.75" customHeight="1">
      <c r="D24" s="6"/>
    </row>
    <row r="25" spans="2:11" ht="15.75" customHeight="1">
      <c r="D25" s="6"/>
    </row>
    <row r="26" spans="2:11" ht="15.75" customHeight="1">
      <c r="D26" s="6"/>
    </row>
    <row r="27" spans="2:11" ht="15.75" customHeight="1">
      <c r="D27" s="6"/>
    </row>
    <row r="28" spans="2:11" ht="15.75" customHeight="1">
      <c r="D28" s="6"/>
    </row>
    <row r="29" spans="2:11" ht="15.75" customHeight="1">
      <c r="D29" s="6"/>
    </row>
    <row r="30" spans="2:11" ht="15.75" customHeight="1">
      <c r="D30" s="6"/>
    </row>
    <row r="31" spans="2:11" ht="15.75" customHeight="1">
      <c r="D31" s="6"/>
    </row>
    <row r="32" spans="2:11" ht="15.75" customHeight="1">
      <c r="D32" s="6"/>
    </row>
    <row r="33" spans="4:4" ht="15.75" customHeight="1">
      <c r="D33" s="6"/>
    </row>
    <row r="34" spans="4:4" ht="15.75" customHeight="1">
      <c r="D34" s="6"/>
    </row>
    <row r="35" spans="4:4" ht="15.75" customHeight="1">
      <c r="D35" s="6"/>
    </row>
    <row r="36" spans="4:4" ht="15.75" customHeight="1">
      <c r="D36" s="6"/>
    </row>
    <row r="37" spans="4:4" ht="15.75" customHeight="1">
      <c r="D37" s="6"/>
    </row>
    <row r="38" spans="4:4" ht="15.75" customHeight="1">
      <c r="D38" s="6"/>
    </row>
    <row r="39" spans="4:4" ht="15.75" customHeight="1">
      <c r="D39" s="6"/>
    </row>
    <row r="40" spans="4:4" ht="15.75" customHeight="1">
      <c r="D40" s="6"/>
    </row>
    <row r="41" spans="4:4" ht="15.75" customHeight="1">
      <c r="D41" s="6"/>
    </row>
    <row r="42" spans="4:4" ht="15.75" customHeight="1">
      <c r="D42" s="6"/>
    </row>
    <row r="43" spans="4:4" ht="15.75" customHeight="1">
      <c r="D43" s="6"/>
    </row>
    <row r="44" spans="4:4" ht="15.75" customHeight="1">
      <c r="D44" s="6"/>
    </row>
    <row r="45" spans="4:4" ht="15.75" customHeight="1">
      <c r="D45" s="6"/>
    </row>
    <row r="46" spans="4:4" ht="15.75" customHeight="1">
      <c r="D46" s="6"/>
    </row>
    <row r="47" spans="4:4" ht="15.75" customHeight="1">
      <c r="D47" s="6"/>
    </row>
    <row r="48" spans="4:4" ht="15.75" customHeight="1">
      <c r="D48" s="6"/>
    </row>
    <row r="49" spans="4:4" ht="15.75" customHeight="1">
      <c r="D49" s="6"/>
    </row>
    <row r="50" spans="4:4" ht="15.75" customHeight="1">
      <c r="D50" s="6"/>
    </row>
    <row r="51" spans="4:4" ht="15.75" customHeight="1">
      <c r="D51" s="6"/>
    </row>
    <row r="52" spans="4:4" ht="15.75" customHeight="1">
      <c r="D52" s="6"/>
    </row>
    <row r="53" spans="4:4" ht="15.75" customHeight="1">
      <c r="D53" s="6"/>
    </row>
    <row r="54" spans="4:4" ht="15.75" customHeight="1">
      <c r="D54" s="6"/>
    </row>
    <row r="55" spans="4:4" ht="15.75" customHeight="1">
      <c r="D55" s="6"/>
    </row>
    <row r="56" spans="4:4" ht="15.75" customHeight="1">
      <c r="D56" s="6"/>
    </row>
    <row r="57" spans="4:4" ht="15.75" customHeight="1">
      <c r="D57" s="6"/>
    </row>
    <row r="58" spans="4:4" ht="15.75" customHeight="1">
      <c r="D58" s="6"/>
    </row>
    <row r="59" spans="4:4" ht="15.75" customHeight="1">
      <c r="D59" s="6"/>
    </row>
    <row r="60" spans="4:4" ht="15.75" customHeight="1">
      <c r="D60" s="6"/>
    </row>
    <row r="61" spans="4:4" ht="15.75" customHeight="1">
      <c r="D61" s="6"/>
    </row>
    <row r="62" spans="4:4" ht="15.75" customHeight="1">
      <c r="D62" s="6"/>
    </row>
    <row r="63" spans="4:4" ht="15.75" customHeight="1">
      <c r="D63" s="6"/>
    </row>
    <row r="64" spans="4:4" ht="15.75" customHeight="1">
      <c r="D64" s="6"/>
    </row>
    <row r="65" spans="4:4" ht="15.75" customHeight="1">
      <c r="D65" s="6"/>
    </row>
    <row r="66" spans="4:4" ht="15.75" customHeight="1">
      <c r="D66" s="6"/>
    </row>
    <row r="67" spans="4:4" ht="15.75" customHeight="1">
      <c r="D67" s="6"/>
    </row>
    <row r="68" spans="4:4" ht="15.75" customHeight="1">
      <c r="D68" s="6"/>
    </row>
    <row r="69" spans="4:4" ht="15.75" customHeight="1">
      <c r="D69" s="6"/>
    </row>
    <row r="70" spans="4:4" ht="15.75" customHeight="1">
      <c r="D70" s="6"/>
    </row>
    <row r="71" spans="4:4" ht="15.75" customHeight="1">
      <c r="D71" s="6"/>
    </row>
    <row r="72" spans="4:4" ht="15.75" customHeight="1">
      <c r="D72" s="6"/>
    </row>
    <row r="73" spans="4:4" ht="15.75" customHeight="1">
      <c r="D73" s="6"/>
    </row>
    <row r="74" spans="4:4" ht="15.75" customHeight="1">
      <c r="D74" s="6"/>
    </row>
    <row r="75" spans="4:4" ht="15.75" customHeight="1">
      <c r="D75" s="6"/>
    </row>
    <row r="76" spans="4:4" ht="15.75" customHeight="1">
      <c r="D76" s="6"/>
    </row>
    <row r="77" spans="4:4" ht="15.75" customHeight="1">
      <c r="D77" s="6"/>
    </row>
    <row r="78" spans="4:4" ht="15.75" customHeight="1">
      <c r="D78" s="6"/>
    </row>
    <row r="79" spans="4:4" ht="15.75" customHeight="1">
      <c r="D79" s="6"/>
    </row>
    <row r="80" spans="4:4" ht="15.75" customHeight="1">
      <c r="D80" s="6"/>
    </row>
    <row r="81" spans="4:4" ht="15.75" customHeight="1">
      <c r="D81" s="6"/>
    </row>
    <row r="82" spans="4:4" ht="15.75" customHeight="1">
      <c r="D82" s="6"/>
    </row>
    <row r="83" spans="4:4" ht="15.75" customHeight="1">
      <c r="D83" s="6"/>
    </row>
    <row r="84" spans="4:4" ht="15.75" customHeight="1">
      <c r="D84" s="6"/>
    </row>
    <row r="85" spans="4:4" ht="15.75" customHeight="1">
      <c r="D85" s="6"/>
    </row>
    <row r="86" spans="4:4" ht="15.75" customHeight="1">
      <c r="D86" s="6"/>
    </row>
    <row r="87" spans="4:4" ht="15.75" customHeight="1">
      <c r="D87" s="6"/>
    </row>
    <row r="88" spans="4:4" ht="15.75" customHeight="1">
      <c r="D88" s="6"/>
    </row>
    <row r="89" spans="4:4" ht="15.75" customHeight="1">
      <c r="D89" s="6"/>
    </row>
    <row r="90" spans="4:4" ht="15.75" customHeight="1">
      <c r="D90" s="6"/>
    </row>
    <row r="91" spans="4:4" ht="15.75" customHeight="1">
      <c r="D91" s="6"/>
    </row>
    <row r="92" spans="4:4" ht="15.75" customHeight="1">
      <c r="D92" s="6"/>
    </row>
    <row r="93" spans="4:4" ht="15.75" customHeight="1">
      <c r="D93" s="6"/>
    </row>
    <row r="94" spans="4:4" ht="15.75" customHeight="1">
      <c r="D94" s="6"/>
    </row>
    <row r="95" spans="4:4" ht="15.75" customHeight="1">
      <c r="D95" s="6"/>
    </row>
    <row r="96" spans="4:4" ht="15.75" customHeight="1">
      <c r="D96" s="6"/>
    </row>
    <row r="97" spans="4:4" ht="15.75" customHeight="1">
      <c r="D97" s="6"/>
    </row>
    <row r="98" spans="4:4" ht="15.75" customHeight="1">
      <c r="D98" s="6"/>
    </row>
    <row r="99" spans="4:4" ht="15.75" customHeight="1">
      <c r="D99" s="6"/>
    </row>
    <row r="100" spans="4:4" ht="15.75" customHeight="1">
      <c r="D100" s="6"/>
    </row>
  </sheetData>
  <mergeCells count="7">
    <mergeCell ref="B1:F1"/>
    <mergeCell ref="B2:F2"/>
    <mergeCell ref="B5:B6"/>
    <mergeCell ref="C5:C6"/>
    <mergeCell ref="D5:D6"/>
    <mergeCell ref="E5:E6"/>
    <mergeCell ref="F5:F6"/>
  </mergeCells>
  <pageMargins left="0.70866141732283472" right="0.31496062992125984" top="0.35433070866141736" bottom="0.74803149606299213" header="0" footer="0"/>
  <pageSetup paperSize="9" orientation="portrait"/>
  <headerFooter>
    <oddFooter>&amp;RСтраница &amp;P из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9-11 класс </vt:lpstr>
      <vt:lpstr>свод</vt:lpstr>
      <vt:lpstr>Лист1</vt:lpstr>
      <vt:lpstr>Лист2</vt:lpstr>
      <vt:lpstr>Лист3</vt:lpstr>
      <vt:lpstr>соответствие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2023-01-20T13:19:47Z</cp:lastPrinted>
  <dcterms:created xsi:type="dcterms:W3CDTF">2012-12-25T09:12:41Z</dcterms:created>
  <dcterms:modified xsi:type="dcterms:W3CDTF">2023-01-31T15:37:37Z</dcterms:modified>
</cp:coreProperties>
</file>