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1. Январь\3101\3\"/>
    </mc:Choice>
  </mc:AlternateContent>
  <bookViews>
    <workbookView xWindow="0" yWindow="0" windowWidth="23040" windowHeight="7170"/>
  </bookViews>
  <sheets>
    <sheet name="9 - 11 классы" sheetId="1" r:id="rId1"/>
    <sheet name="9 класс" sheetId="2" r:id="rId2"/>
    <sheet name="10 класс" sheetId="3" r:id="rId3"/>
    <sheet name="11 класс" sheetId="4" r:id="rId4"/>
  </sheets>
  <definedNames>
    <definedName name="_xlnm._FilterDatabase" localSheetId="2" hidden="1">'10 класс'!$B$7:$P$40</definedName>
    <definedName name="_xlnm._FilterDatabase" localSheetId="3" hidden="1">'11 класс'!$B$7:$P$44</definedName>
    <definedName name="_xlnm._FilterDatabase" localSheetId="0" hidden="1">'9 - 11 классы'!$A$7:$AE$102</definedName>
    <definedName name="_xlnm._FilterDatabase" localSheetId="1" hidden="1">'9 класс'!$B$7:$P$38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L16" i="4" s="1"/>
  <c r="M16" i="4" s="1"/>
  <c r="J22" i="4"/>
  <c r="L22" i="4" s="1"/>
  <c r="M22" i="4" s="1"/>
  <c r="J14" i="4"/>
  <c r="L14" i="4" s="1"/>
  <c r="M14" i="4" s="1"/>
  <c r="J24" i="4"/>
  <c r="L24" i="4" s="1"/>
  <c r="M24" i="4" s="1"/>
  <c r="J19" i="4"/>
  <c r="L19" i="4" s="1"/>
  <c r="M19" i="4" s="1"/>
  <c r="J21" i="4"/>
  <c r="L21" i="4" s="1"/>
  <c r="M21" i="4" s="1"/>
  <c r="J13" i="4"/>
  <c r="L13" i="4" s="1"/>
  <c r="M13" i="4" s="1"/>
  <c r="J12" i="4"/>
  <c r="L12" i="4" s="1"/>
  <c r="M12" i="4" s="1"/>
  <c r="J17" i="4"/>
  <c r="L17" i="4" s="1"/>
  <c r="M17" i="4" s="1"/>
  <c r="J15" i="4"/>
  <c r="L15" i="4" s="1"/>
  <c r="M15" i="4" s="1"/>
  <c r="J18" i="4"/>
  <c r="L18" i="4" s="1"/>
  <c r="M18" i="4" s="1"/>
  <c r="J11" i="4"/>
  <c r="L11" i="4" s="1"/>
  <c r="M11" i="4" s="1"/>
  <c r="J10" i="4"/>
  <c r="L10" i="4" s="1"/>
  <c r="M10" i="4" s="1"/>
  <c r="J35" i="4"/>
  <c r="L35" i="4" s="1"/>
  <c r="M35" i="4" s="1"/>
  <c r="J37" i="4"/>
  <c r="L37" i="4" s="1"/>
  <c r="M37" i="4" s="1"/>
  <c r="J25" i="4"/>
  <c r="L25" i="4" s="1"/>
  <c r="M25" i="4" s="1"/>
  <c r="J29" i="4"/>
  <c r="L29" i="4" s="1"/>
  <c r="M29" i="4" s="1"/>
  <c r="J33" i="4"/>
  <c r="L33" i="4" s="1"/>
  <c r="M33" i="4" s="1"/>
  <c r="J27" i="4"/>
  <c r="L27" i="4" s="1"/>
  <c r="M27" i="4" s="1"/>
  <c r="J26" i="4"/>
  <c r="L26" i="4" s="1"/>
  <c r="M26" i="4" s="1"/>
  <c r="J30" i="4"/>
  <c r="L30" i="4" s="1"/>
  <c r="M30" i="4" s="1"/>
  <c r="J31" i="4"/>
  <c r="L31" i="4" s="1"/>
  <c r="M31" i="4" s="1"/>
  <c r="J23" i="4"/>
  <c r="L23" i="4" s="1"/>
  <c r="M23" i="4" s="1"/>
  <c r="J20" i="4"/>
  <c r="L20" i="4" s="1"/>
  <c r="M20" i="4" s="1"/>
  <c r="J28" i="4"/>
  <c r="L28" i="4" s="1"/>
  <c r="M28" i="4" s="1"/>
  <c r="J36" i="4"/>
  <c r="L36" i="4" s="1"/>
  <c r="M36" i="4" s="1"/>
  <c r="J32" i="4"/>
  <c r="L32" i="4" s="1"/>
  <c r="M32" i="4" s="1"/>
  <c r="J44" i="4"/>
  <c r="L44" i="4" s="1"/>
  <c r="M44" i="4" s="1"/>
  <c r="J41" i="4"/>
  <c r="L41" i="4" s="1"/>
  <c r="M41" i="4" s="1"/>
  <c r="J34" i="4"/>
  <c r="L34" i="4" s="1"/>
  <c r="M34" i="4" s="1"/>
  <c r="J43" i="4"/>
  <c r="L43" i="4" s="1"/>
  <c r="M43" i="4" s="1"/>
  <c r="J38" i="4"/>
  <c r="L38" i="4" s="1"/>
  <c r="M38" i="4" s="1"/>
  <c r="J40" i="4"/>
  <c r="L40" i="4" s="1"/>
  <c r="M40" i="4" s="1"/>
  <c r="J42" i="4"/>
  <c r="L42" i="4" s="1"/>
  <c r="M42" i="4" s="1"/>
  <c r="J39" i="4"/>
  <c r="L39" i="4" s="1"/>
  <c r="M39" i="4" s="1"/>
  <c r="L9" i="4"/>
  <c r="J14" i="3"/>
  <c r="L14" i="3" s="1"/>
  <c r="M14" i="3" s="1"/>
  <c r="J16" i="3"/>
  <c r="L16" i="3" s="1"/>
  <c r="M16" i="3" s="1"/>
  <c r="J15" i="3"/>
  <c r="L15" i="3" s="1"/>
  <c r="M15" i="3" s="1"/>
  <c r="J13" i="3"/>
  <c r="L13" i="3" s="1"/>
  <c r="M13" i="3" s="1"/>
  <c r="J12" i="3"/>
  <c r="L12" i="3" s="1"/>
  <c r="M12" i="3" s="1"/>
  <c r="J19" i="3"/>
  <c r="L19" i="3" s="1"/>
  <c r="M19" i="3" s="1"/>
  <c r="J11" i="3"/>
  <c r="L11" i="3" s="1"/>
  <c r="M11" i="3" s="1"/>
  <c r="J10" i="3"/>
  <c r="L10" i="3" s="1"/>
  <c r="M10" i="3" s="1"/>
  <c r="J17" i="3"/>
  <c r="L17" i="3" s="1"/>
  <c r="M17" i="3" s="1"/>
  <c r="J37" i="3"/>
  <c r="L37" i="3" s="1"/>
  <c r="M37" i="3" s="1"/>
  <c r="J18" i="3"/>
  <c r="L18" i="3" s="1"/>
  <c r="M18" i="3" s="1"/>
  <c r="J31" i="3"/>
  <c r="L31" i="3" s="1"/>
  <c r="M31" i="3" s="1"/>
  <c r="J20" i="3"/>
  <c r="L20" i="3" s="1"/>
  <c r="M20" i="3" s="1"/>
  <c r="J39" i="3"/>
  <c r="L39" i="3" s="1"/>
  <c r="M39" i="3" s="1"/>
  <c r="J36" i="3"/>
  <c r="L36" i="3" s="1"/>
  <c r="M36" i="3" s="1"/>
  <c r="J40" i="3"/>
  <c r="L40" i="3" s="1"/>
  <c r="M40" i="3" s="1"/>
  <c r="J32" i="3"/>
  <c r="L32" i="3" s="1"/>
  <c r="M32" i="3" s="1"/>
  <c r="J25" i="3"/>
  <c r="L25" i="3" s="1"/>
  <c r="M25" i="3" s="1"/>
  <c r="J24" i="3"/>
  <c r="L24" i="3" s="1"/>
  <c r="M24" i="3" s="1"/>
  <c r="J34" i="3"/>
  <c r="L34" i="3" s="1"/>
  <c r="M34" i="3" s="1"/>
  <c r="J30" i="3"/>
  <c r="L30" i="3" s="1"/>
  <c r="M30" i="3" s="1"/>
  <c r="J38" i="3"/>
  <c r="L38" i="3" s="1"/>
  <c r="M38" i="3" s="1"/>
  <c r="J22" i="3"/>
  <c r="L22" i="3" s="1"/>
  <c r="M22" i="3" s="1"/>
  <c r="J21" i="3"/>
  <c r="L21" i="3" s="1"/>
  <c r="M21" i="3" s="1"/>
  <c r="J23" i="3"/>
  <c r="L23" i="3" s="1"/>
  <c r="M23" i="3" s="1"/>
  <c r="J35" i="3"/>
  <c r="L35" i="3" s="1"/>
  <c r="M35" i="3" s="1"/>
  <c r="J28" i="3"/>
  <c r="L28" i="3" s="1"/>
  <c r="M28" i="3" s="1"/>
  <c r="J29" i="3"/>
  <c r="L29" i="3" s="1"/>
  <c r="M29" i="3" s="1"/>
  <c r="J33" i="3"/>
  <c r="L33" i="3" s="1"/>
  <c r="M33" i="3" s="1"/>
  <c r="J26" i="3"/>
  <c r="L26" i="3" s="1"/>
  <c r="M26" i="3" s="1"/>
  <c r="J27" i="3"/>
  <c r="L27" i="3" s="1"/>
  <c r="M27" i="3" s="1"/>
  <c r="L9" i="3"/>
  <c r="J17" i="2"/>
  <c r="L17" i="2" s="1"/>
  <c r="M17" i="2" s="1"/>
  <c r="J12" i="2"/>
  <c r="L12" i="2" s="1"/>
  <c r="M12" i="2" s="1"/>
  <c r="J16" i="2"/>
  <c r="L16" i="2" s="1"/>
  <c r="M16" i="2" s="1"/>
  <c r="J23" i="2"/>
  <c r="L23" i="2" s="1"/>
  <c r="M23" i="2" s="1"/>
  <c r="J10" i="2"/>
  <c r="L10" i="2" s="1"/>
  <c r="M10" i="2" s="1"/>
  <c r="J34" i="2"/>
  <c r="L34" i="2" s="1"/>
  <c r="M34" i="2" s="1"/>
  <c r="J31" i="2"/>
  <c r="L31" i="2" s="1"/>
  <c r="M31" i="2" s="1"/>
  <c r="J30" i="2"/>
  <c r="L30" i="2" s="1"/>
  <c r="M30" i="2" s="1"/>
  <c r="J25" i="2"/>
  <c r="L25" i="2" s="1"/>
  <c r="M25" i="2" s="1"/>
  <c r="J28" i="2"/>
  <c r="L28" i="2" s="1"/>
  <c r="M28" i="2" s="1"/>
  <c r="J18" i="2"/>
  <c r="L18" i="2" s="1"/>
  <c r="M18" i="2" s="1"/>
  <c r="J21" i="2"/>
  <c r="L21" i="2" s="1"/>
  <c r="M21" i="2" s="1"/>
  <c r="J11" i="2"/>
  <c r="L11" i="2" s="1"/>
  <c r="M11" i="2" s="1"/>
  <c r="J15" i="2"/>
  <c r="L15" i="2" s="1"/>
  <c r="M15" i="2" s="1"/>
  <c r="J14" i="2"/>
  <c r="L14" i="2" s="1"/>
  <c r="M14" i="2" s="1"/>
  <c r="J27" i="2"/>
  <c r="L27" i="2" s="1"/>
  <c r="M27" i="2" s="1"/>
  <c r="J29" i="2"/>
  <c r="L29" i="2" s="1"/>
  <c r="M29" i="2" s="1"/>
  <c r="J13" i="2"/>
  <c r="L13" i="2" s="1"/>
  <c r="M13" i="2" s="1"/>
  <c r="J32" i="2"/>
  <c r="L32" i="2" s="1"/>
  <c r="M32" i="2" s="1"/>
  <c r="J24" i="2"/>
  <c r="L24" i="2" s="1"/>
  <c r="M24" i="2" s="1"/>
  <c r="J35" i="2"/>
  <c r="L35" i="2" s="1"/>
  <c r="M35" i="2" s="1"/>
  <c r="J26" i="2"/>
  <c r="L26" i="2" s="1"/>
  <c r="M26" i="2" s="1"/>
  <c r="J37" i="2"/>
  <c r="L37" i="2" s="1"/>
  <c r="M37" i="2" s="1"/>
  <c r="J33" i="2"/>
  <c r="L33" i="2" s="1"/>
  <c r="M33" i="2" s="1"/>
  <c r="J19" i="2"/>
  <c r="L19" i="2" s="1"/>
  <c r="M19" i="2" s="1"/>
  <c r="J22" i="2"/>
  <c r="L22" i="2" s="1"/>
  <c r="M22" i="2" s="1"/>
  <c r="J20" i="2"/>
  <c r="L20" i="2" s="1"/>
  <c r="M20" i="2" s="1"/>
  <c r="J38" i="2"/>
  <c r="L38" i="2" s="1"/>
  <c r="M38" i="2" s="1"/>
  <c r="J36" i="2"/>
  <c r="L36" i="2" s="1"/>
  <c r="M36" i="2" s="1"/>
  <c r="L9" i="2"/>
  <c r="H102" i="1" l="1"/>
  <c r="J102" i="1" s="1"/>
  <c r="K102" i="1" s="1"/>
  <c r="H48" i="1"/>
  <c r="J48" i="1" s="1"/>
  <c r="K48" i="1" s="1"/>
  <c r="H55" i="1"/>
  <c r="J55" i="1" s="1"/>
  <c r="K55" i="1" s="1"/>
  <c r="H44" i="1"/>
  <c r="J44" i="1" s="1"/>
  <c r="K44" i="1" s="1"/>
  <c r="H78" i="1"/>
  <c r="J78" i="1" s="1"/>
  <c r="K78" i="1" s="1"/>
  <c r="H98" i="1"/>
  <c r="J98" i="1" s="1"/>
  <c r="K98" i="1" s="1"/>
  <c r="H61" i="1"/>
  <c r="J61" i="1" s="1"/>
  <c r="K61" i="1" s="1"/>
  <c r="H85" i="1"/>
  <c r="J85" i="1" s="1"/>
  <c r="K85" i="1" s="1"/>
  <c r="H57" i="1"/>
  <c r="J57" i="1" s="1"/>
  <c r="K57" i="1" s="1"/>
  <c r="H77" i="1"/>
  <c r="J77" i="1" s="1"/>
  <c r="K77" i="1" s="1"/>
  <c r="H29" i="1"/>
  <c r="J29" i="1" s="1"/>
  <c r="K29" i="1" s="1"/>
  <c r="H66" i="1"/>
  <c r="J66" i="1" s="1"/>
  <c r="K66" i="1" s="1"/>
  <c r="H62" i="1"/>
  <c r="J62" i="1" s="1"/>
  <c r="K62" i="1" s="1"/>
  <c r="H30" i="1"/>
  <c r="J30" i="1" s="1"/>
  <c r="K30" i="1" s="1"/>
  <c r="H31" i="1"/>
  <c r="J31" i="1" s="1"/>
  <c r="K31" i="1" s="1"/>
  <c r="H20" i="1"/>
  <c r="J20" i="1" s="1"/>
  <c r="K20" i="1" s="1"/>
  <c r="H50" i="1"/>
  <c r="J50" i="1" s="1"/>
  <c r="K50" i="1" s="1"/>
  <c r="H40" i="1"/>
  <c r="J40" i="1" s="1"/>
  <c r="K40" i="1" s="1"/>
  <c r="H63" i="1"/>
  <c r="J63" i="1" s="1"/>
  <c r="K63" i="1" s="1"/>
  <c r="H58" i="1"/>
  <c r="J58" i="1" s="1"/>
  <c r="K58" i="1" s="1"/>
  <c r="H69" i="1"/>
  <c r="J69" i="1" s="1"/>
  <c r="K69" i="1" s="1"/>
  <c r="H74" i="1"/>
  <c r="J74" i="1" s="1"/>
  <c r="K74" i="1" s="1"/>
  <c r="H80" i="1"/>
  <c r="J80" i="1" s="1"/>
  <c r="K80" i="1" s="1"/>
  <c r="H9" i="1"/>
  <c r="J9" i="1" s="1"/>
  <c r="K9" i="1" s="1"/>
  <c r="H56" i="1"/>
  <c r="J56" i="1" s="1"/>
  <c r="K56" i="1" s="1"/>
  <c r="H37" i="1"/>
  <c r="J37" i="1" s="1"/>
  <c r="K37" i="1" s="1"/>
  <c r="H25" i="1"/>
  <c r="J25" i="1" s="1"/>
  <c r="K25" i="1" s="1"/>
  <c r="H38" i="1"/>
  <c r="J38" i="1" s="1"/>
  <c r="K38" i="1" s="1"/>
  <c r="H64" i="1"/>
  <c r="J64" i="1" s="1"/>
  <c r="K64" i="1" s="1"/>
  <c r="H59" i="1"/>
  <c r="J59" i="1" s="1"/>
  <c r="K59" i="1" s="1"/>
  <c r="H81" i="1"/>
  <c r="J81" i="1" s="1"/>
  <c r="K81" i="1" s="1"/>
  <c r="H67" i="1"/>
  <c r="J67" i="1" s="1"/>
  <c r="K67" i="1" s="1"/>
  <c r="H65" i="1"/>
  <c r="J65" i="1" s="1"/>
  <c r="K65" i="1" s="1"/>
  <c r="H86" i="1"/>
  <c r="J86" i="1" s="1"/>
  <c r="K86" i="1" s="1"/>
  <c r="H52" i="1"/>
  <c r="J52" i="1" s="1"/>
  <c r="K52" i="1" s="1"/>
  <c r="H46" i="1"/>
  <c r="J46" i="1" s="1"/>
  <c r="K46" i="1" s="1"/>
  <c r="H51" i="1"/>
  <c r="J51" i="1" s="1"/>
  <c r="K51" i="1" s="1"/>
  <c r="H89" i="1"/>
  <c r="J89" i="1" s="1"/>
  <c r="K89" i="1" s="1"/>
  <c r="H70" i="1"/>
  <c r="J70" i="1" s="1"/>
  <c r="K70" i="1" s="1"/>
  <c r="H83" i="1"/>
  <c r="J83" i="1" s="1"/>
  <c r="K83" i="1" s="1"/>
  <c r="H53" i="1"/>
  <c r="J53" i="1" s="1"/>
  <c r="K53" i="1" s="1"/>
  <c r="H54" i="1"/>
  <c r="J54" i="1" s="1"/>
  <c r="K54" i="1" s="1"/>
  <c r="H73" i="1"/>
  <c r="J73" i="1" s="1"/>
  <c r="K73" i="1" s="1"/>
  <c r="H95" i="1"/>
  <c r="J95" i="1" s="1"/>
  <c r="K95" i="1" s="1"/>
  <c r="H87" i="1"/>
  <c r="J87" i="1" s="1"/>
  <c r="K87" i="1" s="1"/>
  <c r="H93" i="1"/>
  <c r="J93" i="1" s="1"/>
  <c r="K93" i="1" s="1"/>
  <c r="H45" i="1"/>
  <c r="J45" i="1" s="1"/>
  <c r="K45" i="1" s="1"/>
  <c r="H71" i="1"/>
  <c r="J71" i="1" s="1"/>
  <c r="K71" i="1" s="1"/>
  <c r="H39" i="1"/>
  <c r="J39" i="1" s="1"/>
  <c r="K39" i="1" s="1"/>
  <c r="H88" i="1"/>
  <c r="J88" i="1" s="1"/>
  <c r="K88" i="1" s="1"/>
  <c r="H26" i="1"/>
  <c r="J26" i="1" s="1"/>
  <c r="K26" i="1" s="1"/>
  <c r="H13" i="1"/>
  <c r="J13" i="1" s="1"/>
  <c r="K13" i="1" s="1"/>
  <c r="H14" i="1"/>
  <c r="J14" i="1" s="1"/>
  <c r="K14" i="1" s="1"/>
  <c r="H41" i="1"/>
  <c r="J41" i="1" s="1"/>
  <c r="K41" i="1" s="1"/>
  <c r="H16" i="1"/>
  <c r="J16" i="1" s="1"/>
  <c r="K16" i="1" s="1"/>
  <c r="H17" i="1"/>
  <c r="J17" i="1" s="1"/>
  <c r="K17" i="1" s="1"/>
  <c r="H22" i="1"/>
  <c r="J22" i="1" s="1"/>
  <c r="K22" i="1" s="1"/>
  <c r="H23" i="1"/>
  <c r="J23" i="1" s="1"/>
  <c r="K23" i="1" s="1"/>
  <c r="H18" i="1"/>
  <c r="J18" i="1" s="1"/>
  <c r="K18" i="1" s="1"/>
  <c r="H94" i="1"/>
  <c r="J94" i="1" s="1"/>
  <c r="K94" i="1" s="1"/>
  <c r="H99" i="1"/>
  <c r="J99" i="1" s="1"/>
  <c r="K99" i="1" s="1"/>
  <c r="H96" i="1"/>
  <c r="J96" i="1" s="1"/>
  <c r="K96" i="1" s="1"/>
  <c r="H92" i="1"/>
  <c r="J92" i="1" s="1"/>
  <c r="K92" i="1" s="1"/>
  <c r="H100" i="1"/>
  <c r="J100" i="1" s="1"/>
  <c r="K100" i="1" s="1"/>
  <c r="H79" i="1"/>
  <c r="J79" i="1" s="1"/>
  <c r="K79" i="1" s="1"/>
  <c r="H97" i="1"/>
  <c r="J97" i="1" s="1"/>
  <c r="K97" i="1" s="1"/>
  <c r="H101" i="1"/>
  <c r="J101" i="1" s="1"/>
  <c r="K101" i="1" s="1"/>
  <c r="H75" i="1"/>
  <c r="J75" i="1" s="1"/>
  <c r="K75" i="1" s="1"/>
  <c r="H84" i="1"/>
  <c r="J84" i="1" s="1"/>
  <c r="K84" i="1" s="1"/>
  <c r="H49" i="1"/>
  <c r="J49" i="1" s="1"/>
  <c r="K49" i="1" s="1"/>
  <c r="H32" i="1"/>
  <c r="J32" i="1" s="1"/>
  <c r="K32" i="1" s="1"/>
  <c r="H35" i="1"/>
  <c r="J35" i="1" s="1"/>
  <c r="K35" i="1" s="1"/>
  <c r="H72" i="1"/>
  <c r="J72" i="1" s="1"/>
  <c r="K72" i="1" s="1"/>
  <c r="H68" i="1"/>
  <c r="J68" i="1" s="1"/>
  <c r="K68" i="1" s="1"/>
  <c r="H43" i="1"/>
  <c r="J43" i="1" s="1"/>
  <c r="K43" i="1" s="1"/>
  <c r="H47" i="1"/>
  <c r="J47" i="1" s="1"/>
  <c r="K47" i="1" s="1"/>
  <c r="H76" i="1"/>
  <c r="J76" i="1" s="1"/>
  <c r="K76" i="1" s="1"/>
  <c r="H60" i="1"/>
  <c r="J60" i="1" s="1"/>
  <c r="K60" i="1" s="1"/>
  <c r="H42" i="1"/>
  <c r="J42" i="1" s="1"/>
  <c r="K42" i="1" s="1"/>
  <c r="H90" i="1"/>
  <c r="J90" i="1" s="1"/>
  <c r="K90" i="1" s="1"/>
  <c r="H82" i="1"/>
  <c r="J82" i="1" s="1"/>
  <c r="K82" i="1" s="1"/>
  <c r="H8" i="1"/>
  <c r="J8" i="1" s="1"/>
  <c r="K8" i="1" s="1"/>
  <c r="H10" i="1"/>
  <c r="J10" i="1" s="1"/>
  <c r="K10" i="1" s="1"/>
  <c r="H27" i="1"/>
  <c r="J27" i="1" s="1"/>
  <c r="K27" i="1" s="1"/>
  <c r="H19" i="1"/>
  <c r="J19" i="1" s="1"/>
  <c r="K19" i="1" s="1"/>
  <c r="H24" i="1"/>
  <c r="J24" i="1" s="1"/>
  <c r="K24" i="1" s="1"/>
  <c r="H11" i="1"/>
  <c r="J11" i="1" s="1"/>
  <c r="K11" i="1" s="1"/>
  <c r="H12" i="1"/>
  <c r="J12" i="1" s="1"/>
  <c r="K12" i="1" s="1"/>
  <c r="H33" i="1"/>
  <c r="J33" i="1" s="1"/>
  <c r="K33" i="1" s="1"/>
  <c r="H28" i="1"/>
  <c r="J28" i="1" s="1"/>
  <c r="K28" i="1" s="1"/>
  <c r="H36" i="1"/>
  <c r="J36" i="1" s="1"/>
  <c r="K36" i="1" s="1"/>
  <c r="H15" i="1"/>
  <c r="J15" i="1" s="1"/>
  <c r="K15" i="1" s="1"/>
  <c r="H34" i="1"/>
  <c r="J34" i="1" s="1"/>
  <c r="K34" i="1" s="1"/>
  <c r="H21" i="1"/>
  <c r="J21" i="1" s="1"/>
  <c r="K21" i="1" s="1"/>
  <c r="H91" i="1"/>
  <c r="J91" i="1" s="1"/>
  <c r="K91" i="1" s="1"/>
  <c r="J7" i="1"/>
</calcChain>
</file>

<file path=xl/comments1.xml><?xml version="1.0" encoding="utf-8"?>
<comments xmlns="http://schemas.openxmlformats.org/spreadsheetml/2006/main">
  <authors>
    <author>duyunova</author>
  </authors>
  <commentList>
    <comment ref="M5" authorId="0" shapeId="0">
      <text>
        <r>
          <rPr>
            <b/>
            <sz val="8"/>
            <color indexed="81"/>
            <rFont val="Tahoma"/>
            <family val="2"/>
            <charset val="204"/>
          </rPr>
          <t>duyunova:</t>
        </r>
        <r>
          <rPr>
            <sz val="8"/>
            <color indexed="81"/>
            <rFont val="Tahoma"/>
            <family val="2"/>
            <charset val="204"/>
          </rPr>
          <t xml:space="preserve">
Обязательное поле для заполнения!!!
Выбирите из списка
</t>
        </r>
      </text>
    </comment>
  </commentList>
</comments>
</file>

<file path=xl/comments2.xml><?xml version="1.0" encoding="utf-8"?>
<comments xmlns="http://schemas.openxmlformats.org/spreadsheetml/2006/main">
  <authors>
    <author>duyunova</author>
  </authors>
  <commentList>
    <comment ref="O7" authorId="0" shapeId="0">
      <text>
        <r>
          <rPr>
            <b/>
            <sz val="8"/>
            <color indexed="81"/>
            <rFont val="Tahoma"/>
            <family val="2"/>
            <charset val="204"/>
          </rPr>
          <t>duyunova:</t>
        </r>
        <r>
          <rPr>
            <sz val="8"/>
            <color indexed="81"/>
            <rFont val="Tahoma"/>
            <family val="2"/>
            <charset val="204"/>
          </rPr>
          <t xml:space="preserve">
Обязательное поле для заполнения!!!
Выбирите из списка
</t>
        </r>
      </text>
    </comment>
  </commentList>
</comments>
</file>

<file path=xl/comments3.xml><?xml version="1.0" encoding="utf-8"?>
<comments xmlns="http://schemas.openxmlformats.org/spreadsheetml/2006/main">
  <authors>
    <author>duyunova</author>
  </authors>
  <commentList>
    <comment ref="O7" authorId="0" shapeId="0">
      <text>
        <r>
          <rPr>
            <b/>
            <sz val="8"/>
            <color indexed="81"/>
            <rFont val="Tahoma"/>
            <family val="2"/>
            <charset val="204"/>
          </rPr>
          <t>duyunova:</t>
        </r>
        <r>
          <rPr>
            <sz val="8"/>
            <color indexed="81"/>
            <rFont val="Tahoma"/>
            <family val="2"/>
            <charset val="204"/>
          </rPr>
          <t xml:space="preserve">
Обязательное поле для заполнения!!!
Выбирите из списка
</t>
        </r>
      </text>
    </comment>
  </commentList>
</comments>
</file>

<file path=xl/comments4.xml><?xml version="1.0" encoding="utf-8"?>
<comments xmlns="http://schemas.openxmlformats.org/spreadsheetml/2006/main">
  <authors>
    <author>duyunova</author>
  </authors>
  <commentList>
    <comment ref="O7" authorId="0" shapeId="0">
      <text>
        <r>
          <rPr>
            <b/>
            <sz val="8"/>
            <color indexed="81"/>
            <rFont val="Tahoma"/>
            <family val="2"/>
            <charset val="204"/>
          </rPr>
          <t>duyunova:</t>
        </r>
        <r>
          <rPr>
            <sz val="8"/>
            <color indexed="81"/>
            <rFont val="Tahoma"/>
            <family val="2"/>
            <charset val="204"/>
          </rPr>
          <t xml:space="preserve">
Обязательное поле для заполнения!!!
Выбирите из списка
</t>
        </r>
      </text>
    </comment>
  </commentList>
</comments>
</file>

<file path=xl/sharedStrings.xml><?xml version="1.0" encoding="utf-8"?>
<sst xmlns="http://schemas.openxmlformats.org/spreadsheetml/2006/main" count="868" uniqueCount="264">
  <si>
    <t xml:space="preserve">Региональный этап всероссийской олимпиады школьников </t>
  </si>
  <si>
    <t>Протокол заседания жюри</t>
  </si>
  <si>
    <t>Класс</t>
  </si>
  <si>
    <t xml:space="preserve">№ </t>
  </si>
  <si>
    <t>∑</t>
  </si>
  <si>
    <t>Макс.балл</t>
  </si>
  <si>
    <t>Председатель жюри   __________/________________________</t>
  </si>
  <si>
    <t xml:space="preserve">Секретарь                    ___________/_______________________  </t>
  </si>
  <si>
    <t xml:space="preserve">Шифр </t>
  </si>
  <si>
    <t>Предмет: Немецкий язык</t>
  </si>
  <si>
    <t>Дата проведения: 13-14 января 2023 г.</t>
  </si>
  <si>
    <t>Устный тур</t>
  </si>
  <si>
    <t>Первичный балл</t>
  </si>
  <si>
    <t>Лексико-грамматический тест</t>
  </si>
  <si>
    <t>Страноведение</t>
  </si>
  <si>
    <t>Чтение</t>
  </si>
  <si>
    <t>Аудирование</t>
  </si>
  <si>
    <t>Письмо</t>
  </si>
  <si>
    <t>Письменный тур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</si>
  <si>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</si>
  <si>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</si>
  <si>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</si>
  <si>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</si>
  <si>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</si>
  <si>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</si>
  <si>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</si>
  <si>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</si>
  <si>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</si>
  <si>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</si>
  <si>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</si>
  <si>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</si>
  <si>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</si>
  <si>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</si>
  <si>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</si>
  <si>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</si>
  <si>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</si>
  <si>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</si>
  <si>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</si>
  <si>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</si>
  <si>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</si>
  <si>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</si>
  <si>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</si>
  <si>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</si>
  <si>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</si>
  <si>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</si>
  <si>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</si>
  <si>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</si>
  <si>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</si>
  <si>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</si>
  <si>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</si>
  <si>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</si>
  <si>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</si>
  <si>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</si>
  <si>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</si>
  <si>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</si>
  <si>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</si>
  <si>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</si>
  <si>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</si>
  <si>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</si>
  <si>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</si>
  <si>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</si>
  <si>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</si>
  <si>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</si>
  <si>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</si>
  <si>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</si>
  <si>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</si>
  <si>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</si>
  <si>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</si>
  <si>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</si>
  <si>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</si>
  <si>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</si>
  <si>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</si>
  <si>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</si>
  <si>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</si>
  <si>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</si>
  <si>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</si>
  <si>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</si>
  <si>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10-30</t>
  </si>
  <si>
    <t>10-31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</si>
  <si>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</si>
  <si>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</si>
  <si>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</si>
  <si>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</si>
  <si>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</si>
  <si>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</si>
  <si>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</si>
  <si>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</si>
  <si>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</si>
  <si>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</si>
  <si>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</si>
  <si>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</si>
  <si>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</si>
  <si>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</si>
  <si>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</si>
  <si>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</si>
  <si>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</si>
  <si>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</si>
  <si>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</si>
  <si>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</si>
  <si>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</si>
  <si>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</si>
  <si>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</si>
  <si>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</si>
  <si>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11-25</t>
  </si>
  <si>
    <t>11-26</t>
  </si>
  <si>
    <t>11-27</t>
  </si>
  <si>
    <t>11-28</t>
  </si>
  <si>
    <t>11-29</t>
  </si>
  <si>
    <t>11-30</t>
  </si>
  <si>
    <t>11-31</t>
  </si>
  <si>
    <t>11-32</t>
  </si>
  <si>
    <t>11-33</t>
  </si>
  <si>
    <t>11-34</t>
  </si>
  <si>
    <t>11-35</t>
  </si>
  <si>
    <t>Победитель</t>
  </si>
  <si>
    <t>Призер</t>
  </si>
  <si>
    <t>Количество заявленных участников:</t>
  </si>
  <si>
    <t>Количество не явившихся:</t>
  </si>
  <si>
    <t>Количество участников:</t>
  </si>
  <si>
    <t xml:space="preserve">9 </t>
  </si>
  <si>
    <t>10</t>
  </si>
  <si>
    <t xml:space="preserve">Дата: </t>
  </si>
  <si>
    <t>Дата:</t>
  </si>
  <si>
    <t>Статус</t>
  </si>
  <si>
    <t>Участник</t>
  </si>
  <si>
    <t>11</t>
  </si>
  <si>
    <t>100(x*0,834)</t>
  </si>
  <si>
    <t>ОУ</t>
  </si>
  <si>
    <t>МАОУ гимназия № 32</t>
  </si>
  <si>
    <t>МБОУ "Средняя школа п. Крылово"</t>
  </si>
  <si>
    <t>МАОУ "Озерская средняя школа им. Д. Тарасова"</t>
  </si>
  <si>
    <t>МАОУ гимназия № 1</t>
  </si>
  <si>
    <t>МАОУ "СОШ № 3"</t>
  </si>
  <si>
    <t>ГАУ КО ОО ШИЛИ</t>
  </si>
  <si>
    <t>АНО СОШ "Росток"</t>
  </si>
  <si>
    <t>МБОУ СОШ № 1</t>
  </si>
  <si>
    <t>МАОУ СОШ № 33</t>
  </si>
  <si>
    <t>МАОУ СОШ № 11</t>
  </si>
  <si>
    <t>МБОУ "СШ пос. Борское"</t>
  </si>
  <si>
    <t>АНО Лицей "Ганзейская ладья"</t>
  </si>
  <si>
    <t>МАОУ СОШ № 38</t>
  </si>
  <si>
    <t>МАОУ СОШ № 58</t>
  </si>
  <si>
    <t>МАОУ "Лицей № 10"</t>
  </si>
  <si>
    <t>МАОУ гимназия № 40 им. Ю.А. Гагарина</t>
  </si>
  <si>
    <t>МБОУ гимназия № 7 г. Балтийска имени К.В. Покровского</t>
  </si>
  <si>
    <t>МАОУ лицей № 23</t>
  </si>
  <si>
    <t>МБОУ СОШ "Школа будущего"</t>
  </si>
  <si>
    <t>МАОУ СОШ № 28</t>
  </si>
  <si>
    <t>МОУ "СОШ № 5"</t>
  </si>
  <si>
    <t>МАОУ лицей № 18</t>
  </si>
  <si>
    <t>МАОУ СОШ № 56</t>
  </si>
  <si>
    <t>МАОУ "Лицей № 7 г. Черняховска"</t>
  </si>
  <si>
    <t>МБОУ СОШ МО "Ладушкинский ГО"</t>
  </si>
  <si>
    <t>МБОУ «СШ № 2 им. А. Круталевича гор. Гвардейска»</t>
  </si>
  <si>
    <t>МБОУ "Большаковская СОШ"</t>
  </si>
  <si>
    <t>МАОУ СОШ № 21</t>
  </si>
  <si>
    <t>МАОУ "Лицей № 5"</t>
  </si>
  <si>
    <t>МАОУ СОШ № 12</t>
  </si>
  <si>
    <t>МАОУ лицей № 49</t>
  </si>
  <si>
    <t>МАОУ СОШ № 3</t>
  </si>
  <si>
    <t>МБОУ "СОШ п. Нивенское"</t>
  </si>
  <si>
    <t>МАОУ ООШ № 15</t>
  </si>
  <si>
    <t>МБОУ "Низовская СОШ"</t>
  </si>
  <si>
    <t>Место</t>
  </si>
  <si>
    <t>ФИО</t>
  </si>
  <si>
    <t>Аванян Мари Завеновна</t>
  </si>
  <si>
    <t>Агаджанян Милена Андраниковна</t>
  </si>
  <si>
    <t>Алпатикова Устинья Николаевна</t>
  </si>
  <si>
    <t>Альтман Софья Станиславовна</t>
  </si>
  <si>
    <t>Бабакехян Нуне Арамовна</t>
  </si>
  <si>
    <t>Бадер Мария Александровна</t>
  </si>
  <si>
    <t>Баранов Антон Дмитриевич</t>
  </si>
  <si>
    <t>Блинов Никита Владимирович</t>
  </si>
  <si>
    <t>Блох Виктория Андреевна</t>
  </si>
  <si>
    <t>Бова Виктория Александровна</t>
  </si>
  <si>
    <t xml:space="preserve">Вайманн Карина </t>
  </si>
  <si>
    <t xml:space="preserve">Вайманн Кристина </t>
  </si>
  <si>
    <t>Вальдек Ромео Линус Рафаэль</t>
  </si>
  <si>
    <t>Вашлаева Яна Ивановна</t>
  </si>
  <si>
    <t>Виговская Александра Витальевна</t>
  </si>
  <si>
    <t>Волошин Максим Сергеевич</t>
  </si>
  <si>
    <t>Герасимова Дарья Дмитриевна</t>
  </si>
  <si>
    <t>Гончаров Глеб Сергеевич</t>
  </si>
  <si>
    <t>Груднев Алексей Михайлович</t>
  </si>
  <si>
    <t>Гундарева Алина Евгеньевна</t>
  </si>
  <si>
    <t>Дидебашвили Наталия Тенгизовна</t>
  </si>
  <si>
    <t>Завалова Анна Сергеевна</t>
  </si>
  <si>
    <t>Завгородняя Алина Алексеевна</t>
  </si>
  <si>
    <t>Иванов Михаил Андреевич</t>
  </si>
  <si>
    <t>Кардапольцева Полина Сергеевна</t>
  </si>
  <si>
    <t>Каширина Ульяна Андреевна</t>
  </si>
  <si>
    <t>Ким Алиса Артуровна</t>
  </si>
  <si>
    <t xml:space="preserve">Клеббе Лена </t>
  </si>
  <si>
    <t xml:space="preserve">Клеббе Лиза </t>
  </si>
  <si>
    <t xml:space="preserve">Кнер Себастиан </t>
  </si>
  <si>
    <t>Ковалева Яна Викторовна</t>
  </si>
  <si>
    <t>Козлович Маргарита Романовна</t>
  </si>
  <si>
    <t>Котелевская Виктория Денисовна</t>
  </si>
  <si>
    <t>Крёгер Григорий Зигфридович</t>
  </si>
  <si>
    <t>Крушков Кирилл Игоревич</t>
  </si>
  <si>
    <t>Кузнецов-Свинцов Данила Андреевич</t>
  </si>
  <si>
    <t>Кузьмина Александра Юрьевна</t>
  </si>
  <si>
    <t>Курзаков Сергей Павлович</t>
  </si>
  <si>
    <t>Кутлеев Даниил Дамирович</t>
  </si>
  <si>
    <t>Лашина Наталия Владимировна</t>
  </si>
  <si>
    <t>Лосева Таисия Альбертовна</t>
  </si>
  <si>
    <t>Лустенко Вероника Алексеевна</t>
  </si>
  <si>
    <t>Майлычко Екатерина Ильинична (7 класс)</t>
  </si>
  <si>
    <t>Макаров Николай Сергеевич</t>
  </si>
  <si>
    <t>Макарова Елизавета Владимировна</t>
  </si>
  <si>
    <t>Макс Деннис Андре</t>
  </si>
  <si>
    <t>Малашевская Наталья Витальевна</t>
  </si>
  <si>
    <t>Мамедова Альбина Зауровна</t>
  </si>
  <si>
    <t>Марчук Ангелина Александровна</t>
  </si>
  <si>
    <t>Милюков Кирилл Денисович</t>
  </si>
  <si>
    <t>Мышанский Виктор Андреевич</t>
  </si>
  <si>
    <t>Надточий Мариа Олеговна</t>
  </si>
  <si>
    <t>Наумова София Сергеевна</t>
  </si>
  <si>
    <t>Никитин Роман Ильич</t>
  </si>
  <si>
    <t>Никишина Дарья Владимировна</t>
  </si>
  <si>
    <t>Нойфельд Марсель Элиас</t>
  </si>
  <si>
    <t>Ореховский Иван Владимирович</t>
  </si>
  <si>
    <t>Петров Павел Дмитриевич</t>
  </si>
  <si>
    <t>Петрова Екатерина Закировна</t>
  </si>
  <si>
    <t>Пипер Леонид Валериус (8 класс)</t>
  </si>
  <si>
    <t>Поддубская Анастасия Дмитриевна</t>
  </si>
  <si>
    <t>Покровский Мария Сергеевна</t>
  </si>
  <si>
    <t>Приставка Тимофей Николаевич</t>
  </si>
  <si>
    <t>Рассказов Андрей Петрович</t>
  </si>
  <si>
    <t>Ринас Варвара Романова</t>
  </si>
  <si>
    <t>Романовская Ева Владимировна</t>
  </si>
  <si>
    <t>Рощупкина Евгения Александровна</t>
  </si>
  <si>
    <t>Селиванова Арина Вячеславовна</t>
  </si>
  <si>
    <t>Семиренко Максим Анатольевич</t>
  </si>
  <si>
    <t>Сидаков Семен Никитич</t>
  </si>
  <si>
    <t>Скороходов Герман Сергеевич</t>
  </si>
  <si>
    <t>Смирнова Мария Евгеньевна</t>
  </si>
  <si>
    <t>Стародубченко Анна Евгеньевна</t>
  </si>
  <si>
    <t>Степаненко Софья Сергеевна</t>
  </si>
  <si>
    <t>Стрельникова Валерия Ильинична</t>
  </si>
  <si>
    <t>Тиховнина Арина Павловна</t>
  </si>
  <si>
    <t>Тихонов Елизавета Витальевна</t>
  </si>
  <si>
    <t>Фадеев Павел Викторович</t>
  </si>
  <si>
    <t>Фадина Анна Александровна</t>
  </si>
  <si>
    <t>Федулов Ярослав Иванович</t>
  </si>
  <si>
    <t>Фетисова Мария Викторовна</t>
  </si>
  <si>
    <t>Филиппова Милена Евгеньевна</t>
  </si>
  <si>
    <t>Фуголь Алексей Алексеевич</t>
  </si>
  <si>
    <t>Цыплакова Анастасия Денисовна</t>
  </si>
  <si>
    <t>Четвертков Лев Глебович</t>
  </si>
  <si>
    <t>Чукина Ульяна Васильевна</t>
  </si>
  <si>
    <t>Шаламова Ангелина Олеговна</t>
  </si>
  <si>
    <t>Шатохина Кристина Денисовна</t>
  </si>
  <si>
    <t>Шахова Ксения Максимовна</t>
  </si>
  <si>
    <t>Шпинькова Дарья Михайловна</t>
  </si>
  <si>
    <t>Штерцер Михаил Дмитриевич</t>
  </si>
  <si>
    <t xml:space="preserve">Штумм Валентин </t>
  </si>
  <si>
    <t>Эккерт Диана Валентиновна</t>
  </si>
  <si>
    <t>Юрченко Елизавета Сергеевна</t>
  </si>
  <si>
    <t>Яковлева Ангелина Алексеевна</t>
  </si>
  <si>
    <t>Майлычко Екатерина Ильинична</t>
  </si>
  <si>
    <t xml:space="preserve">Пипер Леонид Валериус </t>
  </si>
  <si>
    <t>Итоговый балл</t>
  </si>
  <si>
    <t>Макс.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</si>
</sst>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sz val="12"/>
      <name val="Calibri"/>
      <family val="2"/>
      <charset val="204"/>
    </font>
    <font>
      <b/>
      <sz val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FFFE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2" fontId="10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0" fillId="0" borderId="0" xfId="0"/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2" fontId="10" fillId="0" borderId="0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1" fontId="10" fillId="0" borderId="5" xfId="0" applyNumberFormat="1" applyFont="1" applyBorder="1" applyAlignment="1" applyProtection="1">
      <alignment horizontal="center"/>
      <protection hidden="1"/>
    </xf>
    <xf numFmtId="0" fontId="0" fillId="0" borderId="5" xfId="0" applyBorder="1"/>
    <xf numFmtId="0" fontId="7" fillId="0" borderId="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8" fillId="0" borderId="0" xfId="0" applyFont="1"/>
    <xf numFmtId="0" fontId="16" fillId="0" borderId="0" xfId="0" applyFont="1" applyAlignment="1" applyProtection="1">
      <alignment horizontal="center"/>
      <protection hidden="1"/>
    </xf>
    <xf numFmtId="49" fontId="19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left"/>
      <protection hidden="1"/>
    </xf>
    <xf numFmtId="0" fontId="14" fillId="0" borderId="7" xfId="0" applyFont="1" applyBorder="1" applyAlignment="1" applyProtection="1">
      <alignment horizontal="center" vertical="top" wrapText="1"/>
      <protection hidden="1"/>
    </xf>
    <xf numFmtId="0" fontId="16" fillId="0" borderId="5" xfId="0" applyFont="1" applyBorder="1" applyAlignment="1" applyProtection="1">
      <alignment horizontal="center" vertical="top" wrapText="1"/>
      <protection hidden="1"/>
    </xf>
    <xf numFmtId="0" fontId="16" fillId="0" borderId="2" xfId="0" applyFont="1" applyBorder="1" applyAlignment="1" applyProtection="1">
      <alignment horizontal="center" vertical="top" wrapText="1"/>
      <protection hidden="1"/>
    </xf>
    <xf numFmtId="0" fontId="18" fillId="0" borderId="0" xfId="0" applyFont="1" applyAlignment="1">
      <alignment vertical="top"/>
    </xf>
    <xf numFmtId="0" fontId="15" fillId="0" borderId="5" xfId="0" applyFont="1" applyBorder="1" applyAlignment="1" applyProtection="1">
      <alignment horizontal="center"/>
      <protection hidden="1"/>
    </xf>
    <xf numFmtId="2" fontId="14" fillId="0" borderId="5" xfId="0" applyNumberFormat="1" applyFont="1" applyBorder="1" applyAlignment="1" applyProtection="1">
      <alignment horizontal="center"/>
      <protection hidden="1"/>
    </xf>
    <xf numFmtId="1" fontId="14" fillId="0" borderId="5" xfId="0" applyNumberFormat="1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left"/>
      <protection hidden="1"/>
    </xf>
    <xf numFmtId="0" fontId="18" fillId="0" borderId="5" xfId="0" applyFont="1" applyBorder="1"/>
    <xf numFmtId="0" fontId="17" fillId="0" borderId="5" xfId="0" applyFont="1" applyBorder="1" applyAlignment="1" applyProtection="1">
      <alignment horizontal="center" vertical="center" wrapText="1"/>
      <protection hidden="1"/>
    </xf>
    <xf numFmtId="0" fontId="20" fillId="0" borderId="0" xfId="0" applyFont="1"/>
    <xf numFmtId="0" fontId="14" fillId="0" borderId="5" xfId="0" applyFont="1" applyBorder="1" applyAlignment="1" applyProtection="1">
      <alignment horizontal="center"/>
      <protection hidden="1"/>
    </xf>
    <xf numFmtId="0" fontId="14" fillId="0" borderId="5" xfId="0" applyFont="1" applyBorder="1" applyAlignment="1" applyProtection="1">
      <alignment horizontal="left"/>
      <protection hidden="1"/>
    </xf>
    <xf numFmtId="0" fontId="21" fillId="0" borderId="5" xfId="0" applyFont="1" applyBorder="1"/>
    <xf numFmtId="0" fontId="21" fillId="0" borderId="0" xfId="0" applyFont="1"/>
    <xf numFmtId="0" fontId="14" fillId="0" borderId="0" xfId="0" applyFont="1" applyAlignment="1" applyProtection="1">
      <protection hidden="1"/>
    </xf>
    <xf numFmtId="0" fontId="14" fillId="0" borderId="0" xfId="0" applyFont="1" applyAlignment="1" applyProtection="1">
      <alignment wrapText="1"/>
      <protection hidden="1"/>
    </xf>
    <xf numFmtId="0" fontId="14" fillId="0" borderId="0" xfId="0" applyFont="1" applyProtection="1">
      <protection hidden="1"/>
    </xf>
    <xf numFmtId="14" fontId="14" fillId="0" borderId="0" xfId="0" applyNumberFormat="1" applyFont="1" applyProtection="1"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/>
      <protection hidden="1"/>
    </xf>
    <xf numFmtId="2" fontId="14" fillId="2" borderId="5" xfId="0" applyNumberFormat="1" applyFont="1" applyFill="1" applyBorder="1" applyAlignment="1" applyProtection="1">
      <alignment horizontal="center"/>
      <protection hidden="1"/>
    </xf>
    <xf numFmtId="1" fontId="14" fillId="2" borderId="5" xfId="0" applyNumberFormat="1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left"/>
      <protection hidden="1"/>
    </xf>
    <xf numFmtId="0" fontId="21" fillId="2" borderId="5" xfId="0" applyFont="1" applyFill="1" applyBorder="1"/>
    <xf numFmtId="0" fontId="15" fillId="2" borderId="5" xfId="0" applyFont="1" applyFill="1" applyBorder="1" applyAlignment="1" applyProtection="1">
      <alignment horizontal="center"/>
      <protection hidden="1"/>
    </xf>
    <xf numFmtId="0" fontId="15" fillId="2" borderId="5" xfId="0" applyFont="1" applyFill="1" applyBorder="1" applyAlignment="1" applyProtection="1">
      <alignment horizontal="center" vertical="center"/>
      <protection hidden="1"/>
    </xf>
    <xf numFmtId="0" fontId="15" fillId="2" borderId="5" xfId="0" applyFont="1" applyFill="1" applyBorder="1" applyAlignment="1" applyProtection="1">
      <alignment horizontal="left"/>
      <protection hidden="1"/>
    </xf>
    <xf numFmtId="0" fontId="18" fillId="2" borderId="5" xfId="0" applyFont="1" applyFill="1" applyBorder="1"/>
    <xf numFmtId="0" fontId="14" fillId="0" borderId="0" xfId="0" applyFont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7" xfId="0" applyFont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15" fillId="0" borderId="6" xfId="0" applyFont="1" applyBorder="1" applyAlignment="1" applyProtection="1">
      <alignment horizontal="left" vertical="center" wrapText="1"/>
      <protection hidden="1"/>
    </xf>
    <xf numFmtId="0" fontId="15" fillId="0" borderId="7" xfId="0" applyFont="1" applyBorder="1" applyAlignment="1" applyProtection="1">
      <alignment horizontal="left" vertical="center" wrapText="1"/>
      <protection hidden="1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112"/>
  <sheetViews>
    <sheetView tabSelected="1" zoomScale="90" zoomScaleNormal="90" workbookViewId="0">
      <selection activeCell="N15" sqref="N15"/>
    </sheetView>
  </sheetViews>
  <sheetFormatPr defaultRowHeight="15" x14ac:dyDescent="0.25"/>
  <cols>
    <col min="1" max="1" width="4.5703125" customWidth="1"/>
    <col min="2" max="2" width="7.140625" style="12" customWidth="1"/>
    <col min="3" max="3" width="13.85546875" customWidth="1"/>
    <col min="4" max="4" width="12.85546875" customWidth="1"/>
    <col min="5" max="5" width="6.42578125" customWidth="1"/>
    <col min="6" max="6" width="10.7109375" customWidth="1"/>
    <col min="7" max="7" width="7.140625" customWidth="1"/>
    <col min="8" max="8" width="4.7109375" customWidth="1"/>
    <col min="9" max="9" width="10.85546875" customWidth="1"/>
    <col min="10" max="10" width="12.42578125" customWidth="1"/>
    <col min="11" max="11" width="13.28515625" customWidth="1"/>
    <col min="12" max="12" width="8.5703125" style="17" customWidth="1"/>
    <col min="13" max="13" width="12.28515625" style="12" customWidth="1"/>
    <col min="14" max="14" width="41.140625" style="17" customWidth="1"/>
    <col min="15" max="15" width="43.28515625" customWidth="1"/>
  </cols>
  <sheetData>
    <row r="1" spans="1:15" s="36" customFormat="1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2"/>
      <c r="M1" s="35"/>
      <c r="N1" s="33"/>
    </row>
    <row r="2" spans="1:15" s="36" customFormat="1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32"/>
      <c r="M2" s="35"/>
      <c r="N2" s="33"/>
    </row>
    <row r="3" spans="1:15" s="36" customFormat="1" ht="15.75" x14ac:dyDescent="0.25">
      <c r="A3" s="34"/>
      <c r="B3" s="37"/>
      <c r="C3" s="38"/>
      <c r="D3" s="39"/>
      <c r="E3" s="34"/>
      <c r="F3" s="40"/>
      <c r="G3" s="40"/>
      <c r="H3" s="40"/>
      <c r="I3" s="40" t="s">
        <v>9</v>
      </c>
      <c r="J3" s="34"/>
      <c r="K3" s="40"/>
      <c r="L3" s="40"/>
      <c r="M3" s="37"/>
      <c r="N3" s="40"/>
    </row>
    <row r="4" spans="1:15" s="36" customFormat="1" ht="15.75" x14ac:dyDescent="0.25">
      <c r="A4" s="33"/>
      <c r="B4" s="35"/>
      <c r="C4" s="35"/>
      <c r="D4" s="35"/>
      <c r="E4" s="35"/>
      <c r="F4" s="40"/>
      <c r="G4" s="40"/>
      <c r="H4" s="40"/>
      <c r="I4" s="40" t="s">
        <v>10</v>
      </c>
      <c r="J4" s="35"/>
      <c r="K4" s="40"/>
      <c r="L4" s="40"/>
      <c r="M4" s="37"/>
      <c r="N4" s="40"/>
    </row>
    <row r="5" spans="1:15" s="36" customFormat="1" ht="15.75" x14ac:dyDescent="0.25">
      <c r="A5" s="73" t="s">
        <v>3</v>
      </c>
      <c r="B5" s="73" t="s">
        <v>8</v>
      </c>
      <c r="C5" s="76" t="s">
        <v>18</v>
      </c>
      <c r="D5" s="77"/>
      <c r="E5" s="77"/>
      <c r="F5" s="77"/>
      <c r="G5" s="77"/>
      <c r="H5" s="78"/>
      <c r="I5" s="79" t="s">
        <v>11</v>
      </c>
      <c r="J5" s="81" t="s">
        <v>12</v>
      </c>
      <c r="K5" s="81" t="s">
        <v>262</v>
      </c>
      <c r="L5" s="79" t="s">
        <v>163</v>
      </c>
      <c r="M5" s="88" t="s">
        <v>123</v>
      </c>
      <c r="N5" s="82" t="s">
        <v>164</v>
      </c>
      <c r="O5" s="85" t="s">
        <v>127</v>
      </c>
    </row>
    <row r="6" spans="1:15" s="51" customFormat="1" ht="38.25" x14ac:dyDescent="0.2">
      <c r="A6" s="74"/>
      <c r="B6" s="75"/>
      <c r="C6" s="50" t="s">
        <v>13</v>
      </c>
      <c r="D6" s="50" t="s">
        <v>14</v>
      </c>
      <c r="E6" s="50" t="s">
        <v>15</v>
      </c>
      <c r="F6" s="50" t="s">
        <v>16</v>
      </c>
      <c r="G6" s="50" t="s">
        <v>17</v>
      </c>
      <c r="H6" s="50" t="s">
        <v>4</v>
      </c>
      <c r="I6" s="80"/>
      <c r="J6" s="81"/>
      <c r="K6" s="81"/>
      <c r="L6" s="91"/>
      <c r="M6" s="89"/>
      <c r="N6" s="83"/>
      <c r="O6" s="85"/>
    </row>
    <row r="7" spans="1:15" s="44" customFormat="1" ht="30.6" customHeight="1" x14ac:dyDescent="0.25">
      <c r="A7" s="75"/>
      <c r="B7" s="41" t="s">
        <v>263</v>
      </c>
      <c r="C7" s="42">
        <v>20</v>
      </c>
      <c r="D7" s="42">
        <v>20</v>
      </c>
      <c r="E7" s="43">
        <v>20</v>
      </c>
      <c r="F7" s="43">
        <v>15</v>
      </c>
      <c r="G7" s="43">
        <v>20</v>
      </c>
      <c r="H7" s="43">
        <v>95</v>
      </c>
      <c r="I7" s="43">
        <v>25</v>
      </c>
      <c r="J7" s="42">
        <f>SUM(H7:I7)</f>
        <v>120</v>
      </c>
      <c r="K7" s="42" t="s">
        <v>126</v>
      </c>
      <c r="L7" s="80"/>
      <c r="M7" s="90"/>
      <c r="N7" s="84"/>
      <c r="O7" s="85"/>
    </row>
    <row r="8" spans="1:15" s="55" customFormat="1" ht="15.75" x14ac:dyDescent="0.25">
      <c r="A8" s="52">
        <v>1</v>
      </c>
      <c r="B8" s="52" t="s">
        <v>101</v>
      </c>
      <c r="C8" s="52">
        <v>18</v>
      </c>
      <c r="D8" s="52">
        <v>12</v>
      </c>
      <c r="E8" s="52">
        <v>17</v>
      </c>
      <c r="F8" s="52">
        <v>15</v>
      </c>
      <c r="G8" s="52">
        <v>15</v>
      </c>
      <c r="H8" s="52">
        <f t="shared" ref="H8:H39" si="0">SUM(C8:G8)</f>
        <v>77</v>
      </c>
      <c r="I8" s="52">
        <v>25</v>
      </c>
      <c r="J8" s="52">
        <f t="shared" ref="J8:J39" si="1">SUM(H8+I8)</f>
        <v>102</v>
      </c>
      <c r="K8" s="46">
        <f t="shared" ref="K8:K39" si="2">J8*0.834</f>
        <v>85.067999999999998</v>
      </c>
      <c r="L8" s="47">
        <v>1</v>
      </c>
      <c r="M8" s="60" t="s">
        <v>114</v>
      </c>
      <c r="N8" s="53" t="s">
        <v>192</v>
      </c>
      <c r="O8" s="54" t="s">
        <v>146</v>
      </c>
    </row>
    <row r="9" spans="1:15" s="55" customFormat="1" ht="15.75" x14ac:dyDescent="0.25">
      <c r="A9" s="62">
        <v>2</v>
      </c>
      <c r="B9" s="62" t="s">
        <v>43</v>
      </c>
      <c r="C9" s="62">
        <v>16</v>
      </c>
      <c r="D9" s="62">
        <v>10</v>
      </c>
      <c r="E9" s="62">
        <v>17</v>
      </c>
      <c r="F9" s="62">
        <v>14</v>
      </c>
      <c r="G9" s="62">
        <v>16</v>
      </c>
      <c r="H9" s="62">
        <f t="shared" si="0"/>
        <v>73</v>
      </c>
      <c r="I9" s="62">
        <v>25</v>
      </c>
      <c r="J9" s="62">
        <f t="shared" si="1"/>
        <v>98</v>
      </c>
      <c r="K9" s="63">
        <f t="shared" si="2"/>
        <v>81.731999999999999</v>
      </c>
      <c r="L9" s="64">
        <v>2</v>
      </c>
      <c r="M9" s="65" t="s">
        <v>115</v>
      </c>
      <c r="N9" s="66" t="s">
        <v>224</v>
      </c>
      <c r="O9" s="67" t="s">
        <v>133</v>
      </c>
    </row>
    <row r="10" spans="1:15" s="55" customFormat="1" ht="15.75" x14ac:dyDescent="0.25">
      <c r="A10" s="62">
        <v>3</v>
      </c>
      <c r="B10" s="62" t="s">
        <v>102</v>
      </c>
      <c r="C10" s="62">
        <v>12</v>
      </c>
      <c r="D10" s="62">
        <v>16</v>
      </c>
      <c r="E10" s="62">
        <v>18</v>
      </c>
      <c r="F10" s="62">
        <v>14</v>
      </c>
      <c r="G10" s="62">
        <v>14</v>
      </c>
      <c r="H10" s="62">
        <f t="shared" si="0"/>
        <v>74</v>
      </c>
      <c r="I10" s="62">
        <v>22</v>
      </c>
      <c r="J10" s="62">
        <f t="shared" si="1"/>
        <v>96</v>
      </c>
      <c r="K10" s="63">
        <f t="shared" si="2"/>
        <v>80.063999999999993</v>
      </c>
      <c r="L10" s="64">
        <v>3</v>
      </c>
      <c r="M10" s="65" t="s">
        <v>115</v>
      </c>
      <c r="N10" s="66" t="s">
        <v>241</v>
      </c>
      <c r="O10" s="67" t="s">
        <v>133</v>
      </c>
    </row>
    <row r="11" spans="1:15" s="55" customFormat="1" ht="15.75" x14ac:dyDescent="0.25">
      <c r="A11" s="52">
        <v>4</v>
      </c>
      <c r="B11" s="52" t="s">
        <v>106</v>
      </c>
      <c r="C11" s="52">
        <v>16</v>
      </c>
      <c r="D11" s="52">
        <v>11</v>
      </c>
      <c r="E11" s="52">
        <v>18</v>
      </c>
      <c r="F11" s="52">
        <v>14</v>
      </c>
      <c r="G11" s="52">
        <v>13</v>
      </c>
      <c r="H11" s="52">
        <f t="shared" si="0"/>
        <v>72</v>
      </c>
      <c r="I11" s="52">
        <v>24</v>
      </c>
      <c r="J11" s="52">
        <f t="shared" si="1"/>
        <v>96</v>
      </c>
      <c r="K11" s="46">
        <f t="shared" si="2"/>
        <v>80.063999999999993</v>
      </c>
      <c r="L11" s="47">
        <v>3</v>
      </c>
      <c r="M11" s="60" t="s">
        <v>115</v>
      </c>
      <c r="N11" s="53" t="s">
        <v>193</v>
      </c>
      <c r="O11" s="54" t="s">
        <v>146</v>
      </c>
    </row>
    <row r="12" spans="1:15" s="55" customFormat="1" ht="15.75" x14ac:dyDescent="0.25">
      <c r="A12" s="52">
        <v>5</v>
      </c>
      <c r="B12" s="52" t="s">
        <v>107</v>
      </c>
      <c r="C12" s="52">
        <v>17</v>
      </c>
      <c r="D12" s="52">
        <v>9</v>
      </c>
      <c r="E12" s="52">
        <v>18</v>
      </c>
      <c r="F12" s="52">
        <v>14</v>
      </c>
      <c r="G12" s="52">
        <v>14</v>
      </c>
      <c r="H12" s="52">
        <f t="shared" si="0"/>
        <v>72</v>
      </c>
      <c r="I12" s="52">
        <v>21</v>
      </c>
      <c r="J12" s="52">
        <f t="shared" si="1"/>
        <v>93</v>
      </c>
      <c r="K12" s="46">
        <f t="shared" si="2"/>
        <v>77.561999999999998</v>
      </c>
      <c r="L12" s="47">
        <v>4</v>
      </c>
      <c r="M12" s="60" t="s">
        <v>115</v>
      </c>
      <c r="N12" s="53" t="s">
        <v>256</v>
      </c>
      <c r="O12" s="54" t="s">
        <v>146</v>
      </c>
    </row>
    <row r="13" spans="1:15" s="55" customFormat="1" ht="15.75" x14ac:dyDescent="0.25">
      <c r="A13" s="62">
        <v>6</v>
      </c>
      <c r="B13" s="62" t="s">
        <v>71</v>
      </c>
      <c r="C13" s="62">
        <v>9</v>
      </c>
      <c r="D13" s="62">
        <v>18</v>
      </c>
      <c r="E13" s="62">
        <v>18</v>
      </c>
      <c r="F13" s="62">
        <v>12</v>
      </c>
      <c r="G13" s="62">
        <v>15</v>
      </c>
      <c r="H13" s="62">
        <f t="shared" si="0"/>
        <v>72</v>
      </c>
      <c r="I13" s="62">
        <v>19</v>
      </c>
      <c r="J13" s="62">
        <f t="shared" si="1"/>
        <v>91</v>
      </c>
      <c r="K13" s="63">
        <f t="shared" si="2"/>
        <v>75.893999999999991</v>
      </c>
      <c r="L13" s="64">
        <v>5</v>
      </c>
      <c r="M13" s="65" t="s">
        <v>115</v>
      </c>
      <c r="N13" s="66" t="s">
        <v>187</v>
      </c>
      <c r="O13" s="67" t="s">
        <v>143</v>
      </c>
    </row>
    <row r="14" spans="1:15" s="55" customFormat="1" ht="15.75" x14ac:dyDescent="0.25">
      <c r="A14" s="62">
        <v>7</v>
      </c>
      <c r="B14" s="62" t="s">
        <v>72</v>
      </c>
      <c r="C14" s="62">
        <v>11</v>
      </c>
      <c r="D14" s="62">
        <v>8</v>
      </c>
      <c r="E14" s="62">
        <v>16</v>
      </c>
      <c r="F14" s="62">
        <v>13</v>
      </c>
      <c r="G14" s="62">
        <v>18</v>
      </c>
      <c r="H14" s="62">
        <f t="shared" si="0"/>
        <v>66</v>
      </c>
      <c r="I14" s="62">
        <v>22</v>
      </c>
      <c r="J14" s="62">
        <f t="shared" si="1"/>
        <v>88</v>
      </c>
      <c r="K14" s="63">
        <f t="shared" si="2"/>
        <v>73.391999999999996</v>
      </c>
      <c r="L14" s="64">
        <v>6</v>
      </c>
      <c r="M14" s="65" t="s">
        <v>115</v>
      </c>
      <c r="N14" s="66" t="s">
        <v>184</v>
      </c>
      <c r="O14" s="67" t="s">
        <v>141</v>
      </c>
    </row>
    <row r="15" spans="1:15" s="55" customFormat="1" ht="15.75" x14ac:dyDescent="0.25">
      <c r="A15" s="62">
        <v>8</v>
      </c>
      <c r="B15" s="62" t="s">
        <v>111</v>
      </c>
      <c r="C15" s="62">
        <v>11</v>
      </c>
      <c r="D15" s="62">
        <v>18</v>
      </c>
      <c r="E15" s="62">
        <v>12</v>
      </c>
      <c r="F15" s="62">
        <v>14</v>
      </c>
      <c r="G15" s="62">
        <v>11</v>
      </c>
      <c r="H15" s="62">
        <f t="shared" si="0"/>
        <v>66</v>
      </c>
      <c r="I15" s="62">
        <v>22</v>
      </c>
      <c r="J15" s="62">
        <f t="shared" si="1"/>
        <v>88</v>
      </c>
      <c r="K15" s="63">
        <f t="shared" si="2"/>
        <v>73.391999999999996</v>
      </c>
      <c r="L15" s="64">
        <v>6</v>
      </c>
      <c r="M15" s="65" t="s">
        <v>115</v>
      </c>
      <c r="N15" s="66" t="s">
        <v>236</v>
      </c>
      <c r="O15" s="67" t="s">
        <v>133</v>
      </c>
    </row>
    <row r="16" spans="1:15" s="55" customFormat="1" ht="15.75" x14ac:dyDescent="0.25">
      <c r="A16" s="62">
        <v>9</v>
      </c>
      <c r="B16" s="62" t="s">
        <v>74</v>
      </c>
      <c r="C16" s="62">
        <v>12</v>
      </c>
      <c r="D16" s="62">
        <v>13</v>
      </c>
      <c r="E16" s="62">
        <v>15</v>
      </c>
      <c r="F16" s="62">
        <v>13</v>
      </c>
      <c r="G16" s="62">
        <v>12</v>
      </c>
      <c r="H16" s="62">
        <f t="shared" si="0"/>
        <v>65</v>
      </c>
      <c r="I16" s="62">
        <v>21</v>
      </c>
      <c r="J16" s="62">
        <f t="shared" si="1"/>
        <v>86</v>
      </c>
      <c r="K16" s="63">
        <f t="shared" si="2"/>
        <v>71.724000000000004</v>
      </c>
      <c r="L16" s="64">
        <v>7</v>
      </c>
      <c r="M16" s="65" t="s">
        <v>115</v>
      </c>
      <c r="N16" s="66" t="s">
        <v>177</v>
      </c>
      <c r="O16" s="67" t="s">
        <v>133</v>
      </c>
    </row>
    <row r="17" spans="1:30" s="55" customFormat="1" ht="15.75" x14ac:dyDescent="0.25">
      <c r="A17" s="62">
        <v>10</v>
      </c>
      <c r="B17" s="62" t="s">
        <v>75</v>
      </c>
      <c r="C17" s="62">
        <v>11</v>
      </c>
      <c r="D17" s="62">
        <v>9</v>
      </c>
      <c r="E17" s="62">
        <v>16</v>
      </c>
      <c r="F17" s="62">
        <v>14</v>
      </c>
      <c r="G17" s="62">
        <v>13</v>
      </c>
      <c r="H17" s="62">
        <f t="shared" si="0"/>
        <v>63</v>
      </c>
      <c r="I17" s="62">
        <v>21</v>
      </c>
      <c r="J17" s="62">
        <f t="shared" si="1"/>
        <v>84</v>
      </c>
      <c r="K17" s="63">
        <f t="shared" si="2"/>
        <v>70.055999999999997</v>
      </c>
      <c r="L17" s="64">
        <v>8</v>
      </c>
      <c r="M17" s="65" t="s">
        <v>115</v>
      </c>
      <c r="N17" s="66" t="s">
        <v>235</v>
      </c>
      <c r="O17" s="67" t="s">
        <v>157</v>
      </c>
    </row>
    <row r="18" spans="1:30" s="55" customFormat="1" ht="15.75" x14ac:dyDescent="0.25">
      <c r="A18" s="52">
        <v>11</v>
      </c>
      <c r="B18" s="52" t="s">
        <v>78</v>
      </c>
      <c r="C18" s="52">
        <v>13</v>
      </c>
      <c r="D18" s="52">
        <v>11</v>
      </c>
      <c r="E18" s="52">
        <v>15</v>
      </c>
      <c r="F18" s="52">
        <v>10</v>
      </c>
      <c r="G18" s="52">
        <v>11</v>
      </c>
      <c r="H18" s="52">
        <f t="shared" si="0"/>
        <v>60</v>
      </c>
      <c r="I18" s="52">
        <v>23</v>
      </c>
      <c r="J18" s="52">
        <f t="shared" si="1"/>
        <v>83</v>
      </c>
      <c r="K18" s="46">
        <f t="shared" si="2"/>
        <v>69.221999999999994</v>
      </c>
      <c r="L18" s="47">
        <v>9</v>
      </c>
      <c r="M18" s="60" t="s">
        <v>115</v>
      </c>
      <c r="N18" s="53" t="s">
        <v>229</v>
      </c>
      <c r="O18" s="54" t="s">
        <v>146</v>
      </c>
    </row>
    <row r="19" spans="1:30" s="55" customFormat="1" ht="15.75" x14ac:dyDescent="0.25">
      <c r="A19" s="52">
        <v>12</v>
      </c>
      <c r="B19" s="52" t="s">
        <v>104</v>
      </c>
      <c r="C19" s="52">
        <v>10</v>
      </c>
      <c r="D19" s="52">
        <v>8</v>
      </c>
      <c r="E19" s="52">
        <v>14</v>
      </c>
      <c r="F19" s="52">
        <v>13</v>
      </c>
      <c r="G19" s="52">
        <v>13</v>
      </c>
      <c r="H19" s="52">
        <f t="shared" si="0"/>
        <v>58</v>
      </c>
      <c r="I19" s="52">
        <v>25</v>
      </c>
      <c r="J19" s="52">
        <f t="shared" si="1"/>
        <v>83</v>
      </c>
      <c r="K19" s="46">
        <f t="shared" si="2"/>
        <v>69.221999999999994</v>
      </c>
      <c r="L19" s="47">
        <v>9</v>
      </c>
      <c r="M19" s="60" t="s">
        <v>115</v>
      </c>
      <c r="N19" s="53" t="s">
        <v>210</v>
      </c>
      <c r="O19" s="54" t="s">
        <v>152</v>
      </c>
    </row>
    <row r="20" spans="1:30" s="55" customFormat="1" ht="15.75" x14ac:dyDescent="0.25">
      <c r="A20" s="62">
        <v>13</v>
      </c>
      <c r="B20" s="62" t="s">
        <v>35</v>
      </c>
      <c r="C20" s="62">
        <v>12</v>
      </c>
      <c r="D20" s="62">
        <v>8</v>
      </c>
      <c r="E20" s="62">
        <v>14</v>
      </c>
      <c r="F20" s="62">
        <v>12</v>
      </c>
      <c r="G20" s="62">
        <v>15</v>
      </c>
      <c r="H20" s="62">
        <f t="shared" si="0"/>
        <v>61</v>
      </c>
      <c r="I20" s="62">
        <v>22</v>
      </c>
      <c r="J20" s="62">
        <f t="shared" si="1"/>
        <v>83</v>
      </c>
      <c r="K20" s="63">
        <f t="shared" si="2"/>
        <v>69.221999999999994</v>
      </c>
      <c r="L20" s="64">
        <v>9</v>
      </c>
      <c r="M20" s="65" t="s">
        <v>115</v>
      </c>
      <c r="N20" s="66" t="s">
        <v>252</v>
      </c>
      <c r="O20" s="67" t="s">
        <v>161</v>
      </c>
    </row>
    <row r="21" spans="1:30" s="55" customFormat="1" ht="15.75" x14ac:dyDescent="0.25">
      <c r="A21" s="62">
        <v>14</v>
      </c>
      <c r="B21" s="62" t="s">
        <v>113</v>
      </c>
      <c r="C21" s="62">
        <v>12</v>
      </c>
      <c r="D21" s="62">
        <v>6</v>
      </c>
      <c r="E21" s="62">
        <v>17</v>
      </c>
      <c r="F21" s="62">
        <v>13</v>
      </c>
      <c r="G21" s="62">
        <v>8</v>
      </c>
      <c r="H21" s="62">
        <f t="shared" si="0"/>
        <v>56</v>
      </c>
      <c r="I21" s="62">
        <v>25</v>
      </c>
      <c r="J21" s="62">
        <f t="shared" si="1"/>
        <v>81</v>
      </c>
      <c r="K21" s="63">
        <f t="shared" si="2"/>
        <v>67.554000000000002</v>
      </c>
      <c r="L21" s="64">
        <v>10</v>
      </c>
      <c r="M21" s="65" t="s">
        <v>115</v>
      </c>
      <c r="N21" s="66" t="s">
        <v>216</v>
      </c>
      <c r="O21" s="67" t="s">
        <v>131</v>
      </c>
    </row>
    <row r="22" spans="1:30" s="55" customFormat="1" ht="15.75" x14ac:dyDescent="0.25">
      <c r="A22" s="62">
        <v>15</v>
      </c>
      <c r="B22" s="62" t="s">
        <v>76</v>
      </c>
      <c r="C22" s="62">
        <v>8</v>
      </c>
      <c r="D22" s="62">
        <v>7</v>
      </c>
      <c r="E22" s="62">
        <v>13</v>
      </c>
      <c r="F22" s="62">
        <v>14</v>
      </c>
      <c r="G22" s="62">
        <v>15</v>
      </c>
      <c r="H22" s="62">
        <f t="shared" si="0"/>
        <v>57</v>
      </c>
      <c r="I22" s="62">
        <v>22</v>
      </c>
      <c r="J22" s="62">
        <f t="shared" si="1"/>
        <v>79</v>
      </c>
      <c r="K22" s="63">
        <f t="shared" si="2"/>
        <v>65.885999999999996</v>
      </c>
      <c r="L22" s="64">
        <v>11</v>
      </c>
      <c r="M22" s="65" t="s">
        <v>115</v>
      </c>
      <c r="N22" s="66" t="s">
        <v>208</v>
      </c>
      <c r="O22" s="67" t="s">
        <v>128</v>
      </c>
    </row>
    <row r="23" spans="1:30" s="55" customFormat="1" ht="15.75" x14ac:dyDescent="0.25">
      <c r="A23" s="62">
        <v>16</v>
      </c>
      <c r="B23" s="62" t="s">
        <v>77</v>
      </c>
      <c r="C23" s="62">
        <v>9</v>
      </c>
      <c r="D23" s="62">
        <v>13</v>
      </c>
      <c r="E23" s="62">
        <v>10</v>
      </c>
      <c r="F23" s="62">
        <v>11</v>
      </c>
      <c r="G23" s="62">
        <v>13</v>
      </c>
      <c r="H23" s="62">
        <f t="shared" si="0"/>
        <v>56</v>
      </c>
      <c r="I23" s="62">
        <v>23</v>
      </c>
      <c r="J23" s="62">
        <f t="shared" si="1"/>
        <v>79</v>
      </c>
      <c r="K23" s="63">
        <f t="shared" si="2"/>
        <v>65.885999999999996</v>
      </c>
      <c r="L23" s="64">
        <v>11</v>
      </c>
      <c r="M23" s="65" t="s">
        <v>115</v>
      </c>
      <c r="N23" s="66" t="s">
        <v>165</v>
      </c>
      <c r="O23" s="67" t="s">
        <v>128</v>
      </c>
    </row>
    <row r="24" spans="1:30" s="55" customFormat="1" ht="15.75" x14ac:dyDescent="0.25">
      <c r="A24" s="62">
        <v>17</v>
      </c>
      <c r="B24" s="62" t="s">
        <v>105</v>
      </c>
      <c r="C24" s="62">
        <v>7</v>
      </c>
      <c r="D24" s="62">
        <v>12</v>
      </c>
      <c r="E24" s="62">
        <v>17</v>
      </c>
      <c r="F24" s="62">
        <v>10</v>
      </c>
      <c r="G24" s="62">
        <v>7</v>
      </c>
      <c r="H24" s="62">
        <f t="shared" si="0"/>
        <v>53</v>
      </c>
      <c r="I24" s="62">
        <v>25</v>
      </c>
      <c r="J24" s="62">
        <f t="shared" si="1"/>
        <v>78</v>
      </c>
      <c r="K24" s="63">
        <f t="shared" si="2"/>
        <v>65.051999999999992</v>
      </c>
      <c r="L24" s="64">
        <v>12</v>
      </c>
      <c r="M24" s="65" t="s">
        <v>115</v>
      </c>
      <c r="N24" s="66" t="s">
        <v>204</v>
      </c>
      <c r="O24" s="67" t="s">
        <v>131</v>
      </c>
    </row>
    <row r="25" spans="1:30" s="55" customFormat="1" ht="15.75" x14ac:dyDescent="0.25">
      <c r="A25" s="62">
        <v>18</v>
      </c>
      <c r="B25" s="62" t="s">
        <v>46</v>
      </c>
      <c r="C25" s="62">
        <v>9</v>
      </c>
      <c r="D25" s="62">
        <v>9</v>
      </c>
      <c r="E25" s="62">
        <v>14</v>
      </c>
      <c r="F25" s="62">
        <v>10</v>
      </c>
      <c r="G25" s="62">
        <v>13</v>
      </c>
      <c r="H25" s="62">
        <f t="shared" si="0"/>
        <v>55</v>
      </c>
      <c r="I25" s="62">
        <v>22</v>
      </c>
      <c r="J25" s="62">
        <f t="shared" si="1"/>
        <v>77</v>
      </c>
      <c r="K25" s="63">
        <f t="shared" si="2"/>
        <v>64.218000000000004</v>
      </c>
      <c r="L25" s="64">
        <v>13</v>
      </c>
      <c r="M25" s="65" t="s">
        <v>115</v>
      </c>
      <c r="N25" s="66" t="s">
        <v>234</v>
      </c>
      <c r="O25" s="67" t="s">
        <v>131</v>
      </c>
    </row>
    <row r="26" spans="1:30" s="55" customFormat="1" ht="15.75" x14ac:dyDescent="0.25">
      <c r="A26" s="62">
        <v>19</v>
      </c>
      <c r="B26" s="62" t="s">
        <v>70</v>
      </c>
      <c r="C26" s="62">
        <v>10</v>
      </c>
      <c r="D26" s="62">
        <v>13</v>
      </c>
      <c r="E26" s="62">
        <v>10</v>
      </c>
      <c r="F26" s="62">
        <v>9</v>
      </c>
      <c r="G26" s="62">
        <v>13</v>
      </c>
      <c r="H26" s="62">
        <f t="shared" si="0"/>
        <v>55</v>
      </c>
      <c r="I26" s="62">
        <v>21</v>
      </c>
      <c r="J26" s="62">
        <f t="shared" si="1"/>
        <v>76</v>
      </c>
      <c r="K26" s="63">
        <f t="shared" si="2"/>
        <v>63.384</v>
      </c>
      <c r="L26" s="64">
        <v>14</v>
      </c>
      <c r="M26" s="65" t="s">
        <v>115</v>
      </c>
      <c r="N26" s="66" t="s">
        <v>200</v>
      </c>
      <c r="O26" s="67" t="s">
        <v>128</v>
      </c>
    </row>
    <row r="27" spans="1:30" s="55" customFormat="1" ht="15.75" x14ac:dyDescent="0.25">
      <c r="A27" s="62">
        <v>20</v>
      </c>
      <c r="B27" s="62" t="s">
        <v>103</v>
      </c>
      <c r="C27" s="62">
        <v>7</v>
      </c>
      <c r="D27" s="62">
        <v>15</v>
      </c>
      <c r="E27" s="62">
        <v>14</v>
      </c>
      <c r="F27" s="62">
        <v>9</v>
      </c>
      <c r="G27" s="62">
        <v>7</v>
      </c>
      <c r="H27" s="62">
        <f t="shared" si="0"/>
        <v>52</v>
      </c>
      <c r="I27" s="62">
        <v>24</v>
      </c>
      <c r="J27" s="62">
        <f t="shared" si="1"/>
        <v>76</v>
      </c>
      <c r="K27" s="63">
        <f t="shared" si="2"/>
        <v>63.384</v>
      </c>
      <c r="L27" s="64">
        <v>14</v>
      </c>
      <c r="M27" s="65" t="s">
        <v>115</v>
      </c>
      <c r="N27" s="66" t="s">
        <v>183</v>
      </c>
      <c r="O27" s="67" t="s">
        <v>133</v>
      </c>
    </row>
    <row r="28" spans="1:30" s="55" customFormat="1" ht="15.75" x14ac:dyDescent="0.25">
      <c r="A28" s="62">
        <v>21</v>
      </c>
      <c r="B28" s="62" t="s">
        <v>109</v>
      </c>
      <c r="C28" s="62">
        <v>12</v>
      </c>
      <c r="D28" s="62">
        <v>10</v>
      </c>
      <c r="E28" s="62">
        <v>13</v>
      </c>
      <c r="F28" s="62">
        <v>8</v>
      </c>
      <c r="G28" s="62">
        <v>11</v>
      </c>
      <c r="H28" s="62">
        <f t="shared" si="0"/>
        <v>54</v>
      </c>
      <c r="I28" s="62">
        <v>22</v>
      </c>
      <c r="J28" s="62">
        <f t="shared" si="1"/>
        <v>76</v>
      </c>
      <c r="K28" s="63">
        <f t="shared" si="2"/>
        <v>63.384</v>
      </c>
      <c r="L28" s="64">
        <v>14</v>
      </c>
      <c r="M28" s="65" t="s">
        <v>115</v>
      </c>
      <c r="N28" s="66" t="s">
        <v>240</v>
      </c>
      <c r="O28" s="67" t="s">
        <v>131</v>
      </c>
    </row>
    <row r="29" spans="1:30" s="55" customFormat="1" ht="15.75" x14ac:dyDescent="0.25">
      <c r="A29" s="62">
        <v>22</v>
      </c>
      <c r="B29" s="62" t="s">
        <v>30</v>
      </c>
      <c r="C29" s="62">
        <v>14</v>
      </c>
      <c r="D29" s="62">
        <v>5</v>
      </c>
      <c r="E29" s="62">
        <v>15</v>
      </c>
      <c r="F29" s="62">
        <v>9</v>
      </c>
      <c r="G29" s="62">
        <v>16</v>
      </c>
      <c r="H29" s="62">
        <f t="shared" si="0"/>
        <v>59</v>
      </c>
      <c r="I29" s="62">
        <v>17</v>
      </c>
      <c r="J29" s="62">
        <f t="shared" si="1"/>
        <v>76</v>
      </c>
      <c r="K29" s="63">
        <f t="shared" si="2"/>
        <v>63.384</v>
      </c>
      <c r="L29" s="64">
        <v>14</v>
      </c>
      <c r="M29" s="65" t="s">
        <v>115</v>
      </c>
      <c r="N29" s="66" t="s">
        <v>220</v>
      </c>
      <c r="O29" s="67" t="s">
        <v>155</v>
      </c>
    </row>
    <row r="30" spans="1:30" s="55" customFormat="1" ht="15.75" x14ac:dyDescent="0.25">
      <c r="A30" s="62">
        <v>23</v>
      </c>
      <c r="B30" s="62" t="s">
        <v>33</v>
      </c>
      <c r="C30" s="62">
        <v>12</v>
      </c>
      <c r="D30" s="62">
        <v>8</v>
      </c>
      <c r="E30" s="62">
        <v>11</v>
      </c>
      <c r="F30" s="62">
        <v>12</v>
      </c>
      <c r="G30" s="62">
        <v>12</v>
      </c>
      <c r="H30" s="62">
        <f t="shared" si="0"/>
        <v>55</v>
      </c>
      <c r="I30" s="62">
        <v>20</v>
      </c>
      <c r="J30" s="62">
        <f t="shared" si="1"/>
        <v>75</v>
      </c>
      <c r="K30" s="63">
        <f t="shared" si="2"/>
        <v>62.55</v>
      </c>
      <c r="L30" s="64">
        <v>15</v>
      </c>
      <c r="M30" s="65" t="s">
        <v>115</v>
      </c>
      <c r="N30" s="66" t="s">
        <v>175</v>
      </c>
      <c r="O30" s="67" t="s">
        <v>137</v>
      </c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1:30" s="55" customFormat="1" ht="15.75" x14ac:dyDescent="0.25">
      <c r="A31" s="62">
        <v>24</v>
      </c>
      <c r="B31" s="62" t="s">
        <v>34</v>
      </c>
      <c r="C31" s="62">
        <v>9</v>
      </c>
      <c r="D31" s="62">
        <v>8</v>
      </c>
      <c r="E31" s="62">
        <v>11</v>
      </c>
      <c r="F31" s="62">
        <v>10</v>
      </c>
      <c r="G31" s="62">
        <v>14</v>
      </c>
      <c r="H31" s="62">
        <f t="shared" si="0"/>
        <v>52</v>
      </c>
      <c r="I31" s="62">
        <v>23</v>
      </c>
      <c r="J31" s="62">
        <f t="shared" si="1"/>
        <v>75</v>
      </c>
      <c r="K31" s="63">
        <f t="shared" si="2"/>
        <v>62.55</v>
      </c>
      <c r="L31" s="64">
        <v>15</v>
      </c>
      <c r="M31" s="65" t="s">
        <v>115</v>
      </c>
      <c r="N31" s="66" t="s">
        <v>176</v>
      </c>
      <c r="O31" s="67" t="s">
        <v>137</v>
      </c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</row>
    <row r="32" spans="1:30" s="55" customFormat="1" ht="15.75" x14ac:dyDescent="0.25">
      <c r="A32" s="62">
        <v>25</v>
      </c>
      <c r="B32" s="62" t="s">
        <v>90</v>
      </c>
      <c r="C32" s="62">
        <v>6</v>
      </c>
      <c r="D32" s="62">
        <v>7</v>
      </c>
      <c r="E32" s="62">
        <v>17</v>
      </c>
      <c r="F32" s="62">
        <v>12</v>
      </c>
      <c r="G32" s="62">
        <v>10</v>
      </c>
      <c r="H32" s="62">
        <f t="shared" si="0"/>
        <v>52</v>
      </c>
      <c r="I32" s="62">
        <v>22</v>
      </c>
      <c r="J32" s="62">
        <f t="shared" si="1"/>
        <v>74</v>
      </c>
      <c r="K32" s="63">
        <f t="shared" si="2"/>
        <v>61.715999999999994</v>
      </c>
      <c r="L32" s="64">
        <v>16</v>
      </c>
      <c r="M32" s="65" t="s">
        <v>115</v>
      </c>
      <c r="N32" s="66" t="s">
        <v>190</v>
      </c>
      <c r="O32" s="67" t="s">
        <v>133</v>
      </c>
      <c r="R32" s="58"/>
      <c r="S32" s="58"/>
      <c r="T32" s="32"/>
      <c r="U32" s="32"/>
      <c r="V32" s="58"/>
      <c r="W32" s="58"/>
      <c r="X32" s="58"/>
      <c r="Y32" s="58"/>
      <c r="Z32" s="58"/>
      <c r="AA32" s="32"/>
      <c r="AB32" s="32"/>
      <c r="AC32" s="59"/>
      <c r="AD32" s="59"/>
    </row>
    <row r="33" spans="1:15" s="55" customFormat="1" ht="15.75" x14ac:dyDescent="0.25">
      <c r="A33" s="62">
        <v>26</v>
      </c>
      <c r="B33" s="62" t="s">
        <v>108</v>
      </c>
      <c r="C33" s="62">
        <v>8</v>
      </c>
      <c r="D33" s="62">
        <v>11</v>
      </c>
      <c r="E33" s="62">
        <v>17</v>
      </c>
      <c r="F33" s="62">
        <v>8</v>
      </c>
      <c r="G33" s="62">
        <v>13</v>
      </c>
      <c r="H33" s="62">
        <f t="shared" si="0"/>
        <v>57</v>
      </c>
      <c r="I33" s="62">
        <v>17</v>
      </c>
      <c r="J33" s="62">
        <f t="shared" si="1"/>
        <v>74</v>
      </c>
      <c r="K33" s="63">
        <f t="shared" si="2"/>
        <v>61.715999999999994</v>
      </c>
      <c r="L33" s="64">
        <v>16</v>
      </c>
      <c r="M33" s="65" t="s">
        <v>115</v>
      </c>
      <c r="N33" s="66" t="s">
        <v>253</v>
      </c>
      <c r="O33" s="67" t="s">
        <v>133</v>
      </c>
    </row>
    <row r="34" spans="1:15" s="55" customFormat="1" ht="15.75" x14ac:dyDescent="0.25">
      <c r="A34" s="62">
        <v>27</v>
      </c>
      <c r="B34" s="62" t="s">
        <v>112</v>
      </c>
      <c r="C34" s="62">
        <v>4</v>
      </c>
      <c r="D34" s="62">
        <v>9</v>
      </c>
      <c r="E34" s="62">
        <v>16</v>
      </c>
      <c r="F34" s="62">
        <v>11</v>
      </c>
      <c r="G34" s="62">
        <v>11</v>
      </c>
      <c r="H34" s="62">
        <f t="shared" si="0"/>
        <v>51</v>
      </c>
      <c r="I34" s="62">
        <v>23</v>
      </c>
      <c r="J34" s="62">
        <f t="shared" si="1"/>
        <v>74</v>
      </c>
      <c r="K34" s="63">
        <f t="shared" si="2"/>
        <v>61.715999999999994</v>
      </c>
      <c r="L34" s="64">
        <v>16</v>
      </c>
      <c r="M34" s="65" t="s">
        <v>115</v>
      </c>
      <c r="N34" s="66" t="s">
        <v>231</v>
      </c>
      <c r="O34" s="67" t="s">
        <v>149</v>
      </c>
    </row>
    <row r="35" spans="1:15" s="55" customFormat="1" ht="15.75" x14ac:dyDescent="0.25">
      <c r="A35" s="62">
        <v>28</v>
      </c>
      <c r="B35" s="62" t="s">
        <v>91</v>
      </c>
      <c r="C35" s="62">
        <v>8</v>
      </c>
      <c r="D35" s="62">
        <v>8</v>
      </c>
      <c r="E35" s="62">
        <v>10</v>
      </c>
      <c r="F35" s="62">
        <v>10</v>
      </c>
      <c r="G35" s="62">
        <v>15</v>
      </c>
      <c r="H35" s="62">
        <f t="shared" si="0"/>
        <v>51</v>
      </c>
      <c r="I35" s="62">
        <v>22</v>
      </c>
      <c r="J35" s="62">
        <f t="shared" si="1"/>
        <v>73</v>
      </c>
      <c r="K35" s="63">
        <f t="shared" si="2"/>
        <v>60.881999999999998</v>
      </c>
      <c r="L35" s="64">
        <v>17</v>
      </c>
      <c r="M35" s="65" t="s">
        <v>115</v>
      </c>
      <c r="N35" s="66" t="s">
        <v>209</v>
      </c>
      <c r="O35" s="67" t="s">
        <v>128</v>
      </c>
    </row>
    <row r="36" spans="1:15" s="55" customFormat="1" ht="15.75" x14ac:dyDescent="0.25">
      <c r="A36" s="62">
        <v>29</v>
      </c>
      <c r="B36" s="62" t="s">
        <v>110</v>
      </c>
      <c r="C36" s="62">
        <v>8</v>
      </c>
      <c r="D36" s="62">
        <v>7</v>
      </c>
      <c r="E36" s="62">
        <v>13</v>
      </c>
      <c r="F36" s="62">
        <v>13</v>
      </c>
      <c r="G36" s="62">
        <v>9</v>
      </c>
      <c r="H36" s="62">
        <f t="shared" si="0"/>
        <v>50</v>
      </c>
      <c r="I36" s="62">
        <v>23</v>
      </c>
      <c r="J36" s="62">
        <f t="shared" si="1"/>
        <v>73</v>
      </c>
      <c r="K36" s="63">
        <f t="shared" si="2"/>
        <v>60.881999999999998</v>
      </c>
      <c r="L36" s="64">
        <v>17</v>
      </c>
      <c r="M36" s="65" t="s">
        <v>115</v>
      </c>
      <c r="N36" s="66" t="s">
        <v>232</v>
      </c>
      <c r="O36" s="67" t="s">
        <v>149</v>
      </c>
    </row>
    <row r="37" spans="1:15" s="55" customFormat="1" ht="15.75" x14ac:dyDescent="0.25">
      <c r="A37" s="52">
        <v>30</v>
      </c>
      <c r="B37" s="52" t="s">
        <v>45</v>
      </c>
      <c r="C37" s="52">
        <v>6</v>
      </c>
      <c r="D37" s="52">
        <v>8</v>
      </c>
      <c r="E37" s="52">
        <v>17</v>
      </c>
      <c r="F37" s="52">
        <v>12</v>
      </c>
      <c r="G37" s="52">
        <v>10</v>
      </c>
      <c r="H37" s="52">
        <f t="shared" si="0"/>
        <v>53</v>
      </c>
      <c r="I37" s="52">
        <v>20</v>
      </c>
      <c r="J37" s="52">
        <f t="shared" si="1"/>
        <v>73</v>
      </c>
      <c r="K37" s="46">
        <f t="shared" si="2"/>
        <v>60.881999999999998</v>
      </c>
      <c r="L37" s="47">
        <v>17</v>
      </c>
      <c r="M37" s="60" t="s">
        <v>115</v>
      </c>
      <c r="N37" s="53" t="s">
        <v>257</v>
      </c>
      <c r="O37" s="54" t="s">
        <v>162</v>
      </c>
    </row>
    <row r="38" spans="1:15" s="36" customFormat="1" ht="15.75" x14ac:dyDescent="0.25">
      <c r="A38" s="68">
        <v>31</v>
      </c>
      <c r="B38" s="68" t="s">
        <v>47</v>
      </c>
      <c r="C38" s="68">
        <v>7</v>
      </c>
      <c r="D38" s="68">
        <v>12</v>
      </c>
      <c r="E38" s="68">
        <v>12</v>
      </c>
      <c r="F38" s="68">
        <v>13</v>
      </c>
      <c r="G38" s="68">
        <v>13</v>
      </c>
      <c r="H38" s="68">
        <f t="shared" si="0"/>
        <v>57</v>
      </c>
      <c r="I38" s="68">
        <v>15</v>
      </c>
      <c r="J38" s="68">
        <f t="shared" si="1"/>
        <v>72</v>
      </c>
      <c r="K38" s="63">
        <f t="shared" si="2"/>
        <v>60.047999999999995</v>
      </c>
      <c r="L38" s="64">
        <v>18</v>
      </c>
      <c r="M38" s="69" t="s">
        <v>124</v>
      </c>
      <c r="N38" s="70" t="s">
        <v>182</v>
      </c>
      <c r="O38" s="71" t="s">
        <v>133</v>
      </c>
    </row>
    <row r="39" spans="1:15" s="36" customFormat="1" ht="15.75" x14ac:dyDescent="0.25">
      <c r="A39" s="68">
        <v>32</v>
      </c>
      <c r="B39" s="68" t="s">
        <v>68</v>
      </c>
      <c r="C39" s="68">
        <v>9</v>
      </c>
      <c r="D39" s="68">
        <v>8</v>
      </c>
      <c r="E39" s="68">
        <v>13</v>
      </c>
      <c r="F39" s="68">
        <v>7</v>
      </c>
      <c r="G39" s="68">
        <v>11</v>
      </c>
      <c r="H39" s="68">
        <f t="shared" si="0"/>
        <v>48</v>
      </c>
      <c r="I39" s="68">
        <v>23</v>
      </c>
      <c r="J39" s="68">
        <f t="shared" si="1"/>
        <v>71</v>
      </c>
      <c r="K39" s="63">
        <f t="shared" si="2"/>
        <v>59.213999999999999</v>
      </c>
      <c r="L39" s="64">
        <v>19</v>
      </c>
      <c r="M39" s="69" t="s">
        <v>124</v>
      </c>
      <c r="N39" s="70" t="s">
        <v>242</v>
      </c>
      <c r="O39" s="71" t="s">
        <v>158</v>
      </c>
    </row>
    <row r="40" spans="1:15" s="36" customFormat="1" ht="15.75" x14ac:dyDescent="0.25">
      <c r="A40" s="68">
        <v>33</v>
      </c>
      <c r="B40" s="68" t="s">
        <v>37</v>
      </c>
      <c r="C40" s="68">
        <v>3</v>
      </c>
      <c r="D40" s="68">
        <v>11</v>
      </c>
      <c r="E40" s="68">
        <v>12</v>
      </c>
      <c r="F40" s="68">
        <v>14</v>
      </c>
      <c r="G40" s="68">
        <v>12</v>
      </c>
      <c r="H40" s="68">
        <f t="shared" ref="H40:H71" si="3">SUM(C40:G40)</f>
        <v>52</v>
      </c>
      <c r="I40" s="68">
        <v>19</v>
      </c>
      <c r="J40" s="68">
        <f t="shared" ref="J40:J71" si="4">SUM(H40+I40)</f>
        <v>71</v>
      </c>
      <c r="K40" s="63">
        <f t="shared" ref="K40:K71" si="5">J40*0.834</f>
        <v>59.213999999999999</v>
      </c>
      <c r="L40" s="64">
        <v>19</v>
      </c>
      <c r="M40" s="69" t="s">
        <v>124</v>
      </c>
      <c r="N40" s="70" t="s">
        <v>179</v>
      </c>
      <c r="O40" s="71" t="s">
        <v>139</v>
      </c>
    </row>
    <row r="41" spans="1:15" s="36" customFormat="1" ht="15.75" x14ac:dyDescent="0.25">
      <c r="A41" s="68">
        <v>34</v>
      </c>
      <c r="B41" s="68" t="s">
        <v>73</v>
      </c>
      <c r="C41" s="68">
        <v>11</v>
      </c>
      <c r="D41" s="68">
        <v>5</v>
      </c>
      <c r="E41" s="68">
        <v>9</v>
      </c>
      <c r="F41" s="68">
        <v>9</v>
      </c>
      <c r="G41" s="68">
        <v>14</v>
      </c>
      <c r="H41" s="68">
        <f t="shared" si="3"/>
        <v>48</v>
      </c>
      <c r="I41" s="68">
        <v>22</v>
      </c>
      <c r="J41" s="68">
        <f t="shared" si="4"/>
        <v>70</v>
      </c>
      <c r="K41" s="63">
        <f t="shared" si="5"/>
        <v>58.379999999999995</v>
      </c>
      <c r="L41" s="64">
        <v>20</v>
      </c>
      <c r="M41" s="69" t="s">
        <v>124</v>
      </c>
      <c r="N41" s="70" t="s">
        <v>180</v>
      </c>
      <c r="O41" s="71" t="s">
        <v>140</v>
      </c>
    </row>
    <row r="42" spans="1:15" s="36" customFormat="1" ht="15.75" x14ac:dyDescent="0.25">
      <c r="A42" s="68">
        <v>35</v>
      </c>
      <c r="B42" s="68" t="s">
        <v>98</v>
      </c>
      <c r="C42" s="68">
        <v>3</v>
      </c>
      <c r="D42" s="68">
        <v>12</v>
      </c>
      <c r="E42" s="68">
        <v>14</v>
      </c>
      <c r="F42" s="68">
        <v>11</v>
      </c>
      <c r="G42" s="68">
        <v>7</v>
      </c>
      <c r="H42" s="68">
        <f t="shared" si="3"/>
        <v>47</v>
      </c>
      <c r="I42" s="68">
        <v>22</v>
      </c>
      <c r="J42" s="68">
        <f t="shared" si="4"/>
        <v>69</v>
      </c>
      <c r="K42" s="63">
        <f t="shared" si="5"/>
        <v>57.545999999999999</v>
      </c>
      <c r="L42" s="64">
        <v>21</v>
      </c>
      <c r="M42" s="69" t="s">
        <v>124</v>
      </c>
      <c r="N42" s="70" t="s">
        <v>225</v>
      </c>
      <c r="O42" s="71" t="s">
        <v>128</v>
      </c>
    </row>
    <row r="43" spans="1:15" s="36" customFormat="1" ht="15.75" x14ac:dyDescent="0.25">
      <c r="A43" s="68">
        <v>36</v>
      </c>
      <c r="B43" s="68" t="s">
        <v>94</v>
      </c>
      <c r="C43" s="68">
        <v>6</v>
      </c>
      <c r="D43" s="68">
        <v>10</v>
      </c>
      <c r="E43" s="68">
        <v>11</v>
      </c>
      <c r="F43" s="68">
        <v>10</v>
      </c>
      <c r="G43" s="68">
        <v>8</v>
      </c>
      <c r="H43" s="68">
        <f t="shared" si="3"/>
        <v>45</v>
      </c>
      <c r="I43" s="68">
        <v>23</v>
      </c>
      <c r="J43" s="68">
        <f t="shared" si="4"/>
        <v>68</v>
      </c>
      <c r="K43" s="63">
        <f t="shared" si="5"/>
        <v>56.711999999999996</v>
      </c>
      <c r="L43" s="64">
        <v>22</v>
      </c>
      <c r="M43" s="69" t="s">
        <v>124</v>
      </c>
      <c r="N43" s="70" t="s">
        <v>186</v>
      </c>
      <c r="O43" s="71" t="s">
        <v>133</v>
      </c>
    </row>
    <row r="44" spans="1:15" s="36" customFormat="1" ht="15.75" x14ac:dyDescent="0.25">
      <c r="A44" s="68">
        <v>37</v>
      </c>
      <c r="B44" s="68" t="s">
        <v>23</v>
      </c>
      <c r="C44" s="68">
        <v>6</v>
      </c>
      <c r="D44" s="68">
        <v>12</v>
      </c>
      <c r="E44" s="68">
        <v>10</v>
      </c>
      <c r="F44" s="68">
        <v>11</v>
      </c>
      <c r="G44" s="68">
        <v>5</v>
      </c>
      <c r="H44" s="68">
        <f t="shared" si="3"/>
        <v>44</v>
      </c>
      <c r="I44" s="68">
        <v>22</v>
      </c>
      <c r="J44" s="68">
        <f t="shared" si="4"/>
        <v>66</v>
      </c>
      <c r="K44" s="63">
        <f t="shared" si="5"/>
        <v>55.043999999999997</v>
      </c>
      <c r="L44" s="64">
        <v>23</v>
      </c>
      <c r="M44" s="69" t="s">
        <v>124</v>
      </c>
      <c r="N44" s="70" t="s">
        <v>228</v>
      </c>
      <c r="O44" s="71" t="s">
        <v>128</v>
      </c>
    </row>
    <row r="45" spans="1:15" s="36" customFormat="1" ht="15.75" x14ac:dyDescent="0.25">
      <c r="A45" s="68">
        <v>38</v>
      </c>
      <c r="B45" s="68" t="s">
        <v>66</v>
      </c>
      <c r="C45" s="68">
        <v>6</v>
      </c>
      <c r="D45" s="68">
        <v>9</v>
      </c>
      <c r="E45" s="68">
        <v>10</v>
      </c>
      <c r="F45" s="68">
        <v>12</v>
      </c>
      <c r="G45" s="68">
        <v>9</v>
      </c>
      <c r="H45" s="68">
        <f t="shared" si="3"/>
        <v>46</v>
      </c>
      <c r="I45" s="68">
        <v>19</v>
      </c>
      <c r="J45" s="68">
        <f t="shared" si="4"/>
        <v>65</v>
      </c>
      <c r="K45" s="63">
        <f t="shared" si="5"/>
        <v>54.21</v>
      </c>
      <c r="L45" s="64">
        <v>24</v>
      </c>
      <c r="M45" s="69" t="s">
        <v>124</v>
      </c>
      <c r="N45" s="70" t="s">
        <v>247</v>
      </c>
      <c r="O45" s="71" t="s">
        <v>133</v>
      </c>
    </row>
    <row r="46" spans="1:15" s="36" customFormat="1" ht="15.75" x14ac:dyDescent="0.25">
      <c r="A46" s="45">
        <v>39</v>
      </c>
      <c r="B46" s="45" t="s">
        <v>55</v>
      </c>
      <c r="C46" s="45">
        <v>2</v>
      </c>
      <c r="D46" s="45">
        <v>11</v>
      </c>
      <c r="E46" s="45">
        <v>14</v>
      </c>
      <c r="F46" s="45">
        <v>10</v>
      </c>
      <c r="G46" s="45">
        <v>12</v>
      </c>
      <c r="H46" s="45">
        <f t="shared" si="3"/>
        <v>49</v>
      </c>
      <c r="I46" s="45">
        <v>15</v>
      </c>
      <c r="J46" s="45">
        <f t="shared" si="4"/>
        <v>64</v>
      </c>
      <c r="K46" s="46">
        <f t="shared" si="5"/>
        <v>53.375999999999998</v>
      </c>
      <c r="L46" s="47">
        <v>25</v>
      </c>
      <c r="M46" s="61" t="s">
        <v>124</v>
      </c>
      <c r="N46" s="48" t="s">
        <v>173</v>
      </c>
      <c r="O46" s="49" t="s">
        <v>135</v>
      </c>
    </row>
    <row r="47" spans="1:15" s="36" customFormat="1" ht="15.75" x14ac:dyDescent="0.25">
      <c r="A47" s="68">
        <v>40</v>
      </c>
      <c r="B47" s="68" t="s">
        <v>95</v>
      </c>
      <c r="C47" s="68">
        <v>3</v>
      </c>
      <c r="D47" s="68">
        <v>9</v>
      </c>
      <c r="E47" s="68">
        <v>17</v>
      </c>
      <c r="F47" s="68">
        <v>11</v>
      </c>
      <c r="G47" s="68">
        <v>6</v>
      </c>
      <c r="H47" s="68">
        <f t="shared" si="3"/>
        <v>46</v>
      </c>
      <c r="I47" s="68">
        <v>18</v>
      </c>
      <c r="J47" s="68">
        <f t="shared" si="4"/>
        <v>64</v>
      </c>
      <c r="K47" s="63">
        <f t="shared" si="5"/>
        <v>53.375999999999998</v>
      </c>
      <c r="L47" s="64">
        <v>25</v>
      </c>
      <c r="M47" s="69" t="s">
        <v>124</v>
      </c>
      <c r="N47" s="70" t="s">
        <v>205</v>
      </c>
      <c r="O47" s="71" t="s">
        <v>149</v>
      </c>
    </row>
    <row r="48" spans="1:15" s="36" customFormat="1" ht="15.75" x14ac:dyDescent="0.25">
      <c r="A48" s="68">
        <v>41</v>
      </c>
      <c r="B48" s="68" t="s">
        <v>21</v>
      </c>
      <c r="C48" s="68">
        <v>4</v>
      </c>
      <c r="D48" s="68">
        <v>13</v>
      </c>
      <c r="E48" s="68">
        <v>7</v>
      </c>
      <c r="F48" s="68">
        <v>9</v>
      </c>
      <c r="G48" s="68">
        <v>10</v>
      </c>
      <c r="H48" s="68">
        <f t="shared" si="3"/>
        <v>43</v>
      </c>
      <c r="I48" s="68">
        <v>20</v>
      </c>
      <c r="J48" s="68">
        <f t="shared" si="4"/>
        <v>63</v>
      </c>
      <c r="K48" s="63">
        <f t="shared" si="5"/>
        <v>52.541999999999994</v>
      </c>
      <c r="L48" s="64">
        <v>26</v>
      </c>
      <c r="M48" s="69" t="s">
        <v>124</v>
      </c>
      <c r="N48" s="70" t="s">
        <v>259</v>
      </c>
      <c r="O48" s="71" t="s">
        <v>133</v>
      </c>
    </row>
    <row r="49" spans="1:15" s="36" customFormat="1" ht="15.75" x14ac:dyDescent="0.25">
      <c r="A49" s="68">
        <v>42</v>
      </c>
      <c r="B49" s="68" t="s">
        <v>89</v>
      </c>
      <c r="C49" s="68">
        <v>10</v>
      </c>
      <c r="D49" s="68">
        <v>8</v>
      </c>
      <c r="E49" s="68">
        <v>13</v>
      </c>
      <c r="F49" s="68">
        <v>6</v>
      </c>
      <c r="G49" s="68">
        <v>7</v>
      </c>
      <c r="H49" s="68">
        <f t="shared" si="3"/>
        <v>44</v>
      </c>
      <c r="I49" s="68">
        <v>18</v>
      </c>
      <c r="J49" s="68">
        <f t="shared" si="4"/>
        <v>62</v>
      </c>
      <c r="K49" s="63">
        <f t="shared" si="5"/>
        <v>51.707999999999998</v>
      </c>
      <c r="L49" s="64">
        <v>27</v>
      </c>
      <c r="M49" s="69" t="s">
        <v>124</v>
      </c>
      <c r="N49" s="70" t="s">
        <v>171</v>
      </c>
      <c r="O49" s="71" t="s">
        <v>128</v>
      </c>
    </row>
    <row r="50" spans="1:15" s="36" customFormat="1" ht="15.75" x14ac:dyDescent="0.25">
      <c r="A50" s="68">
        <v>43</v>
      </c>
      <c r="B50" s="68" t="s">
        <v>36</v>
      </c>
      <c r="C50" s="68">
        <v>4</v>
      </c>
      <c r="D50" s="68">
        <v>11</v>
      </c>
      <c r="E50" s="68">
        <v>10</v>
      </c>
      <c r="F50" s="68">
        <v>8</v>
      </c>
      <c r="G50" s="68">
        <v>9</v>
      </c>
      <c r="H50" s="68">
        <f t="shared" si="3"/>
        <v>42</v>
      </c>
      <c r="I50" s="68">
        <v>20</v>
      </c>
      <c r="J50" s="68">
        <f t="shared" si="4"/>
        <v>62</v>
      </c>
      <c r="K50" s="63">
        <f t="shared" si="5"/>
        <v>51.707999999999998</v>
      </c>
      <c r="L50" s="64">
        <v>27</v>
      </c>
      <c r="M50" s="69" t="s">
        <v>124</v>
      </c>
      <c r="N50" s="70" t="s">
        <v>198</v>
      </c>
      <c r="O50" s="71" t="s">
        <v>139</v>
      </c>
    </row>
    <row r="51" spans="1:15" s="36" customFormat="1" ht="15.75" x14ac:dyDescent="0.25">
      <c r="A51" s="68">
        <v>44</v>
      </c>
      <c r="B51" s="68" t="s">
        <v>56</v>
      </c>
      <c r="C51" s="68">
        <v>1</v>
      </c>
      <c r="D51" s="68">
        <v>8</v>
      </c>
      <c r="E51" s="68">
        <v>12</v>
      </c>
      <c r="F51" s="68">
        <v>12</v>
      </c>
      <c r="G51" s="68">
        <v>8</v>
      </c>
      <c r="H51" s="68">
        <f t="shared" si="3"/>
        <v>41</v>
      </c>
      <c r="I51" s="68">
        <v>19</v>
      </c>
      <c r="J51" s="68">
        <f t="shared" si="4"/>
        <v>60</v>
      </c>
      <c r="K51" s="63">
        <f t="shared" si="5"/>
        <v>50.04</v>
      </c>
      <c r="L51" s="64">
        <v>28</v>
      </c>
      <c r="M51" s="69" t="s">
        <v>124</v>
      </c>
      <c r="N51" s="70" t="s">
        <v>170</v>
      </c>
      <c r="O51" s="71" t="s">
        <v>133</v>
      </c>
    </row>
    <row r="52" spans="1:15" s="36" customFormat="1" ht="15.75" x14ac:dyDescent="0.25">
      <c r="A52" s="68">
        <v>45</v>
      </c>
      <c r="B52" s="68" t="s">
        <v>54</v>
      </c>
      <c r="C52" s="68">
        <v>3</v>
      </c>
      <c r="D52" s="68">
        <v>10</v>
      </c>
      <c r="E52" s="68">
        <v>12</v>
      </c>
      <c r="F52" s="68">
        <v>6</v>
      </c>
      <c r="G52" s="68">
        <v>8</v>
      </c>
      <c r="H52" s="68">
        <f t="shared" si="3"/>
        <v>39</v>
      </c>
      <c r="I52" s="68">
        <v>20</v>
      </c>
      <c r="J52" s="68">
        <f t="shared" si="4"/>
        <v>59</v>
      </c>
      <c r="K52" s="63">
        <f t="shared" si="5"/>
        <v>49.205999999999996</v>
      </c>
      <c r="L52" s="64">
        <v>29</v>
      </c>
      <c r="M52" s="69" t="s">
        <v>124</v>
      </c>
      <c r="N52" s="70" t="s">
        <v>199</v>
      </c>
      <c r="O52" s="71" t="s">
        <v>149</v>
      </c>
    </row>
    <row r="53" spans="1:15" s="36" customFormat="1" ht="15.75" x14ac:dyDescent="0.25">
      <c r="A53" s="68">
        <v>46</v>
      </c>
      <c r="B53" s="68" t="s">
        <v>60</v>
      </c>
      <c r="C53" s="68">
        <v>4</v>
      </c>
      <c r="D53" s="68">
        <v>8</v>
      </c>
      <c r="E53" s="68">
        <v>11</v>
      </c>
      <c r="F53" s="68">
        <v>8</v>
      </c>
      <c r="G53" s="68">
        <v>6</v>
      </c>
      <c r="H53" s="68">
        <f t="shared" si="3"/>
        <v>37</v>
      </c>
      <c r="I53" s="68">
        <v>22</v>
      </c>
      <c r="J53" s="68">
        <f t="shared" si="4"/>
        <v>59</v>
      </c>
      <c r="K53" s="63">
        <f t="shared" si="5"/>
        <v>49.205999999999996</v>
      </c>
      <c r="L53" s="64">
        <v>29</v>
      </c>
      <c r="M53" s="69" t="s">
        <v>124</v>
      </c>
      <c r="N53" s="70" t="s">
        <v>222</v>
      </c>
      <c r="O53" s="71" t="s">
        <v>149</v>
      </c>
    </row>
    <row r="54" spans="1:15" s="36" customFormat="1" ht="15.75" x14ac:dyDescent="0.25">
      <c r="A54" s="45">
        <v>47</v>
      </c>
      <c r="B54" s="45" t="s">
        <v>61</v>
      </c>
      <c r="C54" s="45">
        <v>1</v>
      </c>
      <c r="D54" s="45">
        <v>14</v>
      </c>
      <c r="E54" s="45">
        <v>9</v>
      </c>
      <c r="F54" s="45">
        <v>7</v>
      </c>
      <c r="G54" s="45">
        <v>6</v>
      </c>
      <c r="H54" s="45">
        <f t="shared" si="3"/>
        <v>37</v>
      </c>
      <c r="I54" s="45">
        <v>22</v>
      </c>
      <c r="J54" s="45">
        <f t="shared" si="4"/>
        <v>59</v>
      </c>
      <c r="K54" s="46">
        <f t="shared" si="5"/>
        <v>49.205999999999996</v>
      </c>
      <c r="L54" s="47">
        <v>29</v>
      </c>
      <c r="M54" s="61" t="s">
        <v>124</v>
      </c>
      <c r="N54" s="48" t="s">
        <v>221</v>
      </c>
      <c r="O54" s="49" t="s">
        <v>156</v>
      </c>
    </row>
    <row r="55" spans="1:15" s="36" customFormat="1" ht="15.75" x14ac:dyDescent="0.25">
      <c r="A55" s="68">
        <v>48</v>
      </c>
      <c r="B55" s="68" t="s">
        <v>22</v>
      </c>
      <c r="C55" s="68">
        <v>1</v>
      </c>
      <c r="D55" s="68">
        <v>14</v>
      </c>
      <c r="E55" s="68">
        <v>8</v>
      </c>
      <c r="F55" s="68">
        <v>7</v>
      </c>
      <c r="G55" s="68">
        <v>8</v>
      </c>
      <c r="H55" s="68">
        <f t="shared" si="3"/>
        <v>38</v>
      </c>
      <c r="I55" s="68">
        <v>21</v>
      </c>
      <c r="J55" s="68">
        <f t="shared" si="4"/>
        <v>59</v>
      </c>
      <c r="K55" s="63">
        <f t="shared" si="5"/>
        <v>49.205999999999996</v>
      </c>
      <c r="L55" s="64">
        <v>29</v>
      </c>
      <c r="M55" s="69" t="s">
        <v>124</v>
      </c>
      <c r="N55" s="70" t="s">
        <v>226</v>
      </c>
      <c r="O55" s="71" t="s">
        <v>136</v>
      </c>
    </row>
    <row r="56" spans="1:15" s="36" customFormat="1" ht="15.75" x14ac:dyDescent="0.25">
      <c r="A56" s="68">
        <v>49</v>
      </c>
      <c r="B56" s="68" t="s">
        <v>44</v>
      </c>
      <c r="C56" s="68">
        <v>3</v>
      </c>
      <c r="D56" s="68">
        <v>4</v>
      </c>
      <c r="E56" s="68">
        <v>11</v>
      </c>
      <c r="F56" s="68">
        <v>10</v>
      </c>
      <c r="G56" s="68">
        <v>12</v>
      </c>
      <c r="H56" s="68">
        <f t="shared" si="3"/>
        <v>40</v>
      </c>
      <c r="I56" s="68">
        <v>19</v>
      </c>
      <c r="J56" s="68">
        <f t="shared" si="4"/>
        <v>59</v>
      </c>
      <c r="K56" s="63">
        <f t="shared" si="5"/>
        <v>49.205999999999996</v>
      </c>
      <c r="L56" s="64">
        <v>29</v>
      </c>
      <c r="M56" s="69" t="s">
        <v>124</v>
      </c>
      <c r="N56" s="70" t="s">
        <v>237</v>
      </c>
      <c r="O56" s="71" t="s">
        <v>133</v>
      </c>
    </row>
    <row r="57" spans="1:15" s="36" customFormat="1" ht="15.75" x14ac:dyDescent="0.25">
      <c r="A57" s="68">
        <v>50</v>
      </c>
      <c r="B57" s="68" t="s">
        <v>28</v>
      </c>
      <c r="C57" s="68">
        <v>2</v>
      </c>
      <c r="D57" s="68">
        <v>9</v>
      </c>
      <c r="E57" s="68">
        <v>7</v>
      </c>
      <c r="F57" s="68">
        <v>10</v>
      </c>
      <c r="G57" s="68">
        <v>10</v>
      </c>
      <c r="H57" s="68">
        <f t="shared" si="3"/>
        <v>38</v>
      </c>
      <c r="I57" s="68">
        <v>20</v>
      </c>
      <c r="J57" s="68">
        <f t="shared" si="4"/>
        <v>58</v>
      </c>
      <c r="K57" s="63">
        <f t="shared" si="5"/>
        <v>48.372</v>
      </c>
      <c r="L57" s="64">
        <v>30</v>
      </c>
      <c r="M57" s="69" t="s">
        <v>124</v>
      </c>
      <c r="N57" s="70" t="s">
        <v>250</v>
      </c>
      <c r="O57" s="71" t="s">
        <v>149</v>
      </c>
    </row>
    <row r="58" spans="1:15" s="36" customFormat="1" ht="15.75" x14ac:dyDescent="0.25">
      <c r="A58" s="68">
        <v>51</v>
      </c>
      <c r="B58" s="68" t="s">
        <v>39</v>
      </c>
      <c r="C58" s="68">
        <v>2</v>
      </c>
      <c r="D58" s="68">
        <v>9</v>
      </c>
      <c r="E58" s="68">
        <v>9</v>
      </c>
      <c r="F58" s="68">
        <v>8</v>
      </c>
      <c r="G58" s="68">
        <v>9</v>
      </c>
      <c r="H58" s="68">
        <f t="shared" si="3"/>
        <v>37</v>
      </c>
      <c r="I58" s="68">
        <v>20</v>
      </c>
      <c r="J58" s="68">
        <f t="shared" si="4"/>
        <v>57</v>
      </c>
      <c r="K58" s="63">
        <f t="shared" si="5"/>
        <v>47.537999999999997</v>
      </c>
      <c r="L58" s="64">
        <v>31</v>
      </c>
      <c r="M58" s="69" t="s">
        <v>124</v>
      </c>
      <c r="N58" s="70" t="s">
        <v>246</v>
      </c>
      <c r="O58" s="71" t="s">
        <v>128</v>
      </c>
    </row>
    <row r="59" spans="1:15" s="36" customFormat="1" ht="15.75" x14ac:dyDescent="0.25">
      <c r="A59" s="68">
        <v>52</v>
      </c>
      <c r="B59" s="68" t="s">
        <v>49</v>
      </c>
      <c r="C59" s="68">
        <v>3</v>
      </c>
      <c r="D59" s="68">
        <v>10</v>
      </c>
      <c r="E59" s="68">
        <v>9</v>
      </c>
      <c r="F59" s="68">
        <v>6</v>
      </c>
      <c r="G59" s="68">
        <v>6</v>
      </c>
      <c r="H59" s="68">
        <f t="shared" si="3"/>
        <v>34</v>
      </c>
      <c r="I59" s="68">
        <v>22</v>
      </c>
      <c r="J59" s="68">
        <f t="shared" si="4"/>
        <v>56</v>
      </c>
      <c r="K59" s="63">
        <f t="shared" si="5"/>
        <v>46.704000000000001</v>
      </c>
      <c r="L59" s="64">
        <v>32</v>
      </c>
      <c r="M59" s="69" t="s">
        <v>124</v>
      </c>
      <c r="N59" s="70" t="s">
        <v>181</v>
      </c>
      <c r="O59" s="71" t="s">
        <v>139</v>
      </c>
    </row>
    <row r="60" spans="1:15" s="36" customFormat="1" ht="15.75" x14ac:dyDescent="0.25">
      <c r="A60" s="68">
        <v>53</v>
      </c>
      <c r="B60" s="68" t="s">
        <v>97</v>
      </c>
      <c r="C60" s="68">
        <v>7</v>
      </c>
      <c r="D60" s="68">
        <v>6</v>
      </c>
      <c r="E60" s="68">
        <v>10</v>
      </c>
      <c r="F60" s="68">
        <v>9</v>
      </c>
      <c r="G60" s="68">
        <v>6</v>
      </c>
      <c r="H60" s="68">
        <f t="shared" si="3"/>
        <v>38</v>
      </c>
      <c r="I60" s="68">
        <v>18</v>
      </c>
      <c r="J60" s="68">
        <f t="shared" si="4"/>
        <v>56</v>
      </c>
      <c r="K60" s="63">
        <f t="shared" si="5"/>
        <v>46.704000000000001</v>
      </c>
      <c r="L60" s="64">
        <v>32</v>
      </c>
      <c r="M60" s="69" t="s">
        <v>124</v>
      </c>
      <c r="N60" s="70" t="s">
        <v>174</v>
      </c>
      <c r="O60" s="71" t="s">
        <v>136</v>
      </c>
    </row>
    <row r="61" spans="1:15" s="36" customFormat="1" ht="15.75" x14ac:dyDescent="0.25">
      <c r="A61" s="68">
        <v>54</v>
      </c>
      <c r="B61" s="68" t="s">
        <v>26</v>
      </c>
      <c r="C61" s="68">
        <v>1</v>
      </c>
      <c r="D61" s="68">
        <v>7</v>
      </c>
      <c r="E61" s="68">
        <v>13</v>
      </c>
      <c r="F61" s="68">
        <v>10</v>
      </c>
      <c r="G61" s="68">
        <v>7</v>
      </c>
      <c r="H61" s="68">
        <f t="shared" si="3"/>
        <v>38</v>
      </c>
      <c r="I61" s="68">
        <v>17</v>
      </c>
      <c r="J61" s="68">
        <f t="shared" si="4"/>
        <v>55</v>
      </c>
      <c r="K61" s="63">
        <f t="shared" si="5"/>
        <v>45.87</v>
      </c>
      <c r="L61" s="64">
        <v>33</v>
      </c>
      <c r="M61" s="69" t="s">
        <v>124</v>
      </c>
      <c r="N61" s="70" t="s">
        <v>230</v>
      </c>
      <c r="O61" s="71" t="s">
        <v>128</v>
      </c>
    </row>
    <row r="62" spans="1:15" s="36" customFormat="1" ht="15.75" x14ac:dyDescent="0.25">
      <c r="A62" s="68">
        <v>55</v>
      </c>
      <c r="B62" s="68" t="s">
        <v>32</v>
      </c>
      <c r="C62" s="68">
        <v>4</v>
      </c>
      <c r="D62" s="68">
        <v>8</v>
      </c>
      <c r="E62" s="68">
        <v>7</v>
      </c>
      <c r="F62" s="68">
        <v>8</v>
      </c>
      <c r="G62" s="68">
        <v>9</v>
      </c>
      <c r="H62" s="68">
        <f t="shared" si="3"/>
        <v>36</v>
      </c>
      <c r="I62" s="68">
        <v>19</v>
      </c>
      <c r="J62" s="68">
        <f t="shared" si="4"/>
        <v>55</v>
      </c>
      <c r="K62" s="63">
        <f t="shared" si="5"/>
        <v>45.87</v>
      </c>
      <c r="L62" s="64">
        <v>33</v>
      </c>
      <c r="M62" s="69" t="s">
        <v>124</v>
      </c>
      <c r="N62" s="70" t="s">
        <v>245</v>
      </c>
      <c r="O62" s="71" t="s">
        <v>133</v>
      </c>
    </row>
    <row r="63" spans="1:15" s="36" customFormat="1" ht="15.75" x14ac:dyDescent="0.25">
      <c r="A63" s="68">
        <v>56</v>
      </c>
      <c r="B63" s="68" t="s">
        <v>38</v>
      </c>
      <c r="C63" s="68">
        <v>6</v>
      </c>
      <c r="D63" s="68">
        <v>7</v>
      </c>
      <c r="E63" s="68">
        <v>8</v>
      </c>
      <c r="F63" s="68">
        <v>7</v>
      </c>
      <c r="G63" s="68">
        <v>10</v>
      </c>
      <c r="H63" s="68">
        <f t="shared" si="3"/>
        <v>38</v>
      </c>
      <c r="I63" s="68">
        <v>17</v>
      </c>
      <c r="J63" s="68">
        <f t="shared" si="4"/>
        <v>55</v>
      </c>
      <c r="K63" s="63">
        <f t="shared" si="5"/>
        <v>45.87</v>
      </c>
      <c r="L63" s="64">
        <v>33</v>
      </c>
      <c r="M63" s="69" t="s">
        <v>124</v>
      </c>
      <c r="N63" s="70" t="s">
        <v>207</v>
      </c>
      <c r="O63" s="71" t="s">
        <v>133</v>
      </c>
    </row>
    <row r="64" spans="1:15" s="36" customFormat="1" ht="15.75" x14ac:dyDescent="0.25">
      <c r="A64" s="68">
        <v>57</v>
      </c>
      <c r="B64" s="68" t="s">
        <v>48</v>
      </c>
      <c r="C64" s="68">
        <v>4</v>
      </c>
      <c r="D64" s="68">
        <v>12</v>
      </c>
      <c r="E64" s="68">
        <v>5</v>
      </c>
      <c r="F64" s="68">
        <v>5</v>
      </c>
      <c r="G64" s="68">
        <v>10</v>
      </c>
      <c r="H64" s="68">
        <f t="shared" si="3"/>
        <v>36</v>
      </c>
      <c r="I64" s="68">
        <v>18</v>
      </c>
      <c r="J64" s="68">
        <f t="shared" si="4"/>
        <v>54</v>
      </c>
      <c r="K64" s="63">
        <f t="shared" si="5"/>
        <v>45.036000000000001</v>
      </c>
      <c r="L64" s="64">
        <v>34</v>
      </c>
      <c r="M64" s="69" t="s">
        <v>124</v>
      </c>
      <c r="N64" s="70" t="s">
        <v>258</v>
      </c>
      <c r="O64" s="71" t="s">
        <v>141</v>
      </c>
    </row>
    <row r="65" spans="1:15" s="36" customFormat="1" ht="15.75" x14ac:dyDescent="0.25">
      <c r="A65" s="68">
        <v>58</v>
      </c>
      <c r="B65" s="68" t="s">
        <v>52</v>
      </c>
      <c r="C65" s="68">
        <v>6</v>
      </c>
      <c r="D65" s="68">
        <v>5</v>
      </c>
      <c r="E65" s="68">
        <v>5</v>
      </c>
      <c r="F65" s="68">
        <v>9</v>
      </c>
      <c r="G65" s="68">
        <v>7</v>
      </c>
      <c r="H65" s="68">
        <f t="shared" si="3"/>
        <v>32</v>
      </c>
      <c r="I65" s="68">
        <v>22</v>
      </c>
      <c r="J65" s="68">
        <f t="shared" si="4"/>
        <v>54</v>
      </c>
      <c r="K65" s="63">
        <f t="shared" si="5"/>
        <v>45.036000000000001</v>
      </c>
      <c r="L65" s="64">
        <v>34</v>
      </c>
      <c r="M65" s="69" t="s">
        <v>124</v>
      </c>
      <c r="N65" s="70" t="s">
        <v>172</v>
      </c>
      <c r="O65" s="71" t="s">
        <v>134</v>
      </c>
    </row>
    <row r="66" spans="1:15" s="36" customFormat="1" ht="15.75" x14ac:dyDescent="0.25">
      <c r="A66" s="68">
        <v>59</v>
      </c>
      <c r="B66" s="68" t="s">
        <v>31</v>
      </c>
      <c r="C66" s="68">
        <v>2</v>
      </c>
      <c r="D66" s="68">
        <v>9</v>
      </c>
      <c r="E66" s="68">
        <v>9</v>
      </c>
      <c r="F66" s="68">
        <v>7</v>
      </c>
      <c r="G66" s="68">
        <v>6</v>
      </c>
      <c r="H66" s="68">
        <f t="shared" si="3"/>
        <v>33</v>
      </c>
      <c r="I66" s="68">
        <v>20</v>
      </c>
      <c r="J66" s="68">
        <f t="shared" si="4"/>
        <v>53</v>
      </c>
      <c r="K66" s="63">
        <f t="shared" si="5"/>
        <v>44.201999999999998</v>
      </c>
      <c r="L66" s="64">
        <v>35</v>
      </c>
      <c r="M66" s="69" t="s">
        <v>124</v>
      </c>
      <c r="N66" s="70" t="s">
        <v>243</v>
      </c>
      <c r="O66" s="71" t="s">
        <v>141</v>
      </c>
    </row>
    <row r="67" spans="1:15" s="36" customFormat="1" ht="15.75" x14ac:dyDescent="0.25">
      <c r="A67" s="68">
        <v>60</v>
      </c>
      <c r="B67" s="68" t="s">
        <v>51</v>
      </c>
      <c r="C67" s="68">
        <v>7</v>
      </c>
      <c r="D67" s="68">
        <v>6</v>
      </c>
      <c r="E67" s="68">
        <v>7</v>
      </c>
      <c r="F67" s="68">
        <v>9</v>
      </c>
      <c r="G67" s="68">
        <v>3</v>
      </c>
      <c r="H67" s="68">
        <f t="shared" si="3"/>
        <v>32</v>
      </c>
      <c r="I67" s="68">
        <v>20</v>
      </c>
      <c r="J67" s="68">
        <f t="shared" si="4"/>
        <v>52</v>
      </c>
      <c r="K67" s="63">
        <f t="shared" si="5"/>
        <v>43.367999999999995</v>
      </c>
      <c r="L67" s="64">
        <v>36</v>
      </c>
      <c r="M67" s="69" t="s">
        <v>124</v>
      </c>
      <c r="N67" s="70" t="s">
        <v>194</v>
      </c>
      <c r="O67" s="71" t="s">
        <v>147</v>
      </c>
    </row>
    <row r="68" spans="1:15" s="36" customFormat="1" ht="15.75" x14ac:dyDescent="0.25">
      <c r="A68" s="68">
        <v>61</v>
      </c>
      <c r="B68" s="68" t="s">
        <v>93</v>
      </c>
      <c r="C68" s="68">
        <v>4</v>
      </c>
      <c r="D68" s="68">
        <v>10</v>
      </c>
      <c r="E68" s="68">
        <v>8</v>
      </c>
      <c r="F68" s="68">
        <v>9</v>
      </c>
      <c r="G68" s="68">
        <v>3</v>
      </c>
      <c r="H68" s="68">
        <f t="shared" si="3"/>
        <v>34</v>
      </c>
      <c r="I68" s="68">
        <v>18</v>
      </c>
      <c r="J68" s="68">
        <f t="shared" si="4"/>
        <v>52</v>
      </c>
      <c r="K68" s="63">
        <f t="shared" si="5"/>
        <v>43.367999999999995</v>
      </c>
      <c r="L68" s="64">
        <v>36</v>
      </c>
      <c r="M68" s="69" t="s">
        <v>124</v>
      </c>
      <c r="N68" s="70" t="s">
        <v>239</v>
      </c>
      <c r="O68" s="71" t="s">
        <v>133</v>
      </c>
    </row>
    <row r="69" spans="1:15" s="36" customFormat="1" ht="15.75" x14ac:dyDescent="0.25">
      <c r="A69" s="68">
        <v>62</v>
      </c>
      <c r="B69" s="68" t="s">
        <v>40</v>
      </c>
      <c r="C69" s="68">
        <v>0</v>
      </c>
      <c r="D69" s="68">
        <v>9</v>
      </c>
      <c r="E69" s="68">
        <v>7</v>
      </c>
      <c r="F69" s="68">
        <v>8</v>
      </c>
      <c r="G69" s="68">
        <v>8</v>
      </c>
      <c r="H69" s="68">
        <f t="shared" si="3"/>
        <v>32</v>
      </c>
      <c r="I69" s="68">
        <v>20</v>
      </c>
      <c r="J69" s="68">
        <f t="shared" si="4"/>
        <v>52</v>
      </c>
      <c r="K69" s="63">
        <f t="shared" si="5"/>
        <v>43.367999999999995</v>
      </c>
      <c r="L69" s="64">
        <v>36</v>
      </c>
      <c r="M69" s="69" t="s">
        <v>124</v>
      </c>
      <c r="N69" s="70" t="s">
        <v>196</v>
      </c>
      <c r="O69" s="71" t="s">
        <v>133</v>
      </c>
    </row>
    <row r="70" spans="1:15" s="36" customFormat="1" ht="15.75" x14ac:dyDescent="0.25">
      <c r="A70" s="68">
        <v>63</v>
      </c>
      <c r="B70" s="68" t="s">
        <v>58</v>
      </c>
      <c r="C70" s="68">
        <v>3</v>
      </c>
      <c r="D70" s="68">
        <v>6</v>
      </c>
      <c r="E70" s="68">
        <v>10</v>
      </c>
      <c r="F70" s="68">
        <v>7</v>
      </c>
      <c r="G70" s="68">
        <v>11</v>
      </c>
      <c r="H70" s="68">
        <f t="shared" si="3"/>
        <v>37</v>
      </c>
      <c r="I70" s="68">
        <v>14</v>
      </c>
      <c r="J70" s="68">
        <f t="shared" si="4"/>
        <v>51</v>
      </c>
      <c r="K70" s="63">
        <f t="shared" si="5"/>
        <v>42.533999999999999</v>
      </c>
      <c r="L70" s="64">
        <v>37</v>
      </c>
      <c r="M70" s="69" t="s">
        <v>124</v>
      </c>
      <c r="N70" s="70" t="s">
        <v>203</v>
      </c>
      <c r="O70" s="71" t="s">
        <v>128</v>
      </c>
    </row>
    <row r="71" spans="1:15" s="36" customFormat="1" ht="15.75" x14ac:dyDescent="0.25">
      <c r="A71" s="68">
        <v>64</v>
      </c>
      <c r="B71" s="68" t="s">
        <v>67</v>
      </c>
      <c r="C71" s="68">
        <v>4</v>
      </c>
      <c r="D71" s="68">
        <v>9</v>
      </c>
      <c r="E71" s="68">
        <v>10</v>
      </c>
      <c r="F71" s="68">
        <v>4</v>
      </c>
      <c r="G71" s="68">
        <v>7</v>
      </c>
      <c r="H71" s="68">
        <f t="shared" si="3"/>
        <v>34</v>
      </c>
      <c r="I71" s="68">
        <v>17</v>
      </c>
      <c r="J71" s="68">
        <f t="shared" si="4"/>
        <v>51</v>
      </c>
      <c r="K71" s="63">
        <f t="shared" si="5"/>
        <v>42.533999999999999</v>
      </c>
      <c r="L71" s="64">
        <v>37</v>
      </c>
      <c r="M71" s="69" t="s">
        <v>124</v>
      </c>
      <c r="N71" s="70" t="s">
        <v>249</v>
      </c>
      <c r="O71" s="71" t="s">
        <v>149</v>
      </c>
    </row>
    <row r="72" spans="1:15" s="36" customFormat="1" ht="15.75" x14ac:dyDescent="0.25">
      <c r="A72" s="68">
        <v>65</v>
      </c>
      <c r="B72" s="68" t="s">
        <v>92</v>
      </c>
      <c r="C72" s="68">
        <v>3</v>
      </c>
      <c r="D72" s="68">
        <v>5</v>
      </c>
      <c r="E72" s="68">
        <v>9</v>
      </c>
      <c r="F72" s="68">
        <v>11</v>
      </c>
      <c r="G72" s="68">
        <v>5</v>
      </c>
      <c r="H72" s="68">
        <f t="shared" ref="H72:H102" si="6">SUM(C72:G72)</f>
        <v>33</v>
      </c>
      <c r="I72" s="68">
        <v>18</v>
      </c>
      <c r="J72" s="68">
        <f t="shared" ref="J72:J102" si="7">SUM(H72+I72)</f>
        <v>51</v>
      </c>
      <c r="K72" s="63">
        <f t="shared" ref="K72:K102" si="8">J72*0.834</f>
        <v>42.533999999999999</v>
      </c>
      <c r="L72" s="64">
        <v>37</v>
      </c>
      <c r="M72" s="69" t="s">
        <v>124</v>
      </c>
      <c r="N72" s="70" t="s">
        <v>238</v>
      </c>
      <c r="O72" s="71" t="s">
        <v>133</v>
      </c>
    </row>
    <row r="73" spans="1:15" s="36" customFormat="1" ht="15.75" x14ac:dyDescent="0.25">
      <c r="A73" s="68">
        <v>66</v>
      </c>
      <c r="B73" s="68" t="s">
        <v>62</v>
      </c>
      <c r="C73" s="68">
        <v>0</v>
      </c>
      <c r="D73" s="68">
        <v>10</v>
      </c>
      <c r="E73" s="68">
        <v>9</v>
      </c>
      <c r="F73" s="68">
        <v>8</v>
      </c>
      <c r="G73" s="68">
        <v>1</v>
      </c>
      <c r="H73" s="68">
        <f t="shared" si="6"/>
        <v>28</v>
      </c>
      <c r="I73" s="68">
        <v>22</v>
      </c>
      <c r="J73" s="68">
        <f t="shared" si="7"/>
        <v>50</v>
      </c>
      <c r="K73" s="63">
        <f t="shared" si="8"/>
        <v>41.699999999999996</v>
      </c>
      <c r="L73" s="64">
        <v>38</v>
      </c>
      <c r="M73" s="69" t="s">
        <v>124</v>
      </c>
      <c r="N73" s="70" t="s">
        <v>168</v>
      </c>
      <c r="O73" s="71" t="s">
        <v>131</v>
      </c>
    </row>
    <row r="74" spans="1:15" s="36" customFormat="1" ht="15.75" x14ac:dyDescent="0.25">
      <c r="A74" s="68">
        <v>67</v>
      </c>
      <c r="B74" s="68" t="s">
        <v>41</v>
      </c>
      <c r="C74" s="68">
        <v>1</v>
      </c>
      <c r="D74" s="68">
        <v>11</v>
      </c>
      <c r="E74" s="68">
        <v>9</v>
      </c>
      <c r="F74" s="68">
        <v>4</v>
      </c>
      <c r="G74" s="68">
        <v>5</v>
      </c>
      <c r="H74" s="68">
        <f t="shared" si="6"/>
        <v>30</v>
      </c>
      <c r="I74" s="68">
        <v>20</v>
      </c>
      <c r="J74" s="68">
        <f t="shared" si="7"/>
        <v>50</v>
      </c>
      <c r="K74" s="63">
        <f t="shared" si="8"/>
        <v>41.699999999999996</v>
      </c>
      <c r="L74" s="64">
        <v>38</v>
      </c>
      <c r="M74" s="69" t="s">
        <v>124</v>
      </c>
      <c r="N74" s="70" t="s">
        <v>185</v>
      </c>
      <c r="O74" s="71" t="s">
        <v>142</v>
      </c>
    </row>
    <row r="75" spans="1:15" s="36" customFormat="1" ht="15.75" x14ac:dyDescent="0.25">
      <c r="A75" s="68">
        <v>68</v>
      </c>
      <c r="B75" s="68" t="s">
        <v>87</v>
      </c>
      <c r="C75" s="68">
        <v>3</v>
      </c>
      <c r="D75" s="68">
        <v>5</v>
      </c>
      <c r="E75" s="68">
        <v>9</v>
      </c>
      <c r="F75" s="68">
        <v>7</v>
      </c>
      <c r="G75" s="68">
        <v>5</v>
      </c>
      <c r="H75" s="68">
        <f t="shared" si="6"/>
        <v>29</v>
      </c>
      <c r="I75" s="68">
        <v>20</v>
      </c>
      <c r="J75" s="68">
        <f t="shared" si="7"/>
        <v>49</v>
      </c>
      <c r="K75" s="63">
        <f t="shared" si="8"/>
        <v>40.866</v>
      </c>
      <c r="L75" s="64">
        <v>39</v>
      </c>
      <c r="M75" s="69" t="s">
        <v>124</v>
      </c>
      <c r="N75" s="70" t="s">
        <v>191</v>
      </c>
      <c r="O75" s="71" t="s">
        <v>145</v>
      </c>
    </row>
    <row r="76" spans="1:15" s="36" customFormat="1" ht="15.75" x14ac:dyDescent="0.25">
      <c r="A76" s="45">
        <v>69</v>
      </c>
      <c r="B76" s="45" t="s">
        <v>96</v>
      </c>
      <c r="C76" s="45">
        <v>2</v>
      </c>
      <c r="D76" s="45">
        <v>9</v>
      </c>
      <c r="E76" s="45">
        <v>9</v>
      </c>
      <c r="F76" s="45">
        <v>9</v>
      </c>
      <c r="G76" s="45">
        <v>6</v>
      </c>
      <c r="H76" s="45">
        <f t="shared" si="6"/>
        <v>35</v>
      </c>
      <c r="I76" s="45">
        <v>14</v>
      </c>
      <c r="J76" s="45">
        <f t="shared" si="7"/>
        <v>49</v>
      </c>
      <c r="K76" s="46">
        <f t="shared" si="8"/>
        <v>40.866</v>
      </c>
      <c r="L76" s="47">
        <v>39</v>
      </c>
      <c r="M76" s="61" t="s">
        <v>124</v>
      </c>
      <c r="N76" s="48" t="s">
        <v>202</v>
      </c>
      <c r="O76" s="49" t="s">
        <v>144</v>
      </c>
    </row>
    <row r="77" spans="1:15" s="36" customFormat="1" ht="15.75" x14ac:dyDescent="0.25">
      <c r="A77" s="68">
        <v>70</v>
      </c>
      <c r="B77" s="68" t="s">
        <v>29</v>
      </c>
      <c r="C77" s="68">
        <v>3</v>
      </c>
      <c r="D77" s="68">
        <v>8</v>
      </c>
      <c r="E77" s="68">
        <v>9</v>
      </c>
      <c r="F77" s="68">
        <v>11</v>
      </c>
      <c r="G77" s="68">
        <v>2</v>
      </c>
      <c r="H77" s="68">
        <f t="shared" si="6"/>
        <v>33</v>
      </c>
      <c r="I77" s="68">
        <v>16</v>
      </c>
      <c r="J77" s="68">
        <f t="shared" si="7"/>
        <v>49</v>
      </c>
      <c r="K77" s="63">
        <f t="shared" si="8"/>
        <v>40.866</v>
      </c>
      <c r="L77" s="64">
        <v>39</v>
      </c>
      <c r="M77" s="69" t="s">
        <v>124</v>
      </c>
      <c r="N77" s="70" t="s">
        <v>244</v>
      </c>
      <c r="O77" s="71" t="s">
        <v>159</v>
      </c>
    </row>
    <row r="78" spans="1:15" s="36" customFormat="1" ht="15.75" x14ac:dyDescent="0.25">
      <c r="A78" s="68">
        <v>71</v>
      </c>
      <c r="B78" s="68" t="s">
        <v>24</v>
      </c>
      <c r="C78" s="68">
        <v>1</v>
      </c>
      <c r="D78" s="68">
        <v>8</v>
      </c>
      <c r="E78" s="68">
        <v>6</v>
      </c>
      <c r="F78" s="68">
        <v>6</v>
      </c>
      <c r="G78" s="68">
        <v>4</v>
      </c>
      <c r="H78" s="68">
        <f t="shared" si="6"/>
        <v>25</v>
      </c>
      <c r="I78" s="68">
        <v>23</v>
      </c>
      <c r="J78" s="68">
        <f t="shared" si="7"/>
        <v>48</v>
      </c>
      <c r="K78" s="63">
        <f t="shared" si="8"/>
        <v>40.031999999999996</v>
      </c>
      <c r="L78" s="64">
        <v>40</v>
      </c>
      <c r="M78" s="69" t="s">
        <v>124</v>
      </c>
      <c r="N78" s="70" t="s">
        <v>251</v>
      </c>
      <c r="O78" s="71" t="s">
        <v>133</v>
      </c>
    </row>
    <row r="79" spans="1:15" s="36" customFormat="1" ht="15.75" x14ac:dyDescent="0.25">
      <c r="A79" s="68">
        <v>72</v>
      </c>
      <c r="B79" s="68" t="s">
        <v>84</v>
      </c>
      <c r="C79" s="68">
        <v>1</v>
      </c>
      <c r="D79" s="68">
        <v>5</v>
      </c>
      <c r="E79" s="68">
        <v>9</v>
      </c>
      <c r="F79" s="68">
        <v>6</v>
      </c>
      <c r="G79" s="68">
        <v>6</v>
      </c>
      <c r="H79" s="68">
        <f t="shared" si="6"/>
        <v>27</v>
      </c>
      <c r="I79" s="68">
        <v>20</v>
      </c>
      <c r="J79" s="68">
        <f t="shared" si="7"/>
        <v>47</v>
      </c>
      <c r="K79" s="63">
        <f t="shared" si="8"/>
        <v>39.198</v>
      </c>
      <c r="L79" s="64">
        <v>41</v>
      </c>
      <c r="M79" s="69" t="s">
        <v>124</v>
      </c>
      <c r="N79" s="70" t="s">
        <v>211</v>
      </c>
      <c r="O79" s="71" t="s">
        <v>141</v>
      </c>
    </row>
    <row r="80" spans="1:15" s="36" customFormat="1" ht="15.75" x14ac:dyDescent="0.25">
      <c r="A80" s="68">
        <v>73</v>
      </c>
      <c r="B80" s="68" t="s">
        <v>42</v>
      </c>
      <c r="C80" s="68">
        <v>3</v>
      </c>
      <c r="D80" s="68">
        <v>8</v>
      </c>
      <c r="E80" s="68">
        <v>6</v>
      </c>
      <c r="F80" s="68">
        <v>7</v>
      </c>
      <c r="G80" s="68">
        <v>6</v>
      </c>
      <c r="H80" s="68">
        <f t="shared" si="6"/>
        <v>30</v>
      </c>
      <c r="I80" s="68">
        <v>17</v>
      </c>
      <c r="J80" s="68">
        <f t="shared" si="7"/>
        <v>47</v>
      </c>
      <c r="K80" s="63">
        <f t="shared" si="8"/>
        <v>39.198</v>
      </c>
      <c r="L80" s="64">
        <v>41</v>
      </c>
      <c r="M80" s="69" t="s">
        <v>124</v>
      </c>
      <c r="N80" s="70" t="s">
        <v>255</v>
      </c>
      <c r="O80" s="71" t="s">
        <v>150</v>
      </c>
    </row>
    <row r="81" spans="1:15" s="36" customFormat="1" ht="15.75" x14ac:dyDescent="0.25">
      <c r="A81" s="45">
        <v>74</v>
      </c>
      <c r="B81" s="45" t="s">
        <v>50</v>
      </c>
      <c r="C81" s="45">
        <v>4</v>
      </c>
      <c r="D81" s="45">
        <v>8</v>
      </c>
      <c r="E81" s="45">
        <v>8</v>
      </c>
      <c r="F81" s="45">
        <v>4</v>
      </c>
      <c r="G81" s="45">
        <v>4</v>
      </c>
      <c r="H81" s="45">
        <f t="shared" si="6"/>
        <v>28</v>
      </c>
      <c r="I81" s="45">
        <v>18</v>
      </c>
      <c r="J81" s="45">
        <f t="shared" si="7"/>
        <v>46</v>
      </c>
      <c r="K81" s="46">
        <f t="shared" si="8"/>
        <v>38.363999999999997</v>
      </c>
      <c r="L81" s="47">
        <v>42</v>
      </c>
      <c r="M81" s="61" t="s">
        <v>124</v>
      </c>
      <c r="N81" s="48" t="s">
        <v>213</v>
      </c>
      <c r="O81" s="49" t="s">
        <v>154</v>
      </c>
    </row>
    <row r="82" spans="1:15" s="36" customFormat="1" ht="15.75" x14ac:dyDescent="0.25">
      <c r="A82" s="68">
        <v>75</v>
      </c>
      <c r="B82" s="68" t="s">
        <v>100</v>
      </c>
      <c r="C82" s="68">
        <v>3</v>
      </c>
      <c r="D82" s="68">
        <v>6</v>
      </c>
      <c r="E82" s="68">
        <v>10</v>
      </c>
      <c r="F82" s="68">
        <v>7</v>
      </c>
      <c r="G82" s="68">
        <v>0</v>
      </c>
      <c r="H82" s="68">
        <f t="shared" si="6"/>
        <v>26</v>
      </c>
      <c r="I82" s="68">
        <v>20</v>
      </c>
      <c r="J82" s="68">
        <f t="shared" si="7"/>
        <v>46</v>
      </c>
      <c r="K82" s="63">
        <f t="shared" si="8"/>
        <v>38.363999999999997</v>
      </c>
      <c r="L82" s="64">
        <v>42</v>
      </c>
      <c r="M82" s="69" t="s">
        <v>124</v>
      </c>
      <c r="N82" s="70" t="s">
        <v>227</v>
      </c>
      <c r="O82" s="71" t="s">
        <v>133</v>
      </c>
    </row>
    <row r="83" spans="1:15" s="36" customFormat="1" ht="15.75" x14ac:dyDescent="0.25">
      <c r="A83" s="45">
        <v>76</v>
      </c>
      <c r="B83" s="45" t="s">
        <v>59</v>
      </c>
      <c r="C83" s="45">
        <v>1</v>
      </c>
      <c r="D83" s="45">
        <v>7</v>
      </c>
      <c r="E83" s="45">
        <v>8</v>
      </c>
      <c r="F83" s="45">
        <v>7</v>
      </c>
      <c r="G83" s="45">
        <v>3</v>
      </c>
      <c r="H83" s="45">
        <f t="shared" si="6"/>
        <v>26</v>
      </c>
      <c r="I83" s="45">
        <v>19</v>
      </c>
      <c r="J83" s="45">
        <f t="shared" si="7"/>
        <v>45</v>
      </c>
      <c r="K83" s="46">
        <f t="shared" si="8"/>
        <v>37.53</v>
      </c>
      <c r="L83" s="47">
        <v>43</v>
      </c>
      <c r="M83" s="61" t="s">
        <v>124</v>
      </c>
      <c r="N83" s="48" t="s">
        <v>189</v>
      </c>
      <c r="O83" s="49" t="s">
        <v>144</v>
      </c>
    </row>
    <row r="84" spans="1:15" s="36" customFormat="1" ht="15.75" x14ac:dyDescent="0.25">
      <c r="A84" s="68">
        <v>77</v>
      </c>
      <c r="B84" s="68" t="s">
        <v>88</v>
      </c>
      <c r="C84" s="68">
        <v>2</v>
      </c>
      <c r="D84" s="68">
        <v>7</v>
      </c>
      <c r="E84" s="68">
        <v>8</v>
      </c>
      <c r="F84" s="68">
        <v>7</v>
      </c>
      <c r="G84" s="68">
        <v>3</v>
      </c>
      <c r="H84" s="68">
        <f t="shared" si="6"/>
        <v>27</v>
      </c>
      <c r="I84" s="68">
        <v>18</v>
      </c>
      <c r="J84" s="68">
        <f t="shared" si="7"/>
        <v>45</v>
      </c>
      <c r="K84" s="63">
        <f t="shared" si="8"/>
        <v>37.53</v>
      </c>
      <c r="L84" s="64">
        <v>43</v>
      </c>
      <c r="M84" s="69" t="s">
        <v>124</v>
      </c>
      <c r="N84" s="70" t="s">
        <v>218</v>
      </c>
      <c r="O84" s="71" t="s">
        <v>149</v>
      </c>
    </row>
    <row r="85" spans="1:15" s="36" customFormat="1" ht="15.75" x14ac:dyDescent="0.25">
      <c r="A85" s="68">
        <v>78</v>
      </c>
      <c r="B85" s="68" t="s">
        <v>27</v>
      </c>
      <c r="C85" s="68">
        <v>2</v>
      </c>
      <c r="D85" s="68">
        <v>7</v>
      </c>
      <c r="E85" s="68">
        <v>7</v>
      </c>
      <c r="F85" s="68">
        <v>6</v>
      </c>
      <c r="G85" s="68">
        <v>3</v>
      </c>
      <c r="H85" s="68">
        <f t="shared" si="6"/>
        <v>25</v>
      </c>
      <c r="I85" s="68">
        <v>19</v>
      </c>
      <c r="J85" s="68">
        <f t="shared" si="7"/>
        <v>44</v>
      </c>
      <c r="K85" s="63">
        <f t="shared" si="8"/>
        <v>36.695999999999998</v>
      </c>
      <c r="L85" s="64">
        <v>44</v>
      </c>
      <c r="M85" s="69" t="s">
        <v>124</v>
      </c>
      <c r="N85" s="70" t="s">
        <v>201</v>
      </c>
      <c r="O85" s="71" t="s">
        <v>150</v>
      </c>
    </row>
    <row r="86" spans="1:15" s="36" customFormat="1" ht="15.75" x14ac:dyDescent="0.25">
      <c r="A86" s="68">
        <v>79</v>
      </c>
      <c r="B86" s="68" t="s">
        <v>53</v>
      </c>
      <c r="C86" s="68">
        <v>1</v>
      </c>
      <c r="D86" s="68">
        <v>9</v>
      </c>
      <c r="E86" s="68">
        <v>5</v>
      </c>
      <c r="F86" s="68">
        <v>2</v>
      </c>
      <c r="G86" s="68">
        <v>4</v>
      </c>
      <c r="H86" s="68">
        <f t="shared" si="6"/>
        <v>21</v>
      </c>
      <c r="I86" s="68">
        <v>22</v>
      </c>
      <c r="J86" s="68">
        <f t="shared" si="7"/>
        <v>43</v>
      </c>
      <c r="K86" s="63">
        <f t="shared" si="8"/>
        <v>35.862000000000002</v>
      </c>
      <c r="L86" s="64">
        <v>45</v>
      </c>
      <c r="M86" s="69" t="s">
        <v>124</v>
      </c>
      <c r="N86" s="70" t="s">
        <v>215</v>
      </c>
      <c r="O86" s="71" t="s">
        <v>133</v>
      </c>
    </row>
    <row r="87" spans="1:15" s="36" customFormat="1" ht="15.75" x14ac:dyDescent="0.25">
      <c r="A87" s="45">
        <v>80</v>
      </c>
      <c r="B87" s="45" t="s">
        <v>64</v>
      </c>
      <c r="C87" s="45">
        <v>1</v>
      </c>
      <c r="D87" s="45">
        <v>6</v>
      </c>
      <c r="E87" s="45">
        <v>10</v>
      </c>
      <c r="F87" s="45">
        <v>7</v>
      </c>
      <c r="G87" s="45">
        <v>0</v>
      </c>
      <c r="H87" s="45">
        <f t="shared" si="6"/>
        <v>24</v>
      </c>
      <c r="I87" s="45">
        <v>18</v>
      </c>
      <c r="J87" s="45">
        <f t="shared" si="7"/>
        <v>42</v>
      </c>
      <c r="K87" s="46">
        <f t="shared" si="8"/>
        <v>35.027999999999999</v>
      </c>
      <c r="L87" s="47">
        <v>46</v>
      </c>
      <c r="M87" s="61" t="s">
        <v>124</v>
      </c>
      <c r="N87" s="48" t="s">
        <v>178</v>
      </c>
      <c r="O87" s="49" t="s">
        <v>138</v>
      </c>
    </row>
    <row r="88" spans="1:15" s="36" customFormat="1" ht="15.75" x14ac:dyDescent="0.25">
      <c r="A88" s="45">
        <v>81</v>
      </c>
      <c r="B88" s="45" t="s">
        <v>69</v>
      </c>
      <c r="C88" s="45">
        <v>1</v>
      </c>
      <c r="D88" s="45">
        <v>4</v>
      </c>
      <c r="E88" s="45">
        <v>8</v>
      </c>
      <c r="F88" s="45">
        <v>3</v>
      </c>
      <c r="G88" s="45">
        <v>8</v>
      </c>
      <c r="H88" s="45">
        <f t="shared" si="6"/>
        <v>24</v>
      </c>
      <c r="I88" s="45">
        <v>18</v>
      </c>
      <c r="J88" s="45">
        <f t="shared" si="7"/>
        <v>42</v>
      </c>
      <c r="K88" s="46">
        <f t="shared" si="8"/>
        <v>35.027999999999999</v>
      </c>
      <c r="L88" s="47">
        <v>46</v>
      </c>
      <c r="M88" s="61" t="s">
        <v>124</v>
      </c>
      <c r="N88" s="48" t="s">
        <v>206</v>
      </c>
      <c r="O88" s="49" t="s">
        <v>151</v>
      </c>
    </row>
    <row r="89" spans="1:15" s="36" customFormat="1" ht="15.75" x14ac:dyDescent="0.25">
      <c r="A89" s="45">
        <v>82</v>
      </c>
      <c r="B89" s="45" t="s">
        <v>57</v>
      </c>
      <c r="C89" s="45">
        <v>1</v>
      </c>
      <c r="D89" s="45">
        <v>9</v>
      </c>
      <c r="E89" s="45">
        <v>5</v>
      </c>
      <c r="F89" s="45">
        <v>3</v>
      </c>
      <c r="G89" s="45">
        <v>7</v>
      </c>
      <c r="H89" s="45">
        <f t="shared" si="6"/>
        <v>25</v>
      </c>
      <c r="I89" s="45">
        <v>16</v>
      </c>
      <c r="J89" s="45">
        <f t="shared" si="7"/>
        <v>41</v>
      </c>
      <c r="K89" s="46">
        <f t="shared" si="8"/>
        <v>34.193999999999996</v>
      </c>
      <c r="L89" s="47">
        <v>47</v>
      </c>
      <c r="M89" s="61" t="s">
        <v>124</v>
      </c>
      <c r="N89" s="48" t="s">
        <v>195</v>
      </c>
      <c r="O89" s="49" t="s">
        <v>148</v>
      </c>
    </row>
    <row r="90" spans="1:15" s="36" customFormat="1" ht="15.75" x14ac:dyDescent="0.25">
      <c r="A90" s="68">
        <v>83</v>
      </c>
      <c r="B90" s="68" t="s">
        <v>99</v>
      </c>
      <c r="C90" s="68">
        <v>1</v>
      </c>
      <c r="D90" s="68">
        <v>5</v>
      </c>
      <c r="E90" s="68">
        <v>7</v>
      </c>
      <c r="F90" s="68">
        <v>5</v>
      </c>
      <c r="G90" s="68">
        <v>4</v>
      </c>
      <c r="H90" s="68">
        <f t="shared" si="6"/>
        <v>22</v>
      </c>
      <c r="I90" s="68">
        <v>19</v>
      </c>
      <c r="J90" s="68">
        <f t="shared" si="7"/>
        <v>41</v>
      </c>
      <c r="K90" s="63">
        <f t="shared" si="8"/>
        <v>34.193999999999996</v>
      </c>
      <c r="L90" s="64">
        <v>47</v>
      </c>
      <c r="M90" s="69" t="s">
        <v>124</v>
      </c>
      <c r="N90" s="70" t="s">
        <v>197</v>
      </c>
      <c r="O90" s="71" t="s">
        <v>131</v>
      </c>
    </row>
    <row r="91" spans="1:15" s="36" customFormat="1" ht="15.75" x14ac:dyDescent="0.25">
      <c r="A91" s="45">
        <v>84</v>
      </c>
      <c r="B91" s="45" t="s">
        <v>19</v>
      </c>
      <c r="C91" s="45">
        <v>1</v>
      </c>
      <c r="D91" s="45">
        <v>6</v>
      </c>
      <c r="E91" s="45">
        <v>9</v>
      </c>
      <c r="F91" s="45">
        <v>9</v>
      </c>
      <c r="G91" s="45">
        <v>3</v>
      </c>
      <c r="H91" s="45">
        <f t="shared" si="6"/>
        <v>28</v>
      </c>
      <c r="I91" s="45">
        <v>13</v>
      </c>
      <c r="J91" s="45">
        <f t="shared" si="7"/>
        <v>41</v>
      </c>
      <c r="K91" s="46">
        <f t="shared" si="8"/>
        <v>34.193999999999996</v>
      </c>
      <c r="L91" s="47">
        <v>47</v>
      </c>
      <c r="M91" s="61" t="s">
        <v>124</v>
      </c>
      <c r="N91" s="48" t="s">
        <v>214</v>
      </c>
      <c r="O91" s="49" t="s">
        <v>153</v>
      </c>
    </row>
    <row r="92" spans="1:15" s="36" customFormat="1" ht="15.75" x14ac:dyDescent="0.25">
      <c r="A92" s="45">
        <v>85</v>
      </c>
      <c r="B92" s="45" t="s">
        <v>82</v>
      </c>
      <c r="C92" s="45">
        <v>2</v>
      </c>
      <c r="D92" s="45">
        <v>9</v>
      </c>
      <c r="E92" s="45">
        <v>8</v>
      </c>
      <c r="F92" s="45">
        <v>5</v>
      </c>
      <c r="G92" s="45">
        <v>0</v>
      </c>
      <c r="H92" s="45">
        <f t="shared" si="6"/>
        <v>24</v>
      </c>
      <c r="I92" s="45">
        <v>15</v>
      </c>
      <c r="J92" s="45">
        <f t="shared" si="7"/>
        <v>39</v>
      </c>
      <c r="K92" s="46">
        <f t="shared" si="8"/>
        <v>32.525999999999996</v>
      </c>
      <c r="L92" s="47">
        <v>48</v>
      </c>
      <c r="M92" s="61" t="s">
        <v>124</v>
      </c>
      <c r="N92" s="48" t="s">
        <v>188</v>
      </c>
      <c r="O92" s="49" t="s">
        <v>132</v>
      </c>
    </row>
    <row r="93" spans="1:15" s="36" customFormat="1" ht="15.75" x14ac:dyDescent="0.25">
      <c r="A93" s="45">
        <v>86</v>
      </c>
      <c r="B93" s="45" t="s">
        <v>65</v>
      </c>
      <c r="C93" s="45">
        <v>0</v>
      </c>
      <c r="D93" s="45">
        <v>9</v>
      </c>
      <c r="E93" s="45">
        <v>6</v>
      </c>
      <c r="F93" s="45">
        <v>6</v>
      </c>
      <c r="G93" s="45">
        <v>3</v>
      </c>
      <c r="H93" s="45">
        <f t="shared" si="6"/>
        <v>24</v>
      </c>
      <c r="I93" s="45">
        <v>13</v>
      </c>
      <c r="J93" s="45">
        <f t="shared" si="7"/>
        <v>37</v>
      </c>
      <c r="K93" s="46">
        <f t="shared" si="8"/>
        <v>30.857999999999997</v>
      </c>
      <c r="L93" s="47">
        <v>49</v>
      </c>
      <c r="M93" s="61" t="s">
        <v>124</v>
      </c>
      <c r="N93" s="48" t="s">
        <v>248</v>
      </c>
      <c r="O93" s="49" t="s">
        <v>160</v>
      </c>
    </row>
    <row r="94" spans="1:15" s="36" customFormat="1" ht="15.75" x14ac:dyDescent="0.25">
      <c r="A94" s="45">
        <v>87</v>
      </c>
      <c r="B94" s="45" t="s">
        <v>79</v>
      </c>
      <c r="C94" s="45">
        <v>0</v>
      </c>
      <c r="D94" s="45">
        <v>6</v>
      </c>
      <c r="E94" s="45">
        <v>7</v>
      </c>
      <c r="F94" s="45">
        <v>6</v>
      </c>
      <c r="G94" s="45">
        <v>0</v>
      </c>
      <c r="H94" s="45">
        <f t="shared" si="6"/>
        <v>19</v>
      </c>
      <c r="I94" s="45">
        <v>18</v>
      </c>
      <c r="J94" s="45">
        <f t="shared" si="7"/>
        <v>37</v>
      </c>
      <c r="K94" s="46">
        <f t="shared" si="8"/>
        <v>30.857999999999997</v>
      </c>
      <c r="L94" s="47">
        <v>49</v>
      </c>
      <c r="M94" s="61" t="s">
        <v>124</v>
      </c>
      <c r="N94" s="48" t="s">
        <v>169</v>
      </c>
      <c r="O94" s="49" t="s">
        <v>132</v>
      </c>
    </row>
    <row r="95" spans="1:15" s="36" customFormat="1" ht="15.75" x14ac:dyDescent="0.25">
      <c r="A95" s="45">
        <v>88</v>
      </c>
      <c r="B95" s="45" t="s">
        <v>63</v>
      </c>
      <c r="C95" s="45">
        <v>0</v>
      </c>
      <c r="D95" s="45">
        <v>7</v>
      </c>
      <c r="E95" s="45">
        <v>6</v>
      </c>
      <c r="F95" s="45">
        <v>4</v>
      </c>
      <c r="G95" s="45">
        <v>3</v>
      </c>
      <c r="H95" s="45">
        <f t="shared" si="6"/>
        <v>20</v>
      </c>
      <c r="I95" s="45">
        <v>13</v>
      </c>
      <c r="J95" s="45">
        <f t="shared" si="7"/>
        <v>33</v>
      </c>
      <c r="K95" s="46">
        <f t="shared" si="8"/>
        <v>27.521999999999998</v>
      </c>
      <c r="L95" s="47">
        <v>50</v>
      </c>
      <c r="M95" s="61" t="s">
        <v>124</v>
      </c>
      <c r="N95" s="48" t="s">
        <v>219</v>
      </c>
      <c r="O95" s="49" t="s">
        <v>148</v>
      </c>
    </row>
    <row r="96" spans="1:15" s="36" customFormat="1" ht="15.75" x14ac:dyDescent="0.25">
      <c r="A96" s="45">
        <v>89</v>
      </c>
      <c r="B96" s="45" t="s">
        <v>81</v>
      </c>
      <c r="C96" s="45">
        <v>2</v>
      </c>
      <c r="D96" s="45">
        <v>9</v>
      </c>
      <c r="E96" s="45">
        <v>6</v>
      </c>
      <c r="F96" s="45">
        <v>3</v>
      </c>
      <c r="G96" s="45">
        <v>0</v>
      </c>
      <c r="H96" s="45">
        <f t="shared" si="6"/>
        <v>20</v>
      </c>
      <c r="I96" s="45">
        <v>13</v>
      </c>
      <c r="J96" s="45">
        <f t="shared" si="7"/>
        <v>33</v>
      </c>
      <c r="K96" s="46">
        <f t="shared" si="8"/>
        <v>27.521999999999998</v>
      </c>
      <c r="L96" s="47">
        <v>50</v>
      </c>
      <c r="M96" s="61" t="s">
        <v>124</v>
      </c>
      <c r="N96" s="48" t="s">
        <v>167</v>
      </c>
      <c r="O96" s="49" t="s">
        <v>130</v>
      </c>
    </row>
    <row r="97" spans="1:15" s="36" customFormat="1" ht="15.75" x14ac:dyDescent="0.25">
      <c r="A97" s="45">
        <v>90</v>
      </c>
      <c r="B97" s="45" t="s">
        <v>85</v>
      </c>
      <c r="C97" s="45">
        <v>1</v>
      </c>
      <c r="D97" s="45">
        <v>6</v>
      </c>
      <c r="E97" s="45">
        <v>7</v>
      </c>
      <c r="F97" s="45">
        <v>2</v>
      </c>
      <c r="G97" s="45">
        <v>1</v>
      </c>
      <c r="H97" s="45">
        <f t="shared" si="6"/>
        <v>17</v>
      </c>
      <c r="I97" s="45">
        <v>15</v>
      </c>
      <c r="J97" s="45">
        <f t="shared" si="7"/>
        <v>32</v>
      </c>
      <c r="K97" s="46">
        <f t="shared" si="8"/>
        <v>26.687999999999999</v>
      </c>
      <c r="L97" s="47">
        <v>51</v>
      </c>
      <c r="M97" s="61" t="s">
        <v>124</v>
      </c>
      <c r="N97" s="48" t="s">
        <v>212</v>
      </c>
      <c r="O97" s="49" t="s">
        <v>153</v>
      </c>
    </row>
    <row r="98" spans="1:15" s="36" customFormat="1" ht="15.75" x14ac:dyDescent="0.25">
      <c r="A98" s="45">
        <v>91</v>
      </c>
      <c r="B98" s="45" t="s">
        <v>25</v>
      </c>
      <c r="C98" s="45">
        <v>0</v>
      </c>
      <c r="D98" s="45">
        <v>5</v>
      </c>
      <c r="E98" s="45">
        <v>7</v>
      </c>
      <c r="F98" s="45">
        <v>3</v>
      </c>
      <c r="G98" s="45">
        <v>3</v>
      </c>
      <c r="H98" s="45">
        <f t="shared" si="6"/>
        <v>18</v>
      </c>
      <c r="I98" s="45">
        <v>13</v>
      </c>
      <c r="J98" s="45">
        <f t="shared" si="7"/>
        <v>31</v>
      </c>
      <c r="K98" s="46">
        <f t="shared" si="8"/>
        <v>25.853999999999999</v>
      </c>
      <c r="L98" s="47">
        <v>52</v>
      </c>
      <c r="M98" s="61" t="s">
        <v>124</v>
      </c>
      <c r="N98" s="48" t="s">
        <v>217</v>
      </c>
      <c r="O98" s="49" t="s">
        <v>132</v>
      </c>
    </row>
    <row r="99" spans="1:15" s="36" customFormat="1" ht="15.75" x14ac:dyDescent="0.25">
      <c r="A99" s="45">
        <v>92</v>
      </c>
      <c r="B99" s="45" t="s">
        <v>80</v>
      </c>
      <c r="C99" s="45">
        <v>0</v>
      </c>
      <c r="D99" s="45">
        <v>5</v>
      </c>
      <c r="E99" s="45">
        <v>4</v>
      </c>
      <c r="F99" s="45">
        <v>7</v>
      </c>
      <c r="G99" s="45">
        <v>0</v>
      </c>
      <c r="H99" s="45">
        <f t="shared" si="6"/>
        <v>16</v>
      </c>
      <c r="I99" s="45">
        <v>12</v>
      </c>
      <c r="J99" s="45">
        <f t="shared" si="7"/>
        <v>28</v>
      </c>
      <c r="K99" s="46">
        <f t="shared" si="8"/>
        <v>23.352</v>
      </c>
      <c r="L99" s="47">
        <v>53</v>
      </c>
      <c r="M99" s="61" t="s">
        <v>124</v>
      </c>
      <c r="N99" s="48" t="s">
        <v>166</v>
      </c>
      <c r="O99" s="49" t="s">
        <v>129</v>
      </c>
    </row>
    <row r="100" spans="1:15" s="36" customFormat="1" ht="15.75" x14ac:dyDescent="0.25">
      <c r="A100" s="45">
        <v>93</v>
      </c>
      <c r="B100" s="45" t="s">
        <v>83</v>
      </c>
      <c r="C100" s="45">
        <v>2</v>
      </c>
      <c r="D100" s="45">
        <v>3</v>
      </c>
      <c r="E100" s="45">
        <v>4</v>
      </c>
      <c r="F100" s="45">
        <v>5</v>
      </c>
      <c r="G100" s="45">
        <v>0</v>
      </c>
      <c r="H100" s="45">
        <f t="shared" si="6"/>
        <v>14</v>
      </c>
      <c r="I100" s="45">
        <v>14</v>
      </c>
      <c r="J100" s="45">
        <f t="shared" si="7"/>
        <v>28</v>
      </c>
      <c r="K100" s="46">
        <f t="shared" si="8"/>
        <v>23.352</v>
      </c>
      <c r="L100" s="47">
        <v>53</v>
      </c>
      <c r="M100" s="61" t="s">
        <v>124</v>
      </c>
      <c r="N100" s="48" t="s">
        <v>233</v>
      </c>
      <c r="O100" s="49" t="s">
        <v>132</v>
      </c>
    </row>
    <row r="101" spans="1:15" s="36" customFormat="1" ht="15.75" x14ac:dyDescent="0.25">
      <c r="A101" s="45">
        <v>94</v>
      </c>
      <c r="B101" s="45" t="s">
        <v>86</v>
      </c>
      <c r="C101" s="45">
        <v>0</v>
      </c>
      <c r="D101" s="45">
        <v>7</v>
      </c>
      <c r="E101" s="45">
        <v>3</v>
      </c>
      <c r="F101" s="45">
        <v>4</v>
      </c>
      <c r="G101" s="45">
        <v>0</v>
      </c>
      <c r="H101" s="45">
        <f t="shared" si="6"/>
        <v>14</v>
      </c>
      <c r="I101" s="45">
        <v>14</v>
      </c>
      <c r="J101" s="45">
        <f t="shared" si="7"/>
        <v>28</v>
      </c>
      <c r="K101" s="46">
        <f t="shared" si="8"/>
        <v>23.352</v>
      </c>
      <c r="L101" s="47">
        <v>53</v>
      </c>
      <c r="M101" s="61" t="s">
        <v>124</v>
      </c>
      <c r="N101" s="48" t="s">
        <v>223</v>
      </c>
      <c r="O101" s="49" t="s">
        <v>153</v>
      </c>
    </row>
    <row r="102" spans="1:15" s="36" customFormat="1" ht="15.75" x14ac:dyDescent="0.25">
      <c r="A102" s="45">
        <v>95</v>
      </c>
      <c r="B102" s="45" t="s">
        <v>20</v>
      </c>
      <c r="C102" s="45">
        <v>0</v>
      </c>
      <c r="D102" s="45">
        <v>6</v>
      </c>
      <c r="E102" s="45">
        <v>2</v>
      </c>
      <c r="F102" s="45">
        <v>3</v>
      </c>
      <c r="G102" s="45">
        <v>0</v>
      </c>
      <c r="H102" s="45">
        <f t="shared" si="6"/>
        <v>11</v>
      </c>
      <c r="I102" s="45">
        <v>13</v>
      </c>
      <c r="J102" s="45">
        <f t="shared" si="7"/>
        <v>24</v>
      </c>
      <c r="K102" s="46">
        <f t="shared" si="8"/>
        <v>20.015999999999998</v>
      </c>
      <c r="L102" s="47">
        <v>54</v>
      </c>
      <c r="M102" s="61" t="s">
        <v>124</v>
      </c>
      <c r="N102" s="48" t="s">
        <v>254</v>
      </c>
      <c r="O102" s="49" t="s">
        <v>132</v>
      </c>
    </row>
    <row r="105" spans="1:15" x14ac:dyDescent="0.25">
      <c r="A105" s="21" t="s">
        <v>116</v>
      </c>
      <c r="C105" s="17"/>
      <c r="D105" s="16">
        <v>99</v>
      </c>
    </row>
    <row r="106" spans="1:15" x14ac:dyDescent="0.25">
      <c r="A106" s="21" t="s">
        <v>117</v>
      </c>
      <c r="C106" s="17"/>
      <c r="D106" s="16">
        <v>4</v>
      </c>
    </row>
    <row r="107" spans="1:15" x14ac:dyDescent="0.25">
      <c r="A107" s="21" t="s">
        <v>118</v>
      </c>
      <c r="C107" s="17"/>
      <c r="D107" s="16">
        <v>95</v>
      </c>
    </row>
    <row r="108" spans="1:15" s="17" customFormat="1" x14ac:dyDescent="0.25">
      <c r="A108" s="21"/>
      <c r="B108" s="12"/>
      <c r="M108" s="12"/>
    </row>
    <row r="109" spans="1:15" s="17" customFormat="1" x14ac:dyDescent="0.25">
      <c r="A109" s="21"/>
      <c r="B109" s="12"/>
      <c r="M109" s="12"/>
    </row>
    <row r="110" spans="1:15" ht="15.75" x14ac:dyDescent="0.25">
      <c r="A110" s="87" t="s">
        <v>6</v>
      </c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26"/>
    </row>
    <row r="111" spans="1:15" ht="15.75" x14ac:dyDescent="0.25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25"/>
    </row>
    <row r="112" spans="1:15" ht="15.75" x14ac:dyDescent="0.25">
      <c r="A112" s="86" t="s">
        <v>7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25"/>
    </row>
  </sheetData>
  <sheetProtection algorithmName="SHA-512" hashValue="kUiDH9tgeLHylTrBhLoafD8aetvHO3AXIDImeHqkyon0JcPWK413XS9q9JD1gSIdalKIw5wTKqBlEw0+xXuQHA==" saltValue="O3lgCTwo5Iogep5k2+eWfA==" spinCount="100000" sheet="1" objects="1" scenarios="1" sort="0" autoFilter="0"/>
  <autoFilter ref="A7:AE102"/>
  <mergeCells count="15">
    <mergeCell ref="N5:N7"/>
    <mergeCell ref="O5:O7"/>
    <mergeCell ref="A112:K112"/>
    <mergeCell ref="A110:K110"/>
    <mergeCell ref="A111:K111"/>
    <mergeCell ref="M5:M7"/>
    <mergeCell ref="L5:L7"/>
    <mergeCell ref="A1:K1"/>
    <mergeCell ref="A2:K2"/>
    <mergeCell ref="A5:A7"/>
    <mergeCell ref="B5:B6"/>
    <mergeCell ref="C5:H5"/>
    <mergeCell ref="I5:I6"/>
    <mergeCell ref="J5:J6"/>
    <mergeCell ref="K5:K6"/>
  </mergeCells>
  <dataValidations count="3">
    <dataValidation type="list" allowBlank="1" showInputMessage="1" showErrorMessage="1" sqref="M22:M24 M32 M34:M35 M59:M61 M63:M67 M79:M80 M90:M102 M19">
      <formula1>"Победитель, Призер"</formula1>
    </dataValidation>
    <dataValidation type="list" allowBlank="1" showInputMessage="1" showErrorMessage="1" sqref="M8:M18">
      <formula1>"Победитель, Призер, Участник"</formula1>
    </dataValidation>
    <dataValidation type="list" allowBlank="1" showInputMessage="1" showErrorMessage="1" sqref="M25:M31 M33 M36:M58 M62 M68:M78 M81:M89 M20:M21">
      <formula1>"Победитель, Призер,Участник"</formula1>
    </dataValidation>
  </dataValidations>
  <pageMargins left="0.25" right="0.25" top="0.75" bottom="0.75" header="0.3" footer="0.3"/>
  <pageSetup paperSize="9" scale="68" fitToHeight="0" orientation="landscape" r:id="rId1"/>
  <ignoredErrors>
    <ignoredError sqref="J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opLeftCell="A28" workbookViewId="0">
      <selection activeCell="C45" sqref="C45"/>
    </sheetView>
  </sheetViews>
  <sheetFormatPr defaultRowHeight="15" x14ac:dyDescent="0.25"/>
  <cols>
    <col min="1" max="1" width="6.140625" customWidth="1"/>
    <col min="2" max="2" width="5.28515625" customWidth="1"/>
    <col min="3" max="3" width="30.28515625" style="17" bestFit="1" customWidth="1"/>
    <col min="12" max="12" width="11.7109375" customWidth="1"/>
    <col min="13" max="13" width="11" customWidth="1"/>
    <col min="14" max="14" width="7.5703125" style="17" customWidth="1"/>
    <col min="16" max="16" width="18.5703125" customWidth="1"/>
  </cols>
  <sheetData>
    <row r="1" spans="1:16" ht="15.75" x14ac:dyDescent="0.25">
      <c r="A1" s="17"/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27"/>
      <c r="O1" s="1"/>
    </row>
    <row r="2" spans="1:16" ht="15.75" x14ac:dyDescent="0.25">
      <c r="A2" s="17"/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27"/>
      <c r="O2" s="1"/>
    </row>
    <row r="3" spans="1:16" ht="15.75" x14ac:dyDescent="0.25">
      <c r="A3" s="17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6" ht="15.75" x14ac:dyDescent="0.25">
      <c r="A4" s="17"/>
      <c r="B4" s="3"/>
      <c r="C4" s="3"/>
      <c r="D4" s="20" t="s">
        <v>2</v>
      </c>
      <c r="E4" s="11" t="s">
        <v>119</v>
      </c>
      <c r="F4" s="4"/>
      <c r="G4" s="3"/>
      <c r="H4" s="5"/>
      <c r="I4" s="5"/>
      <c r="J4" s="5"/>
      <c r="K4" s="5" t="s">
        <v>9</v>
      </c>
      <c r="L4" s="3"/>
      <c r="M4" s="5"/>
      <c r="N4" s="5"/>
      <c r="O4" s="5"/>
    </row>
    <row r="5" spans="1:16" ht="15.75" x14ac:dyDescent="0.25">
      <c r="A5" s="17"/>
      <c r="B5" s="1"/>
      <c r="C5" s="1"/>
      <c r="D5" s="6"/>
      <c r="E5" s="6"/>
      <c r="F5" s="6"/>
      <c r="G5" s="2"/>
      <c r="H5" s="5"/>
      <c r="I5" s="5"/>
      <c r="J5" s="5"/>
      <c r="K5" s="5" t="s">
        <v>10</v>
      </c>
      <c r="L5" s="2"/>
      <c r="M5" s="5"/>
      <c r="N5" s="5"/>
      <c r="O5" s="5"/>
    </row>
    <row r="6" spans="1:16" ht="15.75" x14ac:dyDescent="0.25">
      <c r="A6" s="17"/>
      <c r="B6" s="1"/>
      <c r="C6" s="1"/>
      <c r="D6" s="2"/>
      <c r="E6" s="2"/>
      <c r="F6" s="2"/>
      <c r="G6" s="2"/>
      <c r="H6" s="2"/>
      <c r="I6" s="2"/>
      <c r="J6" s="2"/>
      <c r="K6" s="2"/>
      <c r="L6" s="7"/>
      <c r="M6" s="7"/>
      <c r="N6" s="7"/>
      <c r="O6" s="3"/>
    </row>
    <row r="7" spans="1:16" x14ac:dyDescent="0.25">
      <c r="A7" s="17"/>
      <c r="B7" s="93" t="s">
        <v>3</v>
      </c>
      <c r="C7" s="93" t="s">
        <v>164</v>
      </c>
      <c r="D7" s="93" t="s">
        <v>8</v>
      </c>
      <c r="E7" s="96" t="s">
        <v>18</v>
      </c>
      <c r="F7" s="97"/>
      <c r="G7" s="97"/>
      <c r="H7" s="97"/>
      <c r="I7" s="97"/>
      <c r="J7" s="98"/>
      <c r="K7" s="99" t="s">
        <v>11</v>
      </c>
      <c r="L7" s="101" t="s">
        <v>12</v>
      </c>
      <c r="M7" s="101" t="s">
        <v>262</v>
      </c>
      <c r="N7" s="99" t="s">
        <v>163</v>
      </c>
      <c r="O7" s="93" t="s">
        <v>123</v>
      </c>
      <c r="P7" s="102" t="s">
        <v>127</v>
      </c>
    </row>
    <row r="8" spans="1:16" ht="48" x14ac:dyDescent="0.25">
      <c r="A8" s="17"/>
      <c r="B8" s="94"/>
      <c r="C8" s="94"/>
      <c r="D8" s="95"/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8" t="s">
        <v>4</v>
      </c>
      <c r="K8" s="100"/>
      <c r="L8" s="101"/>
      <c r="M8" s="101"/>
      <c r="N8" s="103"/>
      <c r="O8" s="94"/>
      <c r="P8" s="102"/>
    </row>
    <row r="9" spans="1:16" ht="24" x14ac:dyDescent="0.25">
      <c r="A9" s="17"/>
      <c r="B9" s="95"/>
      <c r="C9" s="95"/>
      <c r="D9" s="9" t="s">
        <v>5</v>
      </c>
      <c r="E9" s="14">
        <v>20</v>
      </c>
      <c r="F9" s="14">
        <v>20</v>
      </c>
      <c r="G9" s="13">
        <v>20</v>
      </c>
      <c r="H9" s="13">
        <v>15</v>
      </c>
      <c r="I9" s="13">
        <v>20</v>
      </c>
      <c r="J9" s="13">
        <v>95</v>
      </c>
      <c r="K9" s="13">
        <v>25</v>
      </c>
      <c r="L9" s="14">
        <f>SUM(J9:K9)</f>
        <v>120</v>
      </c>
      <c r="M9" s="28" t="s">
        <v>126</v>
      </c>
      <c r="N9" s="100"/>
      <c r="O9" s="95"/>
      <c r="P9" s="102"/>
    </row>
    <row r="10" spans="1:16" x14ac:dyDescent="0.25">
      <c r="A10" s="17"/>
      <c r="B10" s="19">
        <v>1</v>
      </c>
      <c r="C10" s="31" t="s">
        <v>261</v>
      </c>
      <c r="D10" s="19" t="s">
        <v>43</v>
      </c>
      <c r="E10" s="19">
        <v>16</v>
      </c>
      <c r="F10" s="19">
        <v>10</v>
      </c>
      <c r="G10" s="19">
        <v>17</v>
      </c>
      <c r="H10" s="19">
        <v>14</v>
      </c>
      <c r="I10" s="19">
        <v>16</v>
      </c>
      <c r="J10" s="19">
        <f t="shared" ref="J10:J38" si="0">SUM(E10:I10)</f>
        <v>73</v>
      </c>
      <c r="K10" s="19">
        <v>25</v>
      </c>
      <c r="L10" s="19">
        <f t="shared" ref="L10:L38" si="1">SUM(J10+K10)</f>
        <v>98</v>
      </c>
      <c r="M10" s="15">
        <f t="shared" ref="M10:M38" si="2">L10*0.834</f>
        <v>81.731999999999999</v>
      </c>
      <c r="N10" s="29">
        <v>1</v>
      </c>
      <c r="O10" s="10" t="s">
        <v>115</v>
      </c>
      <c r="P10" s="30" t="s">
        <v>133</v>
      </c>
    </row>
    <row r="11" spans="1:16" x14ac:dyDescent="0.25">
      <c r="A11" s="17"/>
      <c r="B11" s="19">
        <v>2</v>
      </c>
      <c r="C11" s="31" t="s">
        <v>252</v>
      </c>
      <c r="D11" s="19" t="s">
        <v>35</v>
      </c>
      <c r="E11" s="19">
        <v>12</v>
      </c>
      <c r="F11" s="19">
        <v>8</v>
      </c>
      <c r="G11" s="19">
        <v>14</v>
      </c>
      <c r="H11" s="19">
        <v>12</v>
      </c>
      <c r="I11" s="19">
        <v>15</v>
      </c>
      <c r="J11" s="19">
        <f t="shared" si="0"/>
        <v>61</v>
      </c>
      <c r="K11" s="19">
        <v>22</v>
      </c>
      <c r="L11" s="19">
        <f t="shared" si="1"/>
        <v>83</v>
      </c>
      <c r="M11" s="15">
        <f t="shared" si="2"/>
        <v>69.221999999999994</v>
      </c>
      <c r="N11" s="29">
        <v>2</v>
      </c>
      <c r="O11" s="10" t="s">
        <v>115</v>
      </c>
      <c r="P11" s="30" t="s">
        <v>161</v>
      </c>
    </row>
    <row r="12" spans="1:16" x14ac:dyDescent="0.25">
      <c r="A12" s="17"/>
      <c r="B12" s="19">
        <v>3</v>
      </c>
      <c r="C12" s="31" t="s">
        <v>234</v>
      </c>
      <c r="D12" s="19" t="s">
        <v>46</v>
      </c>
      <c r="E12" s="19">
        <v>9</v>
      </c>
      <c r="F12" s="19">
        <v>9</v>
      </c>
      <c r="G12" s="19">
        <v>14</v>
      </c>
      <c r="H12" s="19">
        <v>10</v>
      </c>
      <c r="I12" s="19">
        <v>13</v>
      </c>
      <c r="J12" s="19">
        <f t="shared" si="0"/>
        <v>55</v>
      </c>
      <c r="K12" s="19">
        <v>22</v>
      </c>
      <c r="L12" s="19">
        <f t="shared" si="1"/>
        <v>77</v>
      </c>
      <c r="M12" s="15">
        <f t="shared" si="2"/>
        <v>64.218000000000004</v>
      </c>
      <c r="N12" s="29">
        <v>2</v>
      </c>
      <c r="O12" s="10" t="s">
        <v>115</v>
      </c>
      <c r="P12" s="30" t="s">
        <v>131</v>
      </c>
    </row>
    <row r="13" spans="1:16" x14ac:dyDescent="0.25">
      <c r="A13" s="17"/>
      <c r="B13" s="19">
        <v>4</v>
      </c>
      <c r="C13" s="31" t="s">
        <v>220</v>
      </c>
      <c r="D13" s="19" t="s">
        <v>30</v>
      </c>
      <c r="E13" s="19">
        <v>14</v>
      </c>
      <c r="F13" s="19">
        <v>5</v>
      </c>
      <c r="G13" s="19">
        <v>15</v>
      </c>
      <c r="H13" s="19">
        <v>9</v>
      </c>
      <c r="I13" s="19">
        <v>16</v>
      </c>
      <c r="J13" s="19">
        <f t="shared" si="0"/>
        <v>59</v>
      </c>
      <c r="K13" s="19">
        <v>17</v>
      </c>
      <c r="L13" s="19">
        <f t="shared" si="1"/>
        <v>76</v>
      </c>
      <c r="M13" s="15">
        <f t="shared" si="2"/>
        <v>63.384</v>
      </c>
      <c r="N13" s="29">
        <v>3</v>
      </c>
      <c r="O13" s="10" t="s">
        <v>115</v>
      </c>
      <c r="P13" s="30" t="s">
        <v>155</v>
      </c>
    </row>
    <row r="14" spans="1:16" x14ac:dyDescent="0.25">
      <c r="A14" s="17"/>
      <c r="B14" s="19">
        <v>5</v>
      </c>
      <c r="C14" s="31" t="s">
        <v>175</v>
      </c>
      <c r="D14" s="19" t="s">
        <v>33</v>
      </c>
      <c r="E14" s="19">
        <v>12</v>
      </c>
      <c r="F14" s="19">
        <v>8</v>
      </c>
      <c r="G14" s="19">
        <v>11</v>
      </c>
      <c r="H14" s="19">
        <v>12</v>
      </c>
      <c r="I14" s="19">
        <v>12</v>
      </c>
      <c r="J14" s="19">
        <f t="shared" si="0"/>
        <v>55</v>
      </c>
      <c r="K14" s="19">
        <v>20</v>
      </c>
      <c r="L14" s="19">
        <f t="shared" si="1"/>
        <v>75</v>
      </c>
      <c r="M14" s="15">
        <f t="shared" si="2"/>
        <v>62.55</v>
      </c>
      <c r="N14" s="29">
        <v>4</v>
      </c>
      <c r="O14" s="10" t="s">
        <v>115</v>
      </c>
      <c r="P14" s="30" t="s">
        <v>137</v>
      </c>
    </row>
    <row r="15" spans="1:16" x14ac:dyDescent="0.25">
      <c r="A15" s="17"/>
      <c r="B15" s="19">
        <v>6</v>
      </c>
      <c r="C15" s="31" t="s">
        <v>176</v>
      </c>
      <c r="D15" s="19" t="s">
        <v>34</v>
      </c>
      <c r="E15" s="19">
        <v>9</v>
      </c>
      <c r="F15" s="19">
        <v>8</v>
      </c>
      <c r="G15" s="19">
        <v>11</v>
      </c>
      <c r="H15" s="19">
        <v>10</v>
      </c>
      <c r="I15" s="19">
        <v>14</v>
      </c>
      <c r="J15" s="19">
        <f t="shared" si="0"/>
        <v>52</v>
      </c>
      <c r="K15" s="19">
        <v>23</v>
      </c>
      <c r="L15" s="19">
        <f t="shared" si="1"/>
        <v>75</v>
      </c>
      <c r="M15" s="15">
        <f t="shared" si="2"/>
        <v>62.55</v>
      </c>
      <c r="N15" s="29">
        <v>4</v>
      </c>
      <c r="O15" s="10" t="s">
        <v>115</v>
      </c>
      <c r="P15" s="30" t="s">
        <v>137</v>
      </c>
    </row>
    <row r="16" spans="1:16" x14ac:dyDescent="0.25">
      <c r="A16" s="17"/>
      <c r="B16" s="19">
        <v>7</v>
      </c>
      <c r="C16" s="31" t="s">
        <v>257</v>
      </c>
      <c r="D16" s="19" t="s">
        <v>45</v>
      </c>
      <c r="E16" s="19">
        <v>6</v>
      </c>
      <c r="F16" s="19">
        <v>8</v>
      </c>
      <c r="G16" s="19">
        <v>17</v>
      </c>
      <c r="H16" s="19">
        <v>12</v>
      </c>
      <c r="I16" s="19">
        <v>10</v>
      </c>
      <c r="J16" s="19">
        <f t="shared" si="0"/>
        <v>53</v>
      </c>
      <c r="K16" s="19">
        <v>20</v>
      </c>
      <c r="L16" s="19">
        <f t="shared" si="1"/>
        <v>73</v>
      </c>
      <c r="M16" s="15">
        <f t="shared" si="2"/>
        <v>60.881999999999998</v>
      </c>
      <c r="N16" s="29">
        <v>5</v>
      </c>
      <c r="O16" s="10" t="s">
        <v>115</v>
      </c>
      <c r="P16" s="30" t="s">
        <v>162</v>
      </c>
    </row>
    <row r="17" spans="1:16" x14ac:dyDescent="0.25">
      <c r="A17" s="17"/>
      <c r="B17" s="19">
        <v>8</v>
      </c>
      <c r="C17" s="31" t="s">
        <v>182</v>
      </c>
      <c r="D17" s="19" t="s">
        <v>47</v>
      </c>
      <c r="E17" s="19">
        <v>7</v>
      </c>
      <c r="F17" s="19">
        <v>12</v>
      </c>
      <c r="G17" s="19">
        <v>12</v>
      </c>
      <c r="H17" s="19">
        <v>13</v>
      </c>
      <c r="I17" s="19">
        <v>13</v>
      </c>
      <c r="J17" s="19">
        <f t="shared" si="0"/>
        <v>57</v>
      </c>
      <c r="K17" s="19">
        <v>15</v>
      </c>
      <c r="L17" s="19">
        <f t="shared" si="1"/>
        <v>72</v>
      </c>
      <c r="M17" s="15">
        <f t="shared" si="2"/>
        <v>60.047999999999995</v>
      </c>
      <c r="N17" s="29">
        <v>6</v>
      </c>
      <c r="O17" s="10" t="s">
        <v>124</v>
      </c>
      <c r="P17" s="30" t="s">
        <v>133</v>
      </c>
    </row>
    <row r="18" spans="1:16" x14ac:dyDescent="0.25">
      <c r="A18" s="17"/>
      <c r="B18" s="19">
        <v>9</v>
      </c>
      <c r="C18" s="31" t="s">
        <v>179</v>
      </c>
      <c r="D18" s="19" t="s">
        <v>37</v>
      </c>
      <c r="E18" s="19">
        <v>3</v>
      </c>
      <c r="F18" s="19">
        <v>11</v>
      </c>
      <c r="G18" s="19">
        <v>12</v>
      </c>
      <c r="H18" s="19">
        <v>14</v>
      </c>
      <c r="I18" s="19">
        <v>12</v>
      </c>
      <c r="J18" s="19">
        <f t="shared" si="0"/>
        <v>52</v>
      </c>
      <c r="K18" s="19">
        <v>19</v>
      </c>
      <c r="L18" s="19">
        <f t="shared" si="1"/>
        <v>71</v>
      </c>
      <c r="M18" s="15">
        <f t="shared" si="2"/>
        <v>59.213999999999999</v>
      </c>
      <c r="N18" s="29">
        <v>7</v>
      </c>
      <c r="O18" s="10" t="s">
        <v>124</v>
      </c>
      <c r="P18" s="30" t="s">
        <v>139</v>
      </c>
    </row>
    <row r="19" spans="1:16" x14ac:dyDescent="0.25">
      <c r="A19" s="17"/>
      <c r="B19" s="19">
        <v>10</v>
      </c>
      <c r="C19" s="31" t="s">
        <v>228</v>
      </c>
      <c r="D19" s="19" t="s">
        <v>23</v>
      </c>
      <c r="E19" s="19">
        <v>6</v>
      </c>
      <c r="F19" s="19">
        <v>12</v>
      </c>
      <c r="G19" s="19">
        <v>10</v>
      </c>
      <c r="H19" s="19">
        <v>11</v>
      </c>
      <c r="I19" s="19">
        <v>5</v>
      </c>
      <c r="J19" s="19">
        <f t="shared" si="0"/>
        <v>44</v>
      </c>
      <c r="K19" s="19">
        <v>22</v>
      </c>
      <c r="L19" s="19">
        <f t="shared" si="1"/>
        <v>66</v>
      </c>
      <c r="M19" s="15">
        <f t="shared" si="2"/>
        <v>55.043999999999997</v>
      </c>
      <c r="N19" s="29">
        <v>8</v>
      </c>
      <c r="O19" s="10" t="s">
        <v>124</v>
      </c>
      <c r="P19" s="30" t="s">
        <v>128</v>
      </c>
    </row>
    <row r="20" spans="1:16" x14ac:dyDescent="0.25">
      <c r="A20" s="17"/>
      <c r="B20" s="19">
        <v>11</v>
      </c>
      <c r="C20" s="31" t="s">
        <v>259</v>
      </c>
      <c r="D20" s="19" t="s">
        <v>21</v>
      </c>
      <c r="E20" s="19">
        <v>4</v>
      </c>
      <c r="F20" s="19">
        <v>13</v>
      </c>
      <c r="G20" s="19">
        <v>7</v>
      </c>
      <c r="H20" s="19">
        <v>9</v>
      </c>
      <c r="I20" s="19">
        <v>10</v>
      </c>
      <c r="J20" s="19">
        <f t="shared" si="0"/>
        <v>43</v>
      </c>
      <c r="K20" s="19">
        <v>20</v>
      </c>
      <c r="L20" s="19">
        <f t="shared" si="1"/>
        <v>63</v>
      </c>
      <c r="M20" s="15">
        <f t="shared" si="2"/>
        <v>52.541999999999994</v>
      </c>
      <c r="N20" s="29">
        <v>9</v>
      </c>
      <c r="O20" s="10" t="s">
        <v>124</v>
      </c>
      <c r="P20" s="30" t="s">
        <v>133</v>
      </c>
    </row>
    <row r="21" spans="1:16" x14ac:dyDescent="0.25">
      <c r="A21" s="17"/>
      <c r="B21" s="19">
        <v>12</v>
      </c>
      <c r="C21" s="31" t="s">
        <v>198</v>
      </c>
      <c r="D21" s="19" t="s">
        <v>36</v>
      </c>
      <c r="E21" s="19">
        <v>4</v>
      </c>
      <c r="F21" s="19">
        <v>11</v>
      </c>
      <c r="G21" s="19">
        <v>10</v>
      </c>
      <c r="H21" s="19">
        <v>8</v>
      </c>
      <c r="I21" s="19">
        <v>9</v>
      </c>
      <c r="J21" s="19">
        <f t="shared" si="0"/>
        <v>42</v>
      </c>
      <c r="K21" s="19">
        <v>20</v>
      </c>
      <c r="L21" s="19">
        <f t="shared" si="1"/>
        <v>62</v>
      </c>
      <c r="M21" s="15">
        <f t="shared" si="2"/>
        <v>51.707999999999998</v>
      </c>
      <c r="N21" s="29">
        <v>10</v>
      </c>
      <c r="O21" s="10" t="s">
        <v>124</v>
      </c>
      <c r="P21" s="30" t="s">
        <v>139</v>
      </c>
    </row>
    <row r="22" spans="1:16" x14ac:dyDescent="0.25">
      <c r="A22" s="17"/>
      <c r="B22" s="19">
        <v>13</v>
      </c>
      <c r="C22" s="31" t="s">
        <v>226</v>
      </c>
      <c r="D22" s="19" t="s">
        <v>22</v>
      </c>
      <c r="E22" s="19">
        <v>1</v>
      </c>
      <c r="F22" s="19">
        <v>14</v>
      </c>
      <c r="G22" s="19">
        <v>8</v>
      </c>
      <c r="H22" s="19">
        <v>7</v>
      </c>
      <c r="I22" s="19">
        <v>8</v>
      </c>
      <c r="J22" s="19">
        <f t="shared" si="0"/>
        <v>38</v>
      </c>
      <c r="K22" s="19">
        <v>21</v>
      </c>
      <c r="L22" s="19">
        <f t="shared" si="1"/>
        <v>59</v>
      </c>
      <c r="M22" s="15">
        <f t="shared" si="2"/>
        <v>49.205999999999996</v>
      </c>
      <c r="N22" s="29">
        <v>11</v>
      </c>
      <c r="O22" s="10" t="s">
        <v>124</v>
      </c>
      <c r="P22" s="30" t="s">
        <v>136</v>
      </c>
    </row>
    <row r="23" spans="1:16" x14ac:dyDescent="0.25">
      <c r="A23" s="17"/>
      <c r="B23" s="19">
        <v>14</v>
      </c>
      <c r="C23" s="31" t="s">
        <v>237</v>
      </c>
      <c r="D23" s="19" t="s">
        <v>44</v>
      </c>
      <c r="E23" s="19">
        <v>3</v>
      </c>
      <c r="F23" s="19">
        <v>4</v>
      </c>
      <c r="G23" s="19">
        <v>11</v>
      </c>
      <c r="H23" s="19">
        <v>10</v>
      </c>
      <c r="I23" s="19">
        <v>12</v>
      </c>
      <c r="J23" s="19">
        <f t="shared" si="0"/>
        <v>40</v>
      </c>
      <c r="K23" s="19">
        <v>19</v>
      </c>
      <c r="L23" s="19">
        <f t="shared" si="1"/>
        <v>59</v>
      </c>
      <c r="M23" s="15">
        <f t="shared" si="2"/>
        <v>49.205999999999996</v>
      </c>
      <c r="N23" s="29">
        <v>11</v>
      </c>
      <c r="O23" s="10" t="s">
        <v>124</v>
      </c>
      <c r="P23" s="30" t="s">
        <v>133</v>
      </c>
    </row>
    <row r="24" spans="1:16" x14ac:dyDescent="0.25">
      <c r="A24" s="17"/>
      <c r="B24" s="19">
        <v>15</v>
      </c>
      <c r="C24" s="31" t="s">
        <v>250</v>
      </c>
      <c r="D24" s="19" t="s">
        <v>28</v>
      </c>
      <c r="E24" s="19">
        <v>2</v>
      </c>
      <c r="F24" s="19">
        <v>9</v>
      </c>
      <c r="G24" s="19">
        <v>7</v>
      </c>
      <c r="H24" s="19">
        <v>10</v>
      </c>
      <c r="I24" s="19">
        <v>10</v>
      </c>
      <c r="J24" s="19">
        <f t="shared" si="0"/>
        <v>38</v>
      </c>
      <c r="K24" s="19">
        <v>20</v>
      </c>
      <c r="L24" s="19">
        <f t="shared" si="1"/>
        <v>58</v>
      </c>
      <c r="M24" s="15">
        <f t="shared" si="2"/>
        <v>48.372</v>
      </c>
      <c r="N24" s="29">
        <v>12</v>
      </c>
      <c r="O24" s="10" t="s">
        <v>124</v>
      </c>
      <c r="P24" s="30" t="s">
        <v>149</v>
      </c>
    </row>
    <row r="25" spans="1:16" x14ac:dyDescent="0.25">
      <c r="A25" s="17"/>
      <c r="B25" s="19">
        <v>16</v>
      </c>
      <c r="C25" s="31" t="s">
        <v>246</v>
      </c>
      <c r="D25" s="19" t="s">
        <v>39</v>
      </c>
      <c r="E25" s="19">
        <v>2</v>
      </c>
      <c r="F25" s="19">
        <v>9</v>
      </c>
      <c r="G25" s="19">
        <v>9</v>
      </c>
      <c r="H25" s="19">
        <v>8</v>
      </c>
      <c r="I25" s="19">
        <v>9</v>
      </c>
      <c r="J25" s="19">
        <f t="shared" si="0"/>
        <v>37</v>
      </c>
      <c r="K25" s="19">
        <v>20</v>
      </c>
      <c r="L25" s="19">
        <f t="shared" si="1"/>
        <v>57</v>
      </c>
      <c r="M25" s="15">
        <f t="shared" si="2"/>
        <v>47.537999999999997</v>
      </c>
      <c r="N25" s="29">
        <v>13</v>
      </c>
      <c r="O25" s="10" t="s">
        <v>124</v>
      </c>
      <c r="P25" s="30" t="s">
        <v>128</v>
      </c>
    </row>
    <row r="26" spans="1:16" x14ac:dyDescent="0.25">
      <c r="A26" s="17"/>
      <c r="B26" s="19">
        <v>17</v>
      </c>
      <c r="C26" s="31" t="s">
        <v>230</v>
      </c>
      <c r="D26" s="19" t="s">
        <v>26</v>
      </c>
      <c r="E26" s="19">
        <v>1</v>
      </c>
      <c r="F26" s="19">
        <v>7</v>
      </c>
      <c r="G26" s="19">
        <v>13</v>
      </c>
      <c r="H26" s="19">
        <v>10</v>
      </c>
      <c r="I26" s="19">
        <v>7</v>
      </c>
      <c r="J26" s="19">
        <f t="shared" si="0"/>
        <v>38</v>
      </c>
      <c r="K26" s="19">
        <v>17</v>
      </c>
      <c r="L26" s="19">
        <f t="shared" si="1"/>
        <v>55</v>
      </c>
      <c r="M26" s="15">
        <f t="shared" si="2"/>
        <v>45.87</v>
      </c>
      <c r="N26" s="29">
        <v>14</v>
      </c>
      <c r="O26" s="10" t="s">
        <v>124</v>
      </c>
      <c r="P26" s="30" t="s">
        <v>128</v>
      </c>
    </row>
    <row r="27" spans="1:16" x14ac:dyDescent="0.25">
      <c r="A27" s="17"/>
      <c r="B27" s="19">
        <v>18</v>
      </c>
      <c r="C27" s="31" t="s">
        <v>245</v>
      </c>
      <c r="D27" s="19" t="s">
        <v>32</v>
      </c>
      <c r="E27" s="19">
        <v>4</v>
      </c>
      <c r="F27" s="19">
        <v>8</v>
      </c>
      <c r="G27" s="19">
        <v>7</v>
      </c>
      <c r="H27" s="19">
        <v>8</v>
      </c>
      <c r="I27" s="19">
        <v>9</v>
      </c>
      <c r="J27" s="19">
        <f t="shared" si="0"/>
        <v>36</v>
      </c>
      <c r="K27" s="19">
        <v>19</v>
      </c>
      <c r="L27" s="19">
        <f t="shared" si="1"/>
        <v>55</v>
      </c>
      <c r="M27" s="15">
        <f t="shared" si="2"/>
        <v>45.87</v>
      </c>
      <c r="N27" s="29">
        <v>14</v>
      </c>
      <c r="O27" s="10" t="s">
        <v>124</v>
      </c>
      <c r="P27" s="30" t="s">
        <v>133</v>
      </c>
    </row>
    <row r="28" spans="1:16" x14ac:dyDescent="0.25">
      <c r="A28" s="17"/>
      <c r="B28" s="19">
        <v>19</v>
      </c>
      <c r="C28" s="31" t="s">
        <v>260</v>
      </c>
      <c r="D28" s="19" t="s">
        <v>38</v>
      </c>
      <c r="E28" s="19">
        <v>6</v>
      </c>
      <c r="F28" s="19">
        <v>7</v>
      </c>
      <c r="G28" s="19">
        <v>8</v>
      </c>
      <c r="H28" s="19">
        <v>7</v>
      </c>
      <c r="I28" s="19">
        <v>10</v>
      </c>
      <c r="J28" s="19">
        <f t="shared" si="0"/>
        <v>38</v>
      </c>
      <c r="K28" s="19">
        <v>17</v>
      </c>
      <c r="L28" s="19">
        <f t="shared" si="1"/>
        <v>55</v>
      </c>
      <c r="M28" s="15">
        <f t="shared" si="2"/>
        <v>45.87</v>
      </c>
      <c r="N28" s="29">
        <v>14</v>
      </c>
      <c r="O28" s="10" t="s">
        <v>124</v>
      </c>
      <c r="P28" s="30" t="s">
        <v>133</v>
      </c>
    </row>
    <row r="29" spans="1:16" x14ac:dyDescent="0.25">
      <c r="A29" s="17"/>
      <c r="B29" s="19">
        <v>20</v>
      </c>
      <c r="C29" s="31" t="s">
        <v>243</v>
      </c>
      <c r="D29" s="19" t="s">
        <v>31</v>
      </c>
      <c r="E29" s="19">
        <v>2</v>
      </c>
      <c r="F29" s="19">
        <v>9</v>
      </c>
      <c r="G29" s="19">
        <v>9</v>
      </c>
      <c r="H29" s="19">
        <v>7</v>
      </c>
      <c r="I29" s="19">
        <v>6</v>
      </c>
      <c r="J29" s="19">
        <f t="shared" si="0"/>
        <v>33</v>
      </c>
      <c r="K29" s="19">
        <v>20</v>
      </c>
      <c r="L29" s="19">
        <f t="shared" si="1"/>
        <v>53</v>
      </c>
      <c r="M29" s="15">
        <f t="shared" si="2"/>
        <v>44.201999999999998</v>
      </c>
      <c r="N29" s="29">
        <v>15</v>
      </c>
      <c r="O29" s="10" t="s">
        <v>124</v>
      </c>
      <c r="P29" s="30" t="s">
        <v>141</v>
      </c>
    </row>
    <row r="30" spans="1:16" x14ac:dyDescent="0.25">
      <c r="A30" s="17"/>
      <c r="B30" s="19">
        <v>21</v>
      </c>
      <c r="C30" s="31" t="s">
        <v>196</v>
      </c>
      <c r="D30" s="19" t="s">
        <v>40</v>
      </c>
      <c r="E30" s="19">
        <v>0</v>
      </c>
      <c r="F30" s="19">
        <v>9</v>
      </c>
      <c r="G30" s="19">
        <v>7</v>
      </c>
      <c r="H30" s="19">
        <v>8</v>
      </c>
      <c r="I30" s="19">
        <v>8</v>
      </c>
      <c r="J30" s="19">
        <f t="shared" si="0"/>
        <v>32</v>
      </c>
      <c r="K30" s="19">
        <v>20</v>
      </c>
      <c r="L30" s="19">
        <f t="shared" si="1"/>
        <v>52</v>
      </c>
      <c r="M30" s="15">
        <f t="shared" si="2"/>
        <v>43.367999999999995</v>
      </c>
      <c r="N30" s="29">
        <v>16</v>
      </c>
      <c r="O30" s="10" t="s">
        <v>124</v>
      </c>
      <c r="P30" s="30" t="s">
        <v>133</v>
      </c>
    </row>
    <row r="31" spans="1:16" x14ac:dyDescent="0.25">
      <c r="A31" s="17"/>
      <c r="B31" s="19">
        <v>22</v>
      </c>
      <c r="C31" s="31" t="s">
        <v>185</v>
      </c>
      <c r="D31" s="19" t="s">
        <v>41</v>
      </c>
      <c r="E31" s="19">
        <v>1</v>
      </c>
      <c r="F31" s="19">
        <v>11</v>
      </c>
      <c r="G31" s="19">
        <v>9</v>
      </c>
      <c r="H31" s="19">
        <v>4</v>
      </c>
      <c r="I31" s="19">
        <v>5</v>
      </c>
      <c r="J31" s="19">
        <f t="shared" si="0"/>
        <v>30</v>
      </c>
      <c r="K31" s="19">
        <v>20</v>
      </c>
      <c r="L31" s="19">
        <f t="shared" si="1"/>
        <v>50</v>
      </c>
      <c r="M31" s="15">
        <f t="shared" si="2"/>
        <v>41.699999999999996</v>
      </c>
      <c r="N31" s="29">
        <v>17</v>
      </c>
      <c r="O31" s="10" t="s">
        <v>124</v>
      </c>
      <c r="P31" s="30" t="s">
        <v>142</v>
      </c>
    </row>
    <row r="32" spans="1:16" x14ac:dyDescent="0.25">
      <c r="A32" s="17"/>
      <c r="B32" s="19">
        <v>23</v>
      </c>
      <c r="C32" s="31" t="s">
        <v>244</v>
      </c>
      <c r="D32" s="19" t="s">
        <v>29</v>
      </c>
      <c r="E32" s="19">
        <v>3</v>
      </c>
      <c r="F32" s="19">
        <v>8</v>
      </c>
      <c r="G32" s="19">
        <v>9</v>
      </c>
      <c r="H32" s="19">
        <v>11</v>
      </c>
      <c r="I32" s="19">
        <v>2</v>
      </c>
      <c r="J32" s="19">
        <f t="shared" si="0"/>
        <v>33</v>
      </c>
      <c r="K32" s="19">
        <v>16</v>
      </c>
      <c r="L32" s="19">
        <f t="shared" si="1"/>
        <v>49</v>
      </c>
      <c r="M32" s="15">
        <f t="shared" si="2"/>
        <v>40.866</v>
      </c>
      <c r="N32" s="29">
        <v>18</v>
      </c>
      <c r="O32" s="10" t="s">
        <v>124</v>
      </c>
      <c r="P32" s="30" t="s">
        <v>159</v>
      </c>
    </row>
    <row r="33" spans="1:16" x14ac:dyDescent="0.25">
      <c r="A33" s="17"/>
      <c r="B33" s="19">
        <v>24</v>
      </c>
      <c r="C33" s="31" t="s">
        <v>251</v>
      </c>
      <c r="D33" s="19" t="s">
        <v>24</v>
      </c>
      <c r="E33" s="19">
        <v>1</v>
      </c>
      <c r="F33" s="19">
        <v>8</v>
      </c>
      <c r="G33" s="19">
        <v>6</v>
      </c>
      <c r="H33" s="19">
        <v>6</v>
      </c>
      <c r="I33" s="19">
        <v>4</v>
      </c>
      <c r="J33" s="19">
        <f t="shared" si="0"/>
        <v>25</v>
      </c>
      <c r="K33" s="19">
        <v>23</v>
      </c>
      <c r="L33" s="19">
        <f t="shared" si="1"/>
        <v>48</v>
      </c>
      <c r="M33" s="15">
        <f t="shared" si="2"/>
        <v>40.031999999999996</v>
      </c>
      <c r="N33" s="29">
        <v>19</v>
      </c>
      <c r="O33" s="10" t="s">
        <v>124</v>
      </c>
      <c r="P33" s="30" t="s">
        <v>133</v>
      </c>
    </row>
    <row r="34" spans="1:16" x14ac:dyDescent="0.25">
      <c r="A34" s="17"/>
      <c r="B34" s="19">
        <v>25</v>
      </c>
      <c r="C34" s="31" t="s">
        <v>255</v>
      </c>
      <c r="D34" s="19" t="s">
        <v>42</v>
      </c>
      <c r="E34" s="19">
        <v>3</v>
      </c>
      <c r="F34" s="19">
        <v>8</v>
      </c>
      <c r="G34" s="19">
        <v>6</v>
      </c>
      <c r="H34" s="19">
        <v>7</v>
      </c>
      <c r="I34" s="19">
        <v>6</v>
      </c>
      <c r="J34" s="19">
        <f t="shared" si="0"/>
        <v>30</v>
      </c>
      <c r="K34" s="19">
        <v>17</v>
      </c>
      <c r="L34" s="19">
        <f t="shared" si="1"/>
        <v>47</v>
      </c>
      <c r="M34" s="15">
        <f t="shared" si="2"/>
        <v>39.198</v>
      </c>
      <c r="N34" s="29">
        <v>20</v>
      </c>
      <c r="O34" s="10" t="s">
        <v>124</v>
      </c>
      <c r="P34" s="30" t="s">
        <v>150</v>
      </c>
    </row>
    <row r="35" spans="1:16" x14ac:dyDescent="0.25">
      <c r="A35" s="17"/>
      <c r="B35" s="19">
        <v>26</v>
      </c>
      <c r="C35" s="31" t="s">
        <v>201</v>
      </c>
      <c r="D35" s="19" t="s">
        <v>27</v>
      </c>
      <c r="E35" s="19">
        <v>2</v>
      </c>
      <c r="F35" s="19">
        <v>7</v>
      </c>
      <c r="G35" s="19">
        <v>7</v>
      </c>
      <c r="H35" s="19">
        <v>6</v>
      </c>
      <c r="I35" s="19">
        <v>3</v>
      </c>
      <c r="J35" s="19">
        <f t="shared" si="0"/>
        <v>25</v>
      </c>
      <c r="K35" s="19">
        <v>19</v>
      </c>
      <c r="L35" s="19">
        <f t="shared" si="1"/>
        <v>44</v>
      </c>
      <c r="M35" s="15">
        <f t="shared" si="2"/>
        <v>36.695999999999998</v>
      </c>
      <c r="N35" s="29">
        <v>21</v>
      </c>
      <c r="O35" s="10" t="s">
        <v>124</v>
      </c>
      <c r="P35" s="30" t="s">
        <v>150</v>
      </c>
    </row>
    <row r="36" spans="1:16" x14ac:dyDescent="0.25">
      <c r="A36" s="17"/>
      <c r="B36" s="19">
        <v>27</v>
      </c>
      <c r="C36" s="31" t="s">
        <v>214</v>
      </c>
      <c r="D36" s="19" t="s">
        <v>19</v>
      </c>
      <c r="E36" s="19">
        <v>1</v>
      </c>
      <c r="F36" s="19">
        <v>6</v>
      </c>
      <c r="G36" s="19">
        <v>9</v>
      </c>
      <c r="H36" s="19">
        <v>9</v>
      </c>
      <c r="I36" s="19">
        <v>3</v>
      </c>
      <c r="J36" s="19">
        <f t="shared" si="0"/>
        <v>28</v>
      </c>
      <c r="K36" s="19">
        <v>13</v>
      </c>
      <c r="L36" s="19">
        <f t="shared" si="1"/>
        <v>41</v>
      </c>
      <c r="M36" s="15">
        <f t="shared" si="2"/>
        <v>34.193999999999996</v>
      </c>
      <c r="N36" s="29">
        <v>22</v>
      </c>
      <c r="O36" s="10" t="s">
        <v>124</v>
      </c>
      <c r="P36" s="30" t="s">
        <v>153</v>
      </c>
    </row>
    <row r="37" spans="1:16" x14ac:dyDescent="0.25">
      <c r="A37" s="17"/>
      <c r="B37" s="19">
        <v>28</v>
      </c>
      <c r="C37" s="31" t="s">
        <v>217</v>
      </c>
      <c r="D37" s="19" t="s">
        <v>25</v>
      </c>
      <c r="E37" s="19">
        <v>0</v>
      </c>
      <c r="F37" s="19">
        <v>5</v>
      </c>
      <c r="G37" s="19">
        <v>7</v>
      </c>
      <c r="H37" s="19">
        <v>3</v>
      </c>
      <c r="I37" s="19">
        <v>3</v>
      </c>
      <c r="J37" s="19">
        <f t="shared" si="0"/>
        <v>18</v>
      </c>
      <c r="K37" s="19">
        <v>13</v>
      </c>
      <c r="L37" s="19">
        <f t="shared" si="1"/>
        <v>31</v>
      </c>
      <c r="M37" s="15">
        <f t="shared" si="2"/>
        <v>25.853999999999999</v>
      </c>
      <c r="N37" s="29">
        <v>23</v>
      </c>
      <c r="O37" s="10" t="s">
        <v>124</v>
      </c>
      <c r="P37" s="30" t="s">
        <v>132</v>
      </c>
    </row>
    <row r="38" spans="1:16" x14ac:dyDescent="0.25">
      <c r="A38" s="17"/>
      <c r="B38" s="19">
        <v>29</v>
      </c>
      <c r="C38" s="31" t="s">
        <v>254</v>
      </c>
      <c r="D38" s="19" t="s">
        <v>20</v>
      </c>
      <c r="E38" s="19">
        <v>0</v>
      </c>
      <c r="F38" s="19">
        <v>6</v>
      </c>
      <c r="G38" s="19">
        <v>2</v>
      </c>
      <c r="H38" s="19">
        <v>3</v>
      </c>
      <c r="I38" s="19">
        <v>0</v>
      </c>
      <c r="J38" s="19">
        <f t="shared" si="0"/>
        <v>11</v>
      </c>
      <c r="K38" s="19">
        <v>13</v>
      </c>
      <c r="L38" s="19">
        <f t="shared" si="1"/>
        <v>24</v>
      </c>
      <c r="M38" s="15">
        <f t="shared" si="2"/>
        <v>20.015999999999998</v>
      </c>
      <c r="N38" s="29">
        <v>24</v>
      </c>
      <c r="O38" s="10" t="s">
        <v>124</v>
      </c>
      <c r="P38" s="30" t="s">
        <v>132</v>
      </c>
    </row>
    <row r="39" spans="1:16" x14ac:dyDescent="0.25">
      <c r="A39" s="17"/>
      <c r="B39" s="17"/>
      <c r="D39" s="12"/>
      <c r="E39" s="17"/>
      <c r="F39" s="17"/>
      <c r="G39" s="17"/>
      <c r="H39" s="17"/>
      <c r="I39" s="17"/>
      <c r="J39" s="17"/>
      <c r="K39" s="17"/>
      <c r="L39" s="17"/>
      <c r="M39" s="17"/>
      <c r="O39" s="17"/>
    </row>
    <row r="40" spans="1:16" x14ac:dyDescent="0.25">
      <c r="A40" s="17"/>
      <c r="B40" s="17"/>
      <c r="D40" s="12"/>
      <c r="E40" s="17"/>
      <c r="F40" s="17"/>
      <c r="G40" s="17"/>
      <c r="H40" s="17"/>
      <c r="I40" s="17"/>
      <c r="J40" s="17"/>
      <c r="K40" s="17" t="s">
        <v>121</v>
      </c>
      <c r="L40" s="17"/>
      <c r="M40" s="17"/>
      <c r="O40" s="17"/>
    </row>
    <row r="41" spans="1:16" ht="15.75" x14ac:dyDescent="0.25">
      <c r="A41" s="17"/>
      <c r="B41" s="87" t="s">
        <v>6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26"/>
      <c r="O41" s="17"/>
    </row>
    <row r="42" spans="1:16" ht="15.75" x14ac:dyDescent="0.25">
      <c r="A42" s="17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25"/>
      <c r="O42" s="17"/>
    </row>
    <row r="43" spans="1:16" ht="15.75" x14ac:dyDescent="0.25">
      <c r="A43" s="17"/>
      <c r="B43" s="86" t="s">
        <v>7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25"/>
      <c r="O43" s="17"/>
    </row>
  </sheetData>
  <protectedRanges>
    <protectedRange sqref="E9:I38 O21 K9:K38 O24:O26 O34 O36:O37" name="Диапазон1_1_2"/>
    <protectedRange sqref="O10:O20 O27:O33 O35 O38 O22:O23" name="Диапазон1_1_3"/>
  </protectedRanges>
  <autoFilter ref="B7:P38">
    <filterColumn colId="3" showButton="0"/>
    <filterColumn colId="4" showButton="0"/>
    <filterColumn colId="5" showButton="0"/>
    <filterColumn colId="6" showButton="0"/>
    <filterColumn colId="7" showButton="0"/>
    <sortState ref="B12:P38">
      <sortCondition ref="N7:N38"/>
    </sortState>
  </autoFilter>
  <mergeCells count="15">
    <mergeCell ref="P7:P9"/>
    <mergeCell ref="O7:O9"/>
    <mergeCell ref="B41:M41"/>
    <mergeCell ref="B42:M42"/>
    <mergeCell ref="B43:M43"/>
    <mergeCell ref="N7:N9"/>
    <mergeCell ref="B1:M1"/>
    <mergeCell ref="B2:M2"/>
    <mergeCell ref="B7:B9"/>
    <mergeCell ref="D7:D8"/>
    <mergeCell ref="E7:J7"/>
    <mergeCell ref="K7:K8"/>
    <mergeCell ref="L7:L8"/>
    <mergeCell ref="M7:M8"/>
    <mergeCell ref="C7:C9"/>
  </mergeCells>
  <dataValidations count="2">
    <dataValidation type="list" allowBlank="1" showInputMessage="1" showErrorMessage="1" sqref="O21 O36:O37 O34 O24:O26">
      <formula1>"Победитель, Призер"</formula1>
    </dataValidation>
    <dataValidation type="list" allowBlank="1" showInputMessage="1" showErrorMessage="1" sqref="O10:O20 O22:O23 O27:O33 O35 O38">
      <formula1>"Победитель, Призер,Участник"</formula1>
    </dataValidation>
  </dataValidations>
  <pageMargins left="0.25" right="0.25" top="0.75" bottom="0.75" header="0.3" footer="0.3"/>
  <pageSetup paperSize="9" scale="7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25" workbookViewId="0">
      <selection activeCell="F42" sqref="F42"/>
    </sheetView>
  </sheetViews>
  <sheetFormatPr defaultRowHeight="15" x14ac:dyDescent="0.25"/>
  <cols>
    <col min="1" max="1" width="5.7109375" customWidth="1"/>
    <col min="2" max="2" width="6.140625" customWidth="1"/>
    <col min="3" max="3" width="32" style="17" customWidth="1"/>
    <col min="12" max="12" width="11.28515625" customWidth="1"/>
    <col min="13" max="13" width="10.7109375" customWidth="1"/>
    <col min="14" max="14" width="8.28515625" style="17" customWidth="1"/>
    <col min="16" max="16" width="29.28515625" customWidth="1"/>
  </cols>
  <sheetData>
    <row r="1" spans="1:16" ht="15.75" x14ac:dyDescent="0.25">
      <c r="A1" s="17"/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27"/>
      <c r="O1" s="1"/>
    </row>
    <row r="2" spans="1:16" ht="15.75" x14ac:dyDescent="0.25">
      <c r="A2" s="17"/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27"/>
      <c r="O2" s="1"/>
    </row>
    <row r="3" spans="1:16" ht="15.75" x14ac:dyDescent="0.25">
      <c r="A3" s="17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6" ht="15.75" x14ac:dyDescent="0.25">
      <c r="A4" s="17"/>
      <c r="B4" s="3"/>
      <c r="C4" s="3"/>
      <c r="D4" s="20" t="s">
        <v>2</v>
      </c>
      <c r="E4" s="11" t="s">
        <v>120</v>
      </c>
      <c r="F4" s="4"/>
      <c r="G4" s="3"/>
      <c r="H4" s="5"/>
      <c r="I4" s="5"/>
      <c r="J4" s="5"/>
      <c r="K4" s="5" t="s">
        <v>9</v>
      </c>
      <c r="L4" s="3"/>
      <c r="M4" s="5"/>
      <c r="N4" s="5"/>
      <c r="O4" s="5"/>
    </row>
    <row r="5" spans="1:16" ht="15.75" x14ac:dyDescent="0.25">
      <c r="A5" s="17"/>
      <c r="B5" s="1"/>
      <c r="C5" s="1"/>
      <c r="D5" s="6"/>
      <c r="E5" s="6"/>
      <c r="F5" s="6"/>
      <c r="G5" s="2"/>
      <c r="H5" s="5"/>
      <c r="I5" s="5"/>
      <c r="J5" s="5"/>
      <c r="K5" s="5" t="s">
        <v>10</v>
      </c>
      <c r="L5" s="2"/>
      <c r="M5" s="5"/>
      <c r="N5" s="5"/>
      <c r="O5" s="5"/>
    </row>
    <row r="6" spans="1:16" ht="15.75" x14ac:dyDescent="0.25">
      <c r="A6" s="17"/>
      <c r="B6" s="1"/>
      <c r="C6" s="1"/>
      <c r="D6" s="2"/>
      <c r="E6" s="2"/>
      <c r="F6" s="2"/>
      <c r="G6" s="2"/>
      <c r="H6" s="2"/>
      <c r="I6" s="2"/>
      <c r="J6" s="2"/>
      <c r="K6" s="2"/>
      <c r="L6" s="7"/>
      <c r="M6" s="7"/>
      <c r="N6" s="7"/>
      <c r="O6" s="3"/>
    </row>
    <row r="7" spans="1:16" x14ac:dyDescent="0.25">
      <c r="A7" s="17"/>
      <c r="B7" s="93" t="s">
        <v>3</v>
      </c>
      <c r="C7" s="93" t="s">
        <v>164</v>
      </c>
      <c r="D7" s="93" t="s">
        <v>8</v>
      </c>
      <c r="E7" s="96" t="s">
        <v>18</v>
      </c>
      <c r="F7" s="97"/>
      <c r="G7" s="97"/>
      <c r="H7" s="97"/>
      <c r="I7" s="97"/>
      <c r="J7" s="98"/>
      <c r="K7" s="99" t="s">
        <v>11</v>
      </c>
      <c r="L7" s="101" t="s">
        <v>12</v>
      </c>
      <c r="M7" s="101" t="s">
        <v>262</v>
      </c>
      <c r="N7" s="99" t="s">
        <v>163</v>
      </c>
      <c r="O7" s="93" t="s">
        <v>123</v>
      </c>
      <c r="P7" s="102" t="s">
        <v>127</v>
      </c>
    </row>
    <row r="8" spans="1:16" ht="48" x14ac:dyDescent="0.25">
      <c r="A8" s="17"/>
      <c r="B8" s="94"/>
      <c r="C8" s="94"/>
      <c r="D8" s="95"/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8" t="s">
        <v>4</v>
      </c>
      <c r="K8" s="100"/>
      <c r="L8" s="101"/>
      <c r="M8" s="101"/>
      <c r="N8" s="103"/>
      <c r="O8" s="94"/>
      <c r="P8" s="102"/>
    </row>
    <row r="9" spans="1:16" ht="24" x14ac:dyDescent="0.25">
      <c r="A9" s="17"/>
      <c r="B9" s="95"/>
      <c r="C9" s="95"/>
      <c r="D9" s="9" t="s">
        <v>5</v>
      </c>
      <c r="E9" s="14">
        <v>20</v>
      </c>
      <c r="F9" s="14">
        <v>20</v>
      </c>
      <c r="G9" s="13">
        <v>20</v>
      </c>
      <c r="H9" s="13">
        <v>15</v>
      </c>
      <c r="I9" s="13">
        <v>20</v>
      </c>
      <c r="J9" s="13">
        <v>95</v>
      </c>
      <c r="K9" s="13">
        <v>25</v>
      </c>
      <c r="L9" s="14">
        <f>SUM(J9:K9)</f>
        <v>120</v>
      </c>
      <c r="M9" s="28" t="s">
        <v>126</v>
      </c>
      <c r="N9" s="100"/>
      <c r="O9" s="95"/>
      <c r="P9" s="102"/>
    </row>
    <row r="10" spans="1:16" x14ac:dyDescent="0.25">
      <c r="A10" s="17"/>
      <c r="B10" s="19">
        <v>1</v>
      </c>
      <c r="C10" s="31" t="s">
        <v>187</v>
      </c>
      <c r="D10" s="19" t="s">
        <v>71</v>
      </c>
      <c r="E10" s="19">
        <v>9</v>
      </c>
      <c r="F10" s="19">
        <v>18</v>
      </c>
      <c r="G10" s="19">
        <v>18</v>
      </c>
      <c r="H10" s="19">
        <v>12</v>
      </c>
      <c r="I10" s="19">
        <v>15</v>
      </c>
      <c r="J10" s="19">
        <f t="shared" ref="J10:J40" si="0">SUM(E10:I10)</f>
        <v>72</v>
      </c>
      <c r="K10" s="19">
        <v>19</v>
      </c>
      <c r="L10" s="19">
        <f t="shared" ref="L10:L40" si="1">SUM(J10+K10)</f>
        <v>91</v>
      </c>
      <c r="M10" s="15">
        <f t="shared" ref="M10:M40" si="2">L10*0.834</f>
        <v>75.893999999999991</v>
      </c>
      <c r="N10" s="29">
        <v>1</v>
      </c>
      <c r="O10" s="10" t="s">
        <v>115</v>
      </c>
      <c r="P10" s="30" t="s">
        <v>143</v>
      </c>
    </row>
    <row r="11" spans="1:16" x14ac:dyDescent="0.25">
      <c r="A11" s="17"/>
      <c r="B11" s="19">
        <v>2</v>
      </c>
      <c r="C11" s="31" t="s">
        <v>184</v>
      </c>
      <c r="D11" s="19" t="s">
        <v>72</v>
      </c>
      <c r="E11" s="19">
        <v>11</v>
      </c>
      <c r="F11" s="19">
        <v>8</v>
      </c>
      <c r="G11" s="19">
        <v>16</v>
      </c>
      <c r="H11" s="19">
        <v>13</v>
      </c>
      <c r="I11" s="19">
        <v>18</v>
      </c>
      <c r="J11" s="19">
        <f t="shared" si="0"/>
        <v>66</v>
      </c>
      <c r="K11" s="19">
        <v>22</v>
      </c>
      <c r="L11" s="19">
        <f t="shared" si="1"/>
        <v>88</v>
      </c>
      <c r="M11" s="15">
        <f t="shared" si="2"/>
        <v>73.391999999999996</v>
      </c>
      <c r="N11" s="29">
        <v>2</v>
      </c>
      <c r="O11" s="10" t="s">
        <v>115</v>
      </c>
      <c r="P11" s="30" t="s">
        <v>141</v>
      </c>
    </row>
    <row r="12" spans="1:16" x14ac:dyDescent="0.25">
      <c r="A12" s="17"/>
      <c r="B12" s="19">
        <v>3</v>
      </c>
      <c r="C12" s="31" t="s">
        <v>177</v>
      </c>
      <c r="D12" s="19" t="s">
        <v>74</v>
      </c>
      <c r="E12" s="19">
        <v>12</v>
      </c>
      <c r="F12" s="19">
        <v>13</v>
      </c>
      <c r="G12" s="19">
        <v>15</v>
      </c>
      <c r="H12" s="19">
        <v>13</v>
      </c>
      <c r="I12" s="19">
        <v>12</v>
      </c>
      <c r="J12" s="19">
        <f t="shared" si="0"/>
        <v>65</v>
      </c>
      <c r="K12" s="19">
        <v>21</v>
      </c>
      <c r="L12" s="19">
        <f t="shared" si="1"/>
        <v>86</v>
      </c>
      <c r="M12" s="15">
        <f t="shared" si="2"/>
        <v>71.724000000000004</v>
      </c>
      <c r="N12" s="29">
        <v>3</v>
      </c>
      <c r="O12" s="10" t="s">
        <v>115</v>
      </c>
      <c r="P12" s="30" t="s">
        <v>133</v>
      </c>
    </row>
    <row r="13" spans="1:16" x14ac:dyDescent="0.25">
      <c r="A13" s="17"/>
      <c r="B13" s="19">
        <v>4</v>
      </c>
      <c r="C13" s="31" t="s">
        <v>235</v>
      </c>
      <c r="D13" s="19" t="s">
        <v>75</v>
      </c>
      <c r="E13" s="19">
        <v>11</v>
      </c>
      <c r="F13" s="19">
        <v>9</v>
      </c>
      <c r="G13" s="19">
        <v>16</v>
      </c>
      <c r="H13" s="19">
        <v>14</v>
      </c>
      <c r="I13" s="19">
        <v>13</v>
      </c>
      <c r="J13" s="19">
        <f t="shared" si="0"/>
        <v>63</v>
      </c>
      <c r="K13" s="19">
        <v>21</v>
      </c>
      <c r="L13" s="19">
        <f t="shared" si="1"/>
        <v>84</v>
      </c>
      <c r="M13" s="15">
        <f t="shared" si="2"/>
        <v>70.055999999999997</v>
      </c>
      <c r="N13" s="29">
        <v>4</v>
      </c>
      <c r="O13" s="10" t="s">
        <v>115</v>
      </c>
      <c r="P13" s="30" t="s">
        <v>157</v>
      </c>
    </row>
    <row r="14" spans="1:16" x14ac:dyDescent="0.25">
      <c r="A14" s="17"/>
      <c r="B14" s="19">
        <v>5</v>
      </c>
      <c r="C14" s="31" t="s">
        <v>229</v>
      </c>
      <c r="D14" s="19" t="s">
        <v>78</v>
      </c>
      <c r="E14" s="19">
        <v>13</v>
      </c>
      <c r="F14" s="19">
        <v>11</v>
      </c>
      <c r="G14" s="19">
        <v>15</v>
      </c>
      <c r="H14" s="19">
        <v>10</v>
      </c>
      <c r="I14" s="19">
        <v>11</v>
      </c>
      <c r="J14" s="19">
        <f t="shared" si="0"/>
        <v>60</v>
      </c>
      <c r="K14" s="19">
        <v>23</v>
      </c>
      <c r="L14" s="19">
        <f t="shared" si="1"/>
        <v>83</v>
      </c>
      <c r="M14" s="15">
        <f t="shared" si="2"/>
        <v>69.221999999999994</v>
      </c>
      <c r="N14" s="29">
        <v>5</v>
      </c>
      <c r="O14" s="10" t="s">
        <v>115</v>
      </c>
      <c r="P14" s="30" t="s">
        <v>146</v>
      </c>
    </row>
    <row r="15" spans="1:16" x14ac:dyDescent="0.25">
      <c r="A15" s="17"/>
      <c r="B15" s="19">
        <v>6</v>
      </c>
      <c r="C15" s="31" t="s">
        <v>208</v>
      </c>
      <c r="D15" s="19" t="s">
        <v>76</v>
      </c>
      <c r="E15" s="19">
        <v>8</v>
      </c>
      <c r="F15" s="19">
        <v>7</v>
      </c>
      <c r="G15" s="19">
        <v>13</v>
      </c>
      <c r="H15" s="19">
        <v>14</v>
      </c>
      <c r="I15" s="19">
        <v>15</v>
      </c>
      <c r="J15" s="19">
        <f t="shared" si="0"/>
        <v>57</v>
      </c>
      <c r="K15" s="19">
        <v>22</v>
      </c>
      <c r="L15" s="19">
        <f t="shared" si="1"/>
        <v>79</v>
      </c>
      <c r="M15" s="15">
        <f t="shared" si="2"/>
        <v>65.885999999999996</v>
      </c>
      <c r="N15" s="29">
        <v>6</v>
      </c>
      <c r="O15" s="10" t="s">
        <v>115</v>
      </c>
      <c r="P15" s="30" t="s">
        <v>128</v>
      </c>
    </row>
    <row r="16" spans="1:16" x14ac:dyDescent="0.25">
      <c r="A16" s="17"/>
      <c r="B16" s="19">
        <v>7</v>
      </c>
      <c r="C16" s="31" t="s">
        <v>165</v>
      </c>
      <c r="D16" s="19" t="s">
        <v>77</v>
      </c>
      <c r="E16" s="19">
        <v>9</v>
      </c>
      <c r="F16" s="19">
        <v>13</v>
      </c>
      <c r="G16" s="19">
        <v>10</v>
      </c>
      <c r="H16" s="19">
        <v>11</v>
      </c>
      <c r="I16" s="19">
        <v>13</v>
      </c>
      <c r="J16" s="19">
        <f t="shared" si="0"/>
        <v>56</v>
      </c>
      <c r="K16" s="19">
        <v>23</v>
      </c>
      <c r="L16" s="19">
        <f t="shared" si="1"/>
        <v>79</v>
      </c>
      <c r="M16" s="15">
        <f t="shared" si="2"/>
        <v>65.885999999999996</v>
      </c>
      <c r="N16" s="29">
        <v>6</v>
      </c>
      <c r="O16" s="10" t="s">
        <v>115</v>
      </c>
      <c r="P16" s="30" t="s">
        <v>128</v>
      </c>
    </row>
    <row r="17" spans="1:16" x14ac:dyDescent="0.25">
      <c r="A17" s="17"/>
      <c r="B17" s="19">
        <v>8</v>
      </c>
      <c r="C17" s="31" t="s">
        <v>200</v>
      </c>
      <c r="D17" s="19" t="s">
        <v>70</v>
      </c>
      <c r="E17" s="19">
        <v>10</v>
      </c>
      <c r="F17" s="19">
        <v>13</v>
      </c>
      <c r="G17" s="19">
        <v>10</v>
      </c>
      <c r="H17" s="19">
        <v>9</v>
      </c>
      <c r="I17" s="19">
        <v>13</v>
      </c>
      <c r="J17" s="19">
        <f t="shared" si="0"/>
        <v>55</v>
      </c>
      <c r="K17" s="19">
        <v>21</v>
      </c>
      <c r="L17" s="19">
        <f t="shared" si="1"/>
        <v>76</v>
      </c>
      <c r="M17" s="15">
        <f t="shared" si="2"/>
        <v>63.384</v>
      </c>
      <c r="N17" s="29">
        <v>7</v>
      </c>
      <c r="O17" s="10" t="s">
        <v>115</v>
      </c>
      <c r="P17" s="30" t="s">
        <v>128</v>
      </c>
    </row>
    <row r="18" spans="1:16" x14ac:dyDescent="0.25">
      <c r="A18" s="17"/>
      <c r="B18" s="19">
        <v>9</v>
      </c>
      <c r="C18" s="31" t="s">
        <v>242</v>
      </c>
      <c r="D18" s="19" t="s">
        <v>68</v>
      </c>
      <c r="E18" s="19">
        <v>9</v>
      </c>
      <c r="F18" s="19">
        <v>8</v>
      </c>
      <c r="G18" s="19">
        <v>13</v>
      </c>
      <c r="H18" s="19">
        <v>7</v>
      </c>
      <c r="I18" s="19">
        <v>11</v>
      </c>
      <c r="J18" s="19">
        <f t="shared" si="0"/>
        <v>48</v>
      </c>
      <c r="K18" s="19">
        <v>23</v>
      </c>
      <c r="L18" s="19">
        <f t="shared" si="1"/>
        <v>71</v>
      </c>
      <c r="M18" s="15">
        <f t="shared" si="2"/>
        <v>59.213999999999999</v>
      </c>
      <c r="N18" s="29">
        <v>8</v>
      </c>
      <c r="O18" s="10" t="s">
        <v>124</v>
      </c>
      <c r="P18" s="30" t="s">
        <v>158</v>
      </c>
    </row>
    <row r="19" spans="1:16" x14ac:dyDescent="0.25">
      <c r="A19" s="17"/>
      <c r="B19" s="19">
        <v>10</v>
      </c>
      <c r="C19" s="31" t="s">
        <v>180</v>
      </c>
      <c r="D19" s="19" t="s">
        <v>73</v>
      </c>
      <c r="E19" s="19">
        <v>11</v>
      </c>
      <c r="F19" s="19">
        <v>5</v>
      </c>
      <c r="G19" s="19">
        <v>9</v>
      </c>
      <c r="H19" s="19">
        <v>9</v>
      </c>
      <c r="I19" s="19">
        <v>14</v>
      </c>
      <c r="J19" s="19">
        <f t="shared" si="0"/>
        <v>48</v>
      </c>
      <c r="K19" s="19">
        <v>22</v>
      </c>
      <c r="L19" s="19">
        <f t="shared" si="1"/>
        <v>70</v>
      </c>
      <c r="M19" s="15">
        <f t="shared" si="2"/>
        <v>58.379999999999995</v>
      </c>
      <c r="N19" s="29">
        <v>9</v>
      </c>
      <c r="O19" s="10" t="s">
        <v>124</v>
      </c>
      <c r="P19" s="30" t="s">
        <v>140</v>
      </c>
    </row>
    <row r="20" spans="1:16" x14ac:dyDescent="0.25">
      <c r="A20" s="17"/>
      <c r="B20" s="19">
        <v>11</v>
      </c>
      <c r="C20" s="31" t="s">
        <v>247</v>
      </c>
      <c r="D20" s="19" t="s">
        <v>66</v>
      </c>
      <c r="E20" s="19">
        <v>6</v>
      </c>
      <c r="F20" s="19">
        <v>9</v>
      </c>
      <c r="G20" s="19">
        <v>10</v>
      </c>
      <c r="H20" s="19">
        <v>12</v>
      </c>
      <c r="I20" s="19">
        <v>9</v>
      </c>
      <c r="J20" s="19">
        <f t="shared" si="0"/>
        <v>46</v>
      </c>
      <c r="K20" s="19">
        <v>19</v>
      </c>
      <c r="L20" s="19">
        <f t="shared" si="1"/>
        <v>65</v>
      </c>
      <c r="M20" s="15">
        <f t="shared" si="2"/>
        <v>54.21</v>
      </c>
      <c r="N20" s="29">
        <v>10</v>
      </c>
      <c r="O20" s="10" t="s">
        <v>124</v>
      </c>
      <c r="P20" s="30" t="s">
        <v>133</v>
      </c>
    </row>
    <row r="21" spans="1:16" x14ac:dyDescent="0.25">
      <c r="A21" s="17"/>
      <c r="B21" s="19">
        <v>12</v>
      </c>
      <c r="C21" s="31" t="s">
        <v>173</v>
      </c>
      <c r="D21" s="19" t="s">
        <v>55</v>
      </c>
      <c r="E21" s="19">
        <v>2</v>
      </c>
      <c r="F21" s="19">
        <v>11</v>
      </c>
      <c r="G21" s="19">
        <v>14</v>
      </c>
      <c r="H21" s="19">
        <v>10</v>
      </c>
      <c r="I21" s="19">
        <v>12</v>
      </c>
      <c r="J21" s="19">
        <f t="shared" si="0"/>
        <v>49</v>
      </c>
      <c r="K21" s="19">
        <v>15</v>
      </c>
      <c r="L21" s="19">
        <f t="shared" si="1"/>
        <v>64</v>
      </c>
      <c r="M21" s="15">
        <f t="shared" si="2"/>
        <v>53.375999999999998</v>
      </c>
      <c r="N21" s="29">
        <v>11</v>
      </c>
      <c r="O21" s="10" t="s">
        <v>124</v>
      </c>
      <c r="P21" s="30" t="s">
        <v>135</v>
      </c>
    </row>
    <row r="22" spans="1:16" x14ac:dyDescent="0.25">
      <c r="A22" s="17"/>
      <c r="B22" s="19">
        <v>13</v>
      </c>
      <c r="C22" s="31" t="s">
        <v>170</v>
      </c>
      <c r="D22" s="19" t="s">
        <v>56</v>
      </c>
      <c r="E22" s="19">
        <v>1</v>
      </c>
      <c r="F22" s="19">
        <v>8</v>
      </c>
      <c r="G22" s="19">
        <v>12</v>
      </c>
      <c r="H22" s="19">
        <v>12</v>
      </c>
      <c r="I22" s="19">
        <v>8</v>
      </c>
      <c r="J22" s="19">
        <f t="shared" si="0"/>
        <v>41</v>
      </c>
      <c r="K22" s="19">
        <v>19</v>
      </c>
      <c r="L22" s="19">
        <f t="shared" si="1"/>
        <v>60</v>
      </c>
      <c r="M22" s="15">
        <f t="shared" si="2"/>
        <v>50.04</v>
      </c>
      <c r="N22" s="29">
        <v>12</v>
      </c>
      <c r="O22" s="10" t="s">
        <v>124</v>
      </c>
      <c r="P22" s="30" t="s">
        <v>133</v>
      </c>
    </row>
    <row r="23" spans="1:16" x14ac:dyDescent="0.25">
      <c r="A23" s="17"/>
      <c r="B23" s="19">
        <v>14</v>
      </c>
      <c r="C23" s="31" t="s">
        <v>199</v>
      </c>
      <c r="D23" s="19" t="s">
        <v>54</v>
      </c>
      <c r="E23" s="19">
        <v>3</v>
      </c>
      <c r="F23" s="19">
        <v>10</v>
      </c>
      <c r="G23" s="19">
        <v>12</v>
      </c>
      <c r="H23" s="19">
        <v>6</v>
      </c>
      <c r="I23" s="19">
        <v>8</v>
      </c>
      <c r="J23" s="19">
        <f t="shared" si="0"/>
        <v>39</v>
      </c>
      <c r="K23" s="19">
        <v>20</v>
      </c>
      <c r="L23" s="19">
        <f t="shared" si="1"/>
        <v>59</v>
      </c>
      <c r="M23" s="15">
        <f t="shared" si="2"/>
        <v>49.205999999999996</v>
      </c>
      <c r="N23" s="29">
        <v>13</v>
      </c>
      <c r="O23" s="10" t="s">
        <v>124</v>
      </c>
      <c r="P23" s="30" t="s">
        <v>149</v>
      </c>
    </row>
    <row r="24" spans="1:16" x14ac:dyDescent="0.25">
      <c r="A24" s="17"/>
      <c r="B24" s="19">
        <v>15</v>
      </c>
      <c r="C24" s="31" t="s">
        <v>222</v>
      </c>
      <c r="D24" s="19" t="s">
        <v>60</v>
      </c>
      <c r="E24" s="19">
        <v>4</v>
      </c>
      <c r="F24" s="19">
        <v>8</v>
      </c>
      <c r="G24" s="19">
        <v>11</v>
      </c>
      <c r="H24" s="19">
        <v>8</v>
      </c>
      <c r="I24" s="19">
        <v>6</v>
      </c>
      <c r="J24" s="19">
        <f t="shared" si="0"/>
        <v>37</v>
      </c>
      <c r="K24" s="19">
        <v>22</v>
      </c>
      <c r="L24" s="19">
        <f t="shared" si="1"/>
        <v>59</v>
      </c>
      <c r="M24" s="15">
        <f t="shared" si="2"/>
        <v>49.205999999999996</v>
      </c>
      <c r="N24" s="29">
        <v>13</v>
      </c>
      <c r="O24" s="10" t="s">
        <v>124</v>
      </c>
      <c r="P24" s="30" t="s">
        <v>149</v>
      </c>
    </row>
    <row r="25" spans="1:16" x14ac:dyDescent="0.25">
      <c r="A25" s="17"/>
      <c r="B25" s="19">
        <v>16</v>
      </c>
      <c r="C25" s="31" t="s">
        <v>221</v>
      </c>
      <c r="D25" s="19" t="s">
        <v>61</v>
      </c>
      <c r="E25" s="19">
        <v>1</v>
      </c>
      <c r="F25" s="19">
        <v>14</v>
      </c>
      <c r="G25" s="19">
        <v>9</v>
      </c>
      <c r="H25" s="19">
        <v>7</v>
      </c>
      <c r="I25" s="19">
        <v>6</v>
      </c>
      <c r="J25" s="19">
        <f t="shared" si="0"/>
        <v>37</v>
      </c>
      <c r="K25" s="19">
        <v>22</v>
      </c>
      <c r="L25" s="19">
        <f t="shared" si="1"/>
        <v>59</v>
      </c>
      <c r="M25" s="15">
        <f t="shared" si="2"/>
        <v>49.205999999999996</v>
      </c>
      <c r="N25" s="29">
        <v>13</v>
      </c>
      <c r="O25" s="10" t="s">
        <v>124</v>
      </c>
      <c r="P25" s="30" t="s">
        <v>156</v>
      </c>
    </row>
    <row r="26" spans="1:16" x14ac:dyDescent="0.25">
      <c r="A26" s="17"/>
      <c r="B26" s="19">
        <v>17</v>
      </c>
      <c r="C26" s="31" t="s">
        <v>181</v>
      </c>
      <c r="D26" s="19" t="s">
        <v>49</v>
      </c>
      <c r="E26" s="19">
        <v>3</v>
      </c>
      <c r="F26" s="19">
        <v>10</v>
      </c>
      <c r="G26" s="19">
        <v>9</v>
      </c>
      <c r="H26" s="19">
        <v>6</v>
      </c>
      <c r="I26" s="19">
        <v>6</v>
      </c>
      <c r="J26" s="19">
        <f t="shared" si="0"/>
        <v>34</v>
      </c>
      <c r="K26" s="19">
        <v>22</v>
      </c>
      <c r="L26" s="19">
        <f t="shared" si="1"/>
        <v>56</v>
      </c>
      <c r="M26" s="15">
        <f t="shared" si="2"/>
        <v>46.704000000000001</v>
      </c>
      <c r="N26" s="29">
        <v>14</v>
      </c>
      <c r="O26" s="10" t="s">
        <v>124</v>
      </c>
      <c r="P26" s="30" t="s">
        <v>139</v>
      </c>
    </row>
    <row r="27" spans="1:16" x14ac:dyDescent="0.25">
      <c r="A27" s="17"/>
      <c r="B27" s="19">
        <v>18</v>
      </c>
      <c r="C27" s="31" t="s">
        <v>258</v>
      </c>
      <c r="D27" s="19" t="s">
        <v>48</v>
      </c>
      <c r="E27" s="19">
        <v>4</v>
      </c>
      <c r="F27" s="19">
        <v>12</v>
      </c>
      <c r="G27" s="19">
        <v>5</v>
      </c>
      <c r="H27" s="19">
        <v>5</v>
      </c>
      <c r="I27" s="19">
        <v>10</v>
      </c>
      <c r="J27" s="19">
        <f t="shared" si="0"/>
        <v>36</v>
      </c>
      <c r="K27" s="19">
        <v>18</v>
      </c>
      <c r="L27" s="19">
        <f t="shared" si="1"/>
        <v>54</v>
      </c>
      <c r="M27" s="15">
        <f t="shared" si="2"/>
        <v>45.036000000000001</v>
      </c>
      <c r="N27" s="29">
        <v>15</v>
      </c>
      <c r="O27" s="10" t="s">
        <v>124</v>
      </c>
      <c r="P27" s="30" t="s">
        <v>141</v>
      </c>
    </row>
    <row r="28" spans="1:16" x14ac:dyDescent="0.25">
      <c r="A28" s="17"/>
      <c r="B28" s="19">
        <v>19</v>
      </c>
      <c r="C28" s="31" t="s">
        <v>172</v>
      </c>
      <c r="D28" s="19" t="s">
        <v>52</v>
      </c>
      <c r="E28" s="19">
        <v>6</v>
      </c>
      <c r="F28" s="19">
        <v>5</v>
      </c>
      <c r="G28" s="19">
        <v>5</v>
      </c>
      <c r="H28" s="19">
        <v>9</v>
      </c>
      <c r="I28" s="19">
        <v>7</v>
      </c>
      <c r="J28" s="19">
        <f t="shared" si="0"/>
        <v>32</v>
      </c>
      <c r="K28" s="19">
        <v>22</v>
      </c>
      <c r="L28" s="19">
        <f t="shared" si="1"/>
        <v>54</v>
      </c>
      <c r="M28" s="15">
        <f t="shared" si="2"/>
        <v>45.036000000000001</v>
      </c>
      <c r="N28" s="29">
        <v>15</v>
      </c>
      <c r="O28" s="10" t="s">
        <v>124</v>
      </c>
      <c r="P28" s="30" t="s">
        <v>134</v>
      </c>
    </row>
    <row r="29" spans="1:16" x14ac:dyDescent="0.25">
      <c r="A29" s="17"/>
      <c r="B29" s="19">
        <v>20</v>
      </c>
      <c r="C29" s="31" t="s">
        <v>194</v>
      </c>
      <c r="D29" s="19" t="s">
        <v>51</v>
      </c>
      <c r="E29" s="19">
        <v>7</v>
      </c>
      <c r="F29" s="19">
        <v>6</v>
      </c>
      <c r="G29" s="19">
        <v>7</v>
      </c>
      <c r="H29" s="19">
        <v>9</v>
      </c>
      <c r="I29" s="19">
        <v>3</v>
      </c>
      <c r="J29" s="19">
        <f t="shared" si="0"/>
        <v>32</v>
      </c>
      <c r="K29" s="19">
        <v>20</v>
      </c>
      <c r="L29" s="19">
        <f t="shared" si="1"/>
        <v>52</v>
      </c>
      <c r="M29" s="15">
        <f t="shared" si="2"/>
        <v>43.367999999999995</v>
      </c>
      <c r="N29" s="29">
        <v>16</v>
      </c>
      <c r="O29" s="10" t="s">
        <v>124</v>
      </c>
      <c r="P29" s="30" t="s">
        <v>147</v>
      </c>
    </row>
    <row r="30" spans="1:16" x14ac:dyDescent="0.25">
      <c r="A30" s="17"/>
      <c r="B30" s="19">
        <v>21</v>
      </c>
      <c r="C30" s="31" t="s">
        <v>203</v>
      </c>
      <c r="D30" s="19" t="s">
        <v>58</v>
      </c>
      <c r="E30" s="19">
        <v>3</v>
      </c>
      <c r="F30" s="19">
        <v>6</v>
      </c>
      <c r="G30" s="19">
        <v>10</v>
      </c>
      <c r="H30" s="19">
        <v>7</v>
      </c>
      <c r="I30" s="19">
        <v>11</v>
      </c>
      <c r="J30" s="19">
        <f t="shared" si="0"/>
        <v>37</v>
      </c>
      <c r="K30" s="19">
        <v>14</v>
      </c>
      <c r="L30" s="19">
        <f t="shared" si="1"/>
        <v>51</v>
      </c>
      <c r="M30" s="15">
        <f t="shared" si="2"/>
        <v>42.533999999999999</v>
      </c>
      <c r="N30" s="29">
        <v>17</v>
      </c>
      <c r="O30" s="10" t="s">
        <v>124</v>
      </c>
      <c r="P30" s="30" t="s">
        <v>128</v>
      </c>
    </row>
    <row r="31" spans="1:16" x14ac:dyDescent="0.25">
      <c r="A31" s="17"/>
      <c r="B31" s="19">
        <v>22</v>
      </c>
      <c r="C31" s="31" t="s">
        <v>249</v>
      </c>
      <c r="D31" s="19" t="s">
        <v>67</v>
      </c>
      <c r="E31" s="19">
        <v>4</v>
      </c>
      <c r="F31" s="19">
        <v>9</v>
      </c>
      <c r="G31" s="19">
        <v>10</v>
      </c>
      <c r="H31" s="19">
        <v>4</v>
      </c>
      <c r="I31" s="19">
        <v>7</v>
      </c>
      <c r="J31" s="19">
        <f t="shared" si="0"/>
        <v>34</v>
      </c>
      <c r="K31" s="19">
        <v>17</v>
      </c>
      <c r="L31" s="19">
        <f t="shared" si="1"/>
        <v>51</v>
      </c>
      <c r="M31" s="15">
        <f t="shared" si="2"/>
        <v>42.533999999999999</v>
      </c>
      <c r="N31" s="29">
        <v>17</v>
      </c>
      <c r="O31" s="10" t="s">
        <v>124</v>
      </c>
      <c r="P31" s="30" t="s">
        <v>149</v>
      </c>
    </row>
    <row r="32" spans="1:16" x14ac:dyDescent="0.25">
      <c r="A32" s="17"/>
      <c r="B32" s="19">
        <v>23</v>
      </c>
      <c r="C32" s="31" t="s">
        <v>168</v>
      </c>
      <c r="D32" s="19" t="s">
        <v>62</v>
      </c>
      <c r="E32" s="19">
        <v>0</v>
      </c>
      <c r="F32" s="19">
        <v>10</v>
      </c>
      <c r="G32" s="19">
        <v>9</v>
      </c>
      <c r="H32" s="19">
        <v>8</v>
      </c>
      <c r="I32" s="19">
        <v>1</v>
      </c>
      <c r="J32" s="19">
        <f t="shared" si="0"/>
        <v>28</v>
      </c>
      <c r="K32" s="19">
        <v>22</v>
      </c>
      <c r="L32" s="19">
        <f t="shared" si="1"/>
        <v>50</v>
      </c>
      <c r="M32" s="15">
        <f t="shared" si="2"/>
        <v>41.699999999999996</v>
      </c>
      <c r="N32" s="29">
        <v>18</v>
      </c>
      <c r="O32" s="10" t="s">
        <v>124</v>
      </c>
      <c r="P32" s="30" t="s">
        <v>131</v>
      </c>
    </row>
    <row r="33" spans="1:16" x14ac:dyDescent="0.25">
      <c r="A33" s="17"/>
      <c r="B33" s="19">
        <v>24</v>
      </c>
      <c r="C33" s="31" t="s">
        <v>213</v>
      </c>
      <c r="D33" s="19" t="s">
        <v>50</v>
      </c>
      <c r="E33" s="19">
        <v>4</v>
      </c>
      <c r="F33" s="19">
        <v>8</v>
      </c>
      <c r="G33" s="19">
        <v>8</v>
      </c>
      <c r="H33" s="19">
        <v>4</v>
      </c>
      <c r="I33" s="19">
        <v>4</v>
      </c>
      <c r="J33" s="19">
        <f t="shared" si="0"/>
        <v>28</v>
      </c>
      <c r="K33" s="19">
        <v>18</v>
      </c>
      <c r="L33" s="19">
        <f t="shared" si="1"/>
        <v>46</v>
      </c>
      <c r="M33" s="15">
        <f t="shared" si="2"/>
        <v>38.363999999999997</v>
      </c>
      <c r="N33" s="29">
        <v>19</v>
      </c>
      <c r="O33" s="10" t="s">
        <v>124</v>
      </c>
      <c r="P33" s="30" t="s">
        <v>154</v>
      </c>
    </row>
    <row r="34" spans="1:16" x14ac:dyDescent="0.25">
      <c r="A34" s="17"/>
      <c r="B34" s="19">
        <v>25</v>
      </c>
      <c r="C34" s="31" t="s">
        <v>189</v>
      </c>
      <c r="D34" s="19" t="s">
        <v>59</v>
      </c>
      <c r="E34" s="19">
        <v>1</v>
      </c>
      <c r="F34" s="19">
        <v>7</v>
      </c>
      <c r="G34" s="19">
        <v>8</v>
      </c>
      <c r="H34" s="19">
        <v>7</v>
      </c>
      <c r="I34" s="19">
        <v>3</v>
      </c>
      <c r="J34" s="19">
        <f t="shared" si="0"/>
        <v>26</v>
      </c>
      <c r="K34" s="19">
        <v>19</v>
      </c>
      <c r="L34" s="19">
        <f t="shared" si="1"/>
        <v>45</v>
      </c>
      <c r="M34" s="15">
        <f t="shared" si="2"/>
        <v>37.53</v>
      </c>
      <c r="N34" s="29">
        <v>20</v>
      </c>
      <c r="O34" s="10" t="s">
        <v>124</v>
      </c>
      <c r="P34" s="30" t="s">
        <v>144</v>
      </c>
    </row>
    <row r="35" spans="1:16" x14ac:dyDescent="0.25">
      <c r="A35" s="17"/>
      <c r="B35" s="19">
        <v>26</v>
      </c>
      <c r="C35" s="31" t="s">
        <v>215</v>
      </c>
      <c r="D35" s="19" t="s">
        <v>53</v>
      </c>
      <c r="E35" s="19">
        <v>1</v>
      </c>
      <c r="F35" s="19">
        <v>9</v>
      </c>
      <c r="G35" s="19">
        <v>5</v>
      </c>
      <c r="H35" s="19">
        <v>2</v>
      </c>
      <c r="I35" s="19">
        <v>4</v>
      </c>
      <c r="J35" s="19">
        <f t="shared" si="0"/>
        <v>21</v>
      </c>
      <c r="K35" s="19">
        <v>22</v>
      </c>
      <c r="L35" s="19">
        <f t="shared" si="1"/>
        <v>43</v>
      </c>
      <c r="M35" s="15">
        <f t="shared" si="2"/>
        <v>35.862000000000002</v>
      </c>
      <c r="N35" s="29">
        <v>21</v>
      </c>
      <c r="O35" s="10" t="s">
        <v>124</v>
      </c>
      <c r="P35" s="30" t="s">
        <v>133</v>
      </c>
    </row>
    <row r="36" spans="1:16" x14ac:dyDescent="0.25">
      <c r="A36" s="17"/>
      <c r="B36" s="19">
        <v>27</v>
      </c>
      <c r="C36" s="31" t="s">
        <v>178</v>
      </c>
      <c r="D36" s="19" t="s">
        <v>64</v>
      </c>
      <c r="E36" s="19">
        <v>1</v>
      </c>
      <c r="F36" s="19">
        <v>6</v>
      </c>
      <c r="G36" s="19">
        <v>10</v>
      </c>
      <c r="H36" s="19">
        <v>7</v>
      </c>
      <c r="I36" s="19">
        <v>0</v>
      </c>
      <c r="J36" s="19">
        <f t="shared" si="0"/>
        <v>24</v>
      </c>
      <c r="K36" s="19">
        <v>18</v>
      </c>
      <c r="L36" s="19">
        <f t="shared" si="1"/>
        <v>42</v>
      </c>
      <c r="M36" s="15">
        <f t="shared" si="2"/>
        <v>35.027999999999999</v>
      </c>
      <c r="N36" s="29">
        <v>22</v>
      </c>
      <c r="O36" s="10" t="s">
        <v>124</v>
      </c>
      <c r="P36" s="30" t="s">
        <v>138</v>
      </c>
    </row>
    <row r="37" spans="1:16" x14ac:dyDescent="0.25">
      <c r="A37" s="17"/>
      <c r="B37" s="19">
        <v>28</v>
      </c>
      <c r="C37" s="31" t="s">
        <v>206</v>
      </c>
      <c r="D37" s="19" t="s">
        <v>69</v>
      </c>
      <c r="E37" s="19">
        <v>1</v>
      </c>
      <c r="F37" s="19">
        <v>4</v>
      </c>
      <c r="G37" s="19">
        <v>8</v>
      </c>
      <c r="H37" s="19">
        <v>3</v>
      </c>
      <c r="I37" s="19">
        <v>8</v>
      </c>
      <c r="J37" s="19">
        <f t="shared" si="0"/>
        <v>24</v>
      </c>
      <c r="K37" s="19">
        <v>18</v>
      </c>
      <c r="L37" s="19">
        <f t="shared" si="1"/>
        <v>42</v>
      </c>
      <c r="M37" s="15">
        <f t="shared" si="2"/>
        <v>35.027999999999999</v>
      </c>
      <c r="N37" s="29">
        <v>22</v>
      </c>
      <c r="O37" s="10" t="s">
        <v>124</v>
      </c>
      <c r="P37" s="30" t="s">
        <v>151</v>
      </c>
    </row>
    <row r="38" spans="1:16" x14ac:dyDescent="0.25">
      <c r="A38" s="17"/>
      <c r="B38" s="19">
        <v>29</v>
      </c>
      <c r="C38" s="31" t="s">
        <v>195</v>
      </c>
      <c r="D38" s="19" t="s">
        <v>57</v>
      </c>
      <c r="E38" s="19">
        <v>1</v>
      </c>
      <c r="F38" s="19">
        <v>9</v>
      </c>
      <c r="G38" s="19">
        <v>5</v>
      </c>
      <c r="H38" s="19">
        <v>3</v>
      </c>
      <c r="I38" s="19">
        <v>7</v>
      </c>
      <c r="J38" s="19">
        <f t="shared" si="0"/>
        <v>25</v>
      </c>
      <c r="K38" s="19">
        <v>16</v>
      </c>
      <c r="L38" s="19">
        <f t="shared" si="1"/>
        <v>41</v>
      </c>
      <c r="M38" s="15">
        <f t="shared" si="2"/>
        <v>34.193999999999996</v>
      </c>
      <c r="N38" s="29">
        <v>23</v>
      </c>
      <c r="O38" s="10" t="s">
        <v>124</v>
      </c>
      <c r="P38" s="30" t="s">
        <v>148</v>
      </c>
    </row>
    <row r="39" spans="1:16" x14ac:dyDescent="0.25">
      <c r="A39" s="17"/>
      <c r="B39" s="19">
        <v>30</v>
      </c>
      <c r="C39" s="31" t="s">
        <v>248</v>
      </c>
      <c r="D39" s="19" t="s">
        <v>65</v>
      </c>
      <c r="E39" s="19">
        <v>0</v>
      </c>
      <c r="F39" s="19">
        <v>9</v>
      </c>
      <c r="G39" s="19">
        <v>6</v>
      </c>
      <c r="H39" s="19">
        <v>6</v>
      </c>
      <c r="I39" s="19">
        <v>3</v>
      </c>
      <c r="J39" s="19">
        <f t="shared" si="0"/>
        <v>24</v>
      </c>
      <c r="K39" s="19">
        <v>13</v>
      </c>
      <c r="L39" s="19">
        <f t="shared" si="1"/>
        <v>37</v>
      </c>
      <c r="M39" s="15">
        <f t="shared" si="2"/>
        <v>30.857999999999997</v>
      </c>
      <c r="N39" s="29">
        <v>24</v>
      </c>
      <c r="O39" s="10" t="s">
        <v>124</v>
      </c>
      <c r="P39" s="30" t="s">
        <v>160</v>
      </c>
    </row>
    <row r="40" spans="1:16" x14ac:dyDescent="0.25">
      <c r="A40" s="17"/>
      <c r="B40" s="19">
        <v>31</v>
      </c>
      <c r="C40" s="31" t="s">
        <v>219</v>
      </c>
      <c r="D40" s="19" t="s">
        <v>63</v>
      </c>
      <c r="E40" s="19">
        <v>0</v>
      </c>
      <c r="F40" s="19">
        <v>7</v>
      </c>
      <c r="G40" s="19">
        <v>6</v>
      </c>
      <c r="H40" s="19">
        <v>4</v>
      </c>
      <c r="I40" s="19">
        <v>3</v>
      </c>
      <c r="J40" s="19">
        <f t="shared" si="0"/>
        <v>20</v>
      </c>
      <c r="K40" s="19">
        <v>13</v>
      </c>
      <c r="L40" s="19">
        <f t="shared" si="1"/>
        <v>33</v>
      </c>
      <c r="M40" s="15">
        <f t="shared" si="2"/>
        <v>27.521999999999998</v>
      </c>
      <c r="N40" s="29">
        <v>25</v>
      </c>
      <c r="O40" s="10" t="s">
        <v>124</v>
      </c>
      <c r="P40" s="30" t="s">
        <v>148</v>
      </c>
    </row>
    <row r="41" spans="1:16" x14ac:dyDescent="0.25">
      <c r="A41" s="17"/>
      <c r="B41" s="17"/>
      <c r="D41" s="12"/>
      <c r="E41" s="17"/>
      <c r="F41" s="17"/>
      <c r="G41" s="17"/>
      <c r="H41" s="17"/>
      <c r="I41" s="17"/>
      <c r="J41" s="17"/>
      <c r="K41" s="17"/>
      <c r="L41" s="17"/>
      <c r="M41" s="17"/>
      <c r="O41" s="17"/>
    </row>
    <row r="42" spans="1:16" x14ac:dyDescent="0.25">
      <c r="A42" s="17"/>
      <c r="B42" s="17"/>
      <c r="D42" s="12"/>
      <c r="E42" s="17"/>
      <c r="F42" s="17"/>
      <c r="G42" s="17"/>
      <c r="H42" s="17"/>
      <c r="I42" s="17"/>
      <c r="J42" s="17"/>
      <c r="K42" s="17" t="s">
        <v>122</v>
      </c>
      <c r="L42" s="17"/>
      <c r="M42" s="17"/>
      <c r="O42" s="17"/>
    </row>
    <row r="43" spans="1:16" x14ac:dyDescent="0.25">
      <c r="A43" s="17"/>
      <c r="B43" s="21"/>
      <c r="C43" s="21"/>
      <c r="D43" s="12"/>
      <c r="E43" s="17"/>
      <c r="F43" s="17"/>
      <c r="G43" s="17"/>
      <c r="H43" s="17"/>
      <c r="I43" s="17"/>
      <c r="J43" s="17"/>
      <c r="K43" s="17"/>
      <c r="L43" s="17"/>
      <c r="M43" s="17"/>
      <c r="O43" s="17"/>
    </row>
    <row r="44" spans="1:16" ht="15.75" x14ac:dyDescent="0.25">
      <c r="A44" s="17"/>
      <c r="B44" s="87" t="s">
        <v>6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26"/>
      <c r="O44" s="17"/>
    </row>
    <row r="45" spans="1:16" ht="15.75" x14ac:dyDescent="0.25">
      <c r="A45" s="17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25"/>
      <c r="O45" s="17"/>
    </row>
    <row r="46" spans="1:16" ht="15.75" x14ac:dyDescent="0.25">
      <c r="A46" s="17"/>
      <c r="B46" s="86" t="s">
        <v>7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25"/>
      <c r="O46" s="17"/>
    </row>
  </sheetData>
  <protectedRanges>
    <protectedRange sqref="E9:I40 O32:O34 K9:K40 O36:O40" name="Диапазон1_1"/>
    <protectedRange sqref="O10:O31 O35" name="Диапазон1_1_3"/>
  </protectedRanges>
  <autoFilter ref="B7:P40">
    <filterColumn colId="3" showButton="0"/>
    <filterColumn colId="4" showButton="0"/>
    <filterColumn colId="5" showButton="0"/>
    <filterColumn colId="6" showButton="0"/>
    <filterColumn colId="7" showButton="0"/>
    <sortState ref="B12:P40">
      <sortCondition ref="N7:N40"/>
    </sortState>
  </autoFilter>
  <mergeCells count="15">
    <mergeCell ref="P7:P9"/>
    <mergeCell ref="C7:C9"/>
    <mergeCell ref="O7:O9"/>
    <mergeCell ref="B44:M44"/>
    <mergeCell ref="B45:M45"/>
    <mergeCell ref="N7:N9"/>
    <mergeCell ref="B46:M46"/>
    <mergeCell ref="B1:M1"/>
    <mergeCell ref="B2:M2"/>
    <mergeCell ref="B7:B9"/>
    <mergeCell ref="D7:D8"/>
    <mergeCell ref="E7:J7"/>
    <mergeCell ref="K7:K8"/>
    <mergeCell ref="L7:L8"/>
    <mergeCell ref="M7:M8"/>
  </mergeCells>
  <dataValidations count="2">
    <dataValidation type="list" allowBlank="1" showInputMessage="1" showErrorMessage="1" sqref="O32:O34 O36:O40">
      <formula1>"Победитель, Призер"</formula1>
    </dataValidation>
    <dataValidation type="list" allowBlank="1" showInputMessage="1" showErrorMessage="1" sqref="O10:O31 O35">
      <formula1>"Победитель, Призер,Участник"</formula1>
    </dataValidation>
  </dataValidations>
  <pageMargins left="0.25" right="0.25" top="0.75" bottom="0.75" header="0.3" footer="0.3"/>
  <pageSetup paperSize="9" scale="6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31" workbookViewId="0">
      <selection activeCell="C14" sqref="C14:C15"/>
    </sheetView>
  </sheetViews>
  <sheetFormatPr defaultRowHeight="15" x14ac:dyDescent="0.25"/>
  <cols>
    <col min="2" max="2" width="5.28515625" customWidth="1"/>
    <col min="3" max="3" width="30.140625" style="17" customWidth="1"/>
    <col min="12" max="12" width="11.7109375" customWidth="1"/>
    <col min="13" max="13" width="10.85546875" customWidth="1"/>
    <col min="14" max="14" width="7.85546875" style="17" customWidth="1"/>
    <col min="15" max="15" width="10.28515625" customWidth="1"/>
    <col min="16" max="16" width="33.140625" customWidth="1"/>
  </cols>
  <sheetData>
    <row r="1" spans="1:16" ht="15.75" x14ac:dyDescent="0.25">
      <c r="A1" s="17"/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27"/>
      <c r="O1" s="1"/>
    </row>
    <row r="2" spans="1:16" ht="15.75" x14ac:dyDescent="0.25">
      <c r="A2" s="17"/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27"/>
      <c r="O2" s="1"/>
    </row>
    <row r="3" spans="1:16" ht="15.75" x14ac:dyDescent="0.25">
      <c r="A3" s="17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6" ht="15.75" x14ac:dyDescent="0.25">
      <c r="A4" s="17"/>
      <c r="B4" s="3"/>
      <c r="C4" s="3"/>
      <c r="D4" s="20" t="s">
        <v>2</v>
      </c>
      <c r="E4" s="11" t="s">
        <v>125</v>
      </c>
      <c r="F4" s="4"/>
      <c r="G4" s="3"/>
      <c r="H4" s="5"/>
      <c r="I4" s="5"/>
      <c r="J4" s="5"/>
      <c r="K4" s="5" t="s">
        <v>9</v>
      </c>
      <c r="L4" s="3"/>
      <c r="M4" s="5"/>
      <c r="N4" s="5"/>
      <c r="O4" s="5"/>
    </row>
    <row r="5" spans="1:16" ht="15.75" x14ac:dyDescent="0.25">
      <c r="A5" s="17"/>
      <c r="B5" s="1"/>
      <c r="C5" s="1"/>
      <c r="D5" s="6"/>
      <c r="E5" s="6"/>
      <c r="F5" s="6"/>
      <c r="G5" s="2"/>
      <c r="H5" s="5"/>
      <c r="I5" s="5"/>
      <c r="J5" s="5"/>
      <c r="K5" s="5" t="s">
        <v>10</v>
      </c>
      <c r="L5" s="2"/>
      <c r="M5" s="5"/>
      <c r="N5" s="5"/>
      <c r="O5" s="5"/>
    </row>
    <row r="6" spans="1:16" ht="15.75" x14ac:dyDescent="0.25">
      <c r="A6" s="17"/>
      <c r="B6" s="1"/>
      <c r="C6" s="1"/>
      <c r="D6" s="2"/>
      <c r="E6" s="2"/>
      <c r="F6" s="2"/>
      <c r="G6" s="2"/>
      <c r="H6" s="2"/>
      <c r="I6" s="2"/>
      <c r="J6" s="2"/>
      <c r="K6" s="2"/>
      <c r="L6" s="7"/>
      <c r="M6" s="7"/>
      <c r="N6" s="7"/>
      <c r="O6" s="3"/>
    </row>
    <row r="7" spans="1:16" x14ac:dyDescent="0.25">
      <c r="A7" s="17"/>
      <c r="B7" s="93" t="s">
        <v>3</v>
      </c>
      <c r="C7" s="93" t="s">
        <v>164</v>
      </c>
      <c r="D7" s="93" t="s">
        <v>8</v>
      </c>
      <c r="E7" s="96" t="s">
        <v>18</v>
      </c>
      <c r="F7" s="97"/>
      <c r="G7" s="97"/>
      <c r="H7" s="97"/>
      <c r="I7" s="97"/>
      <c r="J7" s="98"/>
      <c r="K7" s="99" t="s">
        <v>11</v>
      </c>
      <c r="L7" s="101" t="s">
        <v>12</v>
      </c>
      <c r="M7" s="101" t="s">
        <v>262</v>
      </c>
      <c r="N7" s="99" t="s">
        <v>163</v>
      </c>
      <c r="O7" s="93" t="s">
        <v>123</v>
      </c>
      <c r="P7" s="102" t="s">
        <v>127</v>
      </c>
    </row>
    <row r="8" spans="1:16" ht="48" x14ac:dyDescent="0.25">
      <c r="A8" s="17"/>
      <c r="B8" s="94"/>
      <c r="C8" s="94"/>
      <c r="D8" s="95"/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8" t="s">
        <v>4</v>
      </c>
      <c r="K8" s="100"/>
      <c r="L8" s="101"/>
      <c r="M8" s="101"/>
      <c r="N8" s="103"/>
      <c r="O8" s="94"/>
      <c r="P8" s="102"/>
    </row>
    <row r="9" spans="1:16" ht="24" x14ac:dyDescent="0.25">
      <c r="A9" s="17"/>
      <c r="B9" s="95"/>
      <c r="C9" s="95"/>
      <c r="D9" s="9" t="s">
        <v>5</v>
      </c>
      <c r="E9" s="14">
        <v>20</v>
      </c>
      <c r="F9" s="14">
        <v>20</v>
      </c>
      <c r="G9" s="13">
        <v>20</v>
      </c>
      <c r="H9" s="13">
        <v>15</v>
      </c>
      <c r="I9" s="13">
        <v>20</v>
      </c>
      <c r="J9" s="13">
        <v>95</v>
      </c>
      <c r="K9" s="13">
        <v>25</v>
      </c>
      <c r="L9" s="14">
        <f>SUM(J9:K9)</f>
        <v>120</v>
      </c>
      <c r="M9" s="28" t="s">
        <v>126</v>
      </c>
      <c r="N9" s="100"/>
      <c r="O9" s="95"/>
      <c r="P9" s="102"/>
    </row>
    <row r="10" spans="1:16" x14ac:dyDescent="0.25">
      <c r="A10" s="17"/>
      <c r="B10" s="19">
        <v>1</v>
      </c>
      <c r="C10" s="31" t="s">
        <v>192</v>
      </c>
      <c r="D10" s="19" t="s">
        <v>101</v>
      </c>
      <c r="E10" s="19">
        <v>18</v>
      </c>
      <c r="F10" s="19">
        <v>12</v>
      </c>
      <c r="G10" s="19">
        <v>17</v>
      </c>
      <c r="H10" s="19">
        <v>15</v>
      </c>
      <c r="I10" s="19">
        <v>15</v>
      </c>
      <c r="J10" s="19">
        <f t="shared" ref="J10:J44" si="0">SUM(E10:I10)</f>
        <v>77</v>
      </c>
      <c r="K10" s="19">
        <v>25</v>
      </c>
      <c r="L10" s="19">
        <f t="shared" ref="L10:L44" si="1">SUM(J10+K10)</f>
        <v>102</v>
      </c>
      <c r="M10" s="15">
        <f t="shared" ref="M10:M44" si="2">L10*0.834</f>
        <v>85.067999999999998</v>
      </c>
      <c r="N10" s="29">
        <v>1</v>
      </c>
      <c r="O10" s="10" t="s">
        <v>114</v>
      </c>
      <c r="P10" s="30" t="s">
        <v>146</v>
      </c>
    </row>
    <row r="11" spans="1:16" x14ac:dyDescent="0.25">
      <c r="A11" s="17"/>
      <c r="B11" s="19">
        <v>2</v>
      </c>
      <c r="C11" s="31" t="s">
        <v>241</v>
      </c>
      <c r="D11" s="19" t="s">
        <v>102</v>
      </c>
      <c r="E11" s="19">
        <v>12</v>
      </c>
      <c r="F11" s="19">
        <v>16</v>
      </c>
      <c r="G11" s="19">
        <v>18</v>
      </c>
      <c r="H11" s="19">
        <v>14</v>
      </c>
      <c r="I11" s="19">
        <v>14</v>
      </c>
      <c r="J11" s="19">
        <f t="shared" si="0"/>
        <v>74</v>
      </c>
      <c r="K11" s="19">
        <v>22</v>
      </c>
      <c r="L11" s="19">
        <f t="shared" si="1"/>
        <v>96</v>
      </c>
      <c r="M11" s="15">
        <f t="shared" si="2"/>
        <v>80.063999999999993</v>
      </c>
      <c r="N11" s="29">
        <v>2</v>
      </c>
      <c r="O11" s="10" t="s">
        <v>115</v>
      </c>
      <c r="P11" s="30" t="s">
        <v>133</v>
      </c>
    </row>
    <row r="12" spans="1:16" x14ac:dyDescent="0.25">
      <c r="A12" s="17"/>
      <c r="B12" s="19">
        <v>3</v>
      </c>
      <c r="C12" s="31" t="s">
        <v>193</v>
      </c>
      <c r="D12" s="19" t="s">
        <v>106</v>
      </c>
      <c r="E12" s="19">
        <v>16</v>
      </c>
      <c r="F12" s="19">
        <v>11</v>
      </c>
      <c r="G12" s="19">
        <v>18</v>
      </c>
      <c r="H12" s="19">
        <v>14</v>
      </c>
      <c r="I12" s="19">
        <v>13</v>
      </c>
      <c r="J12" s="19">
        <f t="shared" si="0"/>
        <v>72</v>
      </c>
      <c r="K12" s="19">
        <v>24</v>
      </c>
      <c r="L12" s="19">
        <f t="shared" si="1"/>
        <v>96</v>
      </c>
      <c r="M12" s="15">
        <f t="shared" si="2"/>
        <v>80.063999999999993</v>
      </c>
      <c r="N12" s="29">
        <v>2</v>
      </c>
      <c r="O12" s="10" t="s">
        <v>115</v>
      </c>
      <c r="P12" s="30" t="s">
        <v>146</v>
      </c>
    </row>
    <row r="13" spans="1:16" x14ac:dyDescent="0.25">
      <c r="A13" s="17"/>
      <c r="B13" s="19">
        <v>4</v>
      </c>
      <c r="C13" s="31" t="s">
        <v>256</v>
      </c>
      <c r="D13" s="19" t="s">
        <v>107</v>
      </c>
      <c r="E13" s="19">
        <v>17</v>
      </c>
      <c r="F13" s="19">
        <v>9</v>
      </c>
      <c r="G13" s="19">
        <v>18</v>
      </c>
      <c r="H13" s="19">
        <v>14</v>
      </c>
      <c r="I13" s="19">
        <v>14</v>
      </c>
      <c r="J13" s="19">
        <f t="shared" si="0"/>
        <v>72</v>
      </c>
      <c r="K13" s="19">
        <v>21</v>
      </c>
      <c r="L13" s="19">
        <f t="shared" si="1"/>
        <v>93</v>
      </c>
      <c r="M13" s="15">
        <f t="shared" si="2"/>
        <v>77.561999999999998</v>
      </c>
      <c r="N13" s="29">
        <v>3</v>
      </c>
      <c r="O13" s="10" t="s">
        <v>115</v>
      </c>
      <c r="P13" s="30" t="s">
        <v>146</v>
      </c>
    </row>
    <row r="14" spans="1:16" x14ac:dyDescent="0.25">
      <c r="A14" s="17"/>
      <c r="B14" s="19">
        <v>5</v>
      </c>
      <c r="C14" s="31" t="s">
        <v>236</v>
      </c>
      <c r="D14" s="19" t="s">
        <v>111</v>
      </c>
      <c r="E14" s="19">
        <v>11</v>
      </c>
      <c r="F14" s="19">
        <v>18</v>
      </c>
      <c r="G14" s="19">
        <v>12</v>
      </c>
      <c r="H14" s="19">
        <v>14</v>
      </c>
      <c r="I14" s="19">
        <v>11</v>
      </c>
      <c r="J14" s="19">
        <f t="shared" si="0"/>
        <v>66</v>
      </c>
      <c r="K14" s="19">
        <v>22</v>
      </c>
      <c r="L14" s="19">
        <f t="shared" si="1"/>
        <v>88</v>
      </c>
      <c r="M14" s="15">
        <f t="shared" si="2"/>
        <v>73.391999999999996</v>
      </c>
      <c r="N14" s="29">
        <v>4</v>
      </c>
      <c r="O14" s="10" t="s">
        <v>115</v>
      </c>
      <c r="P14" s="30" t="s">
        <v>133</v>
      </c>
    </row>
    <row r="15" spans="1:16" x14ac:dyDescent="0.25">
      <c r="A15" s="17"/>
      <c r="B15" s="19">
        <v>6</v>
      </c>
      <c r="C15" s="31" t="s">
        <v>210</v>
      </c>
      <c r="D15" s="19" t="s">
        <v>104</v>
      </c>
      <c r="E15" s="19">
        <v>10</v>
      </c>
      <c r="F15" s="19">
        <v>8</v>
      </c>
      <c r="G15" s="19">
        <v>14</v>
      </c>
      <c r="H15" s="19">
        <v>13</v>
      </c>
      <c r="I15" s="19">
        <v>13</v>
      </c>
      <c r="J15" s="19">
        <f t="shared" si="0"/>
        <v>58</v>
      </c>
      <c r="K15" s="19">
        <v>25</v>
      </c>
      <c r="L15" s="19">
        <f t="shared" si="1"/>
        <v>83</v>
      </c>
      <c r="M15" s="15">
        <f t="shared" si="2"/>
        <v>69.221999999999994</v>
      </c>
      <c r="N15" s="29">
        <v>5</v>
      </c>
      <c r="O15" s="10" t="s">
        <v>115</v>
      </c>
      <c r="P15" s="30" t="s">
        <v>152</v>
      </c>
    </row>
    <row r="16" spans="1:16" x14ac:dyDescent="0.25">
      <c r="A16" s="17"/>
      <c r="B16" s="19">
        <v>7</v>
      </c>
      <c r="C16" s="31" t="s">
        <v>216</v>
      </c>
      <c r="D16" s="19" t="s">
        <v>113</v>
      </c>
      <c r="E16" s="19">
        <v>12</v>
      </c>
      <c r="F16" s="19">
        <v>6</v>
      </c>
      <c r="G16" s="19">
        <v>17</v>
      </c>
      <c r="H16" s="19">
        <v>13</v>
      </c>
      <c r="I16" s="19">
        <v>8</v>
      </c>
      <c r="J16" s="19">
        <f t="shared" si="0"/>
        <v>56</v>
      </c>
      <c r="K16" s="19">
        <v>25</v>
      </c>
      <c r="L16" s="19">
        <f t="shared" si="1"/>
        <v>81</v>
      </c>
      <c r="M16" s="15">
        <f t="shared" si="2"/>
        <v>67.554000000000002</v>
      </c>
      <c r="N16" s="29">
        <v>6</v>
      </c>
      <c r="O16" s="10" t="s">
        <v>115</v>
      </c>
      <c r="P16" s="30" t="s">
        <v>131</v>
      </c>
    </row>
    <row r="17" spans="1:16" x14ac:dyDescent="0.25">
      <c r="A17" s="17"/>
      <c r="B17" s="19">
        <v>8</v>
      </c>
      <c r="C17" s="31" t="s">
        <v>204</v>
      </c>
      <c r="D17" s="19" t="s">
        <v>105</v>
      </c>
      <c r="E17" s="19">
        <v>7</v>
      </c>
      <c r="F17" s="19">
        <v>12</v>
      </c>
      <c r="G17" s="19">
        <v>17</v>
      </c>
      <c r="H17" s="19">
        <v>10</v>
      </c>
      <c r="I17" s="19">
        <v>7</v>
      </c>
      <c r="J17" s="19">
        <f t="shared" si="0"/>
        <v>53</v>
      </c>
      <c r="K17" s="19">
        <v>25</v>
      </c>
      <c r="L17" s="19">
        <f t="shared" si="1"/>
        <v>78</v>
      </c>
      <c r="M17" s="15">
        <f t="shared" si="2"/>
        <v>65.051999999999992</v>
      </c>
      <c r="N17" s="29">
        <v>7</v>
      </c>
      <c r="O17" s="10" t="s">
        <v>115</v>
      </c>
      <c r="P17" s="30" t="s">
        <v>131</v>
      </c>
    </row>
    <row r="18" spans="1:16" x14ac:dyDescent="0.25">
      <c r="A18" s="17"/>
      <c r="B18" s="19">
        <v>9</v>
      </c>
      <c r="C18" s="31" t="s">
        <v>183</v>
      </c>
      <c r="D18" s="19" t="s">
        <v>103</v>
      </c>
      <c r="E18" s="19">
        <v>7</v>
      </c>
      <c r="F18" s="19">
        <v>15</v>
      </c>
      <c r="G18" s="19">
        <v>14</v>
      </c>
      <c r="H18" s="19">
        <v>9</v>
      </c>
      <c r="I18" s="19">
        <v>7</v>
      </c>
      <c r="J18" s="19">
        <f t="shared" si="0"/>
        <v>52</v>
      </c>
      <c r="K18" s="19">
        <v>24</v>
      </c>
      <c r="L18" s="19">
        <f t="shared" si="1"/>
        <v>76</v>
      </c>
      <c r="M18" s="15">
        <f t="shared" si="2"/>
        <v>63.384</v>
      </c>
      <c r="N18" s="29">
        <v>8</v>
      </c>
      <c r="O18" s="10" t="s">
        <v>115</v>
      </c>
      <c r="P18" s="30" t="s">
        <v>133</v>
      </c>
    </row>
    <row r="19" spans="1:16" x14ac:dyDescent="0.25">
      <c r="A19" s="17"/>
      <c r="B19" s="19">
        <v>10</v>
      </c>
      <c r="C19" s="31" t="s">
        <v>240</v>
      </c>
      <c r="D19" s="19" t="s">
        <v>109</v>
      </c>
      <c r="E19" s="19">
        <v>12</v>
      </c>
      <c r="F19" s="19">
        <v>10</v>
      </c>
      <c r="G19" s="19">
        <v>13</v>
      </c>
      <c r="H19" s="19">
        <v>8</v>
      </c>
      <c r="I19" s="19">
        <v>11</v>
      </c>
      <c r="J19" s="19">
        <f t="shared" si="0"/>
        <v>54</v>
      </c>
      <c r="K19" s="19">
        <v>22</v>
      </c>
      <c r="L19" s="19">
        <f t="shared" si="1"/>
        <v>76</v>
      </c>
      <c r="M19" s="15">
        <f t="shared" si="2"/>
        <v>63.384</v>
      </c>
      <c r="N19" s="29">
        <v>8</v>
      </c>
      <c r="O19" s="10" t="s">
        <v>115</v>
      </c>
      <c r="P19" s="30" t="s">
        <v>131</v>
      </c>
    </row>
    <row r="20" spans="1:16" x14ac:dyDescent="0.25">
      <c r="A20" s="17"/>
      <c r="B20" s="19">
        <v>11</v>
      </c>
      <c r="C20" s="31" t="s">
        <v>190</v>
      </c>
      <c r="D20" s="19" t="s">
        <v>90</v>
      </c>
      <c r="E20" s="19">
        <v>6</v>
      </c>
      <c r="F20" s="19">
        <v>7</v>
      </c>
      <c r="G20" s="19">
        <v>17</v>
      </c>
      <c r="H20" s="19">
        <v>12</v>
      </c>
      <c r="I20" s="19">
        <v>10</v>
      </c>
      <c r="J20" s="19">
        <f t="shared" si="0"/>
        <v>52</v>
      </c>
      <c r="K20" s="19">
        <v>22</v>
      </c>
      <c r="L20" s="19">
        <f t="shared" si="1"/>
        <v>74</v>
      </c>
      <c r="M20" s="15">
        <f t="shared" si="2"/>
        <v>61.715999999999994</v>
      </c>
      <c r="N20" s="29">
        <v>9</v>
      </c>
      <c r="O20" s="10" t="s">
        <v>115</v>
      </c>
      <c r="P20" s="30" t="s">
        <v>133</v>
      </c>
    </row>
    <row r="21" spans="1:16" x14ac:dyDescent="0.25">
      <c r="A21" s="17"/>
      <c r="B21" s="19">
        <v>12</v>
      </c>
      <c r="C21" s="31" t="s">
        <v>253</v>
      </c>
      <c r="D21" s="19" t="s">
        <v>108</v>
      </c>
      <c r="E21" s="19">
        <v>8</v>
      </c>
      <c r="F21" s="19">
        <v>11</v>
      </c>
      <c r="G21" s="19">
        <v>17</v>
      </c>
      <c r="H21" s="19">
        <v>8</v>
      </c>
      <c r="I21" s="19">
        <v>13</v>
      </c>
      <c r="J21" s="19">
        <f t="shared" si="0"/>
        <v>57</v>
      </c>
      <c r="K21" s="19">
        <v>17</v>
      </c>
      <c r="L21" s="19">
        <f t="shared" si="1"/>
        <v>74</v>
      </c>
      <c r="M21" s="15">
        <f t="shared" si="2"/>
        <v>61.715999999999994</v>
      </c>
      <c r="N21" s="29">
        <v>9</v>
      </c>
      <c r="O21" s="10" t="s">
        <v>115</v>
      </c>
      <c r="P21" s="30" t="s">
        <v>133</v>
      </c>
    </row>
    <row r="22" spans="1:16" x14ac:dyDescent="0.25">
      <c r="A22" s="17"/>
      <c r="B22" s="19">
        <v>13</v>
      </c>
      <c r="C22" s="31" t="s">
        <v>231</v>
      </c>
      <c r="D22" s="19" t="s">
        <v>112</v>
      </c>
      <c r="E22" s="19">
        <v>4</v>
      </c>
      <c r="F22" s="19">
        <v>9</v>
      </c>
      <c r="G22" s="19">
        <v>16</v>
      </c>
      <c r="H22" s="19">
        <v>11</v>
      </c>
      <c r="I22" s="19">
        <v>11</v>
      </c>
      <c r="J22" s="19">
        <f t="shared" si="0"/>
        <v>51</v>
      </c>
      <c r="K22" s="19">
        <v>23</v>
      </c>
      <c r="L22" s="19">
        <f t="shared" si="1"/>
        <v>74</v>
      </c>
      <c r="M22" s="15">
        <f t="shared" si="2"/>
        <v>61.715999999999994</v>
      </c>
      <c r="N22" s="29">
        <v>9</v>
      </c>
      <c r="O22" s="10" t="s">
        <v>115</v>
      </c>
      <c r="P22" s="30" t="s">
        <v>149</v>
      </c>
    </row>
    <row r="23" spans="1:16" x14ac:dyDescent="0.25">
      <c r="A23" s="17"/>
      <c r="B23" s="19">
        <v>14</v>
      </c>
      <c r="C23" s="31" t="s">
        <v>209</v>
      </c>
      <c r="D23" s="19" t="s">
        <v>91</v>
      </c>
      <c r="E23" s="19">
        <v>8</v>
      </c>
      <c r="F23" s="19">
        <v>8</v>
      </c>
      <c r="G23" s="19">
        <v>10</v>
      </c>
      <c r="H23" s="19">
        <v>10</v>
      </c>
      <c r="I23" s="19">
        <v>15</v>
      </c>
      <c r="J23" s="19">
        <f t="shared" si="0"/>
        <v>51</v>
      </c>
      <c r="K23" s="19">
        <v>22</v>
      </c>
      <c r="L23" s="19">
        <f t="shared" si="1"/>
        <v>73</v>
      </c>
      <c r="M23" s="15">
        <f t="shared" si="2"/>
        <v>60.881999999999998</v>
      </c>
      <c r="N23" s="29">
        <v>10</v>
      </c>
      <c r="O23" s="10" t="s">
        <v>115</v>
      </c>
      <c r="P23" s="30" t="s">
        <v>128</v>
      </c>
    </row>
    <row r="24" spans="1:16" x14ac:dyDescent="0.25">
      <c r="A24" s="17"/>
      <c r="B24" s="19">
        <v>15</v>
      </c>
      <c r="C24" s="31" t="s">
        <v>232</v>
      </c>
      <c r="D24" s="19" t="s">
        <v>110</v>
      </c>
      <c r="E24" s="19">
        <v>8</v>
      </c>
      <c r="F24" s="19">
        <v>7</v>
      </c>
      <c r="G24" s="19">
        <v>13</v>
      </c>
      <c r="H24" s="19">
        <v>13</v>
      </c>
      <c r="I24" s="19">
        <v>9</v>
      </c>
      <c r="J24" s="19">
        <f t="shared" si="0"/>
        <v>50</v>
      </c>
      <c r="K24" s="19">
        <v>23</v>
      </c>
      <c r="L24" s="19">
        <f t="shared" si="1"/>
        <v>73</v>
      </c>
      <c r="M24" s="15">
        <f t="shared" si="2"/>
        <v>60.881999999999998</v>
      </c>
      <c r="N24" s="29">
        <v>10</v>
      </c>
      <c r="O24" s="10" t="s">
        <v>115</v>
      </c>
      <c r="P24" s="30" t="s">
        <v>149</v>
      </c>
    </row>
    <row r="25" spans="1:16" x14ac:dyDescent="0.25">
      <c r="A25" s="17"/>
      <c r="B25" s="19">
        <v>16</v>
      </c>
      <c r="C25" s="31" t="s">
        <v>225</v>
      </c>
      <c r="D25" s="19" t="s">
        <v>98</v>
      </c>
      <c r="E25" s="19">
        <v>3</v>
      </c>
      <c r="F25" s="19">
        <v>12</v>
      </c>
      <c r="G25" s="19">
        <v>14</v>
      </c>
      <c r="H25" s="19">
        <v>11</v>
      </c>
      <c r="I25" s="19">
        <v>7</v>
      </c>
      <c r="J25" s="19">
        <f t="shared" si="0"/>
        <v>47</v>
      </c>
      <c r="K25" s="19">
        <v>22</v>
      </c>
      <c r="L25" s="19">
        <f t="shared" si="1"/>
        <v>69</v>
      </c>
      <c r="M25" s="15">
        <f t="shared" si="2"/>
        <v>57.545999999999999</v>
      </c>
      <c r="N25" s="29">
        <v>11</v>
      </c>
      <c r="O25" s="10" t="s">
        <v>124</v>
      </c>
      <c r="P25" s="30" t="s">
        <v>128</v>
      </c>
    </row>
    <row r="26" spans="1:16" x14ac:dyDescent="0.25">
      <c r="A26" s="17"/>
      <c r="B26" s="19">
        <v>17</v>
      </c>
      <c r="C26" s="31" t="s">
        <v>186</v>
      </c>
      <c r="D26" s="19" t="s">
        <v>94</v>
      </c>
      <c r="E26" s="19">
        <v>6</v>
      </c>
      <c r="F26" s="19">
        <v>10</v>
      </c>
      <c r="G26" s="19">
        <v>11</v>
      </c>
      <c r="H26" s="19">
        <v>10</v>
      </c>
      <c r="I26" s="19">
        <v>8</v>
      </c>
      <c r="J26" s="19">
        <f t="shared" si="0"/>
        <v>45</v>
      </c>
      <c r="K26" s="19">
        <v>23</v>
      </c>
      <c r="L26" s="19">
        <f t="shared" si="1"/>
        <v>68</v>
      </c>
      <c r="M26" s="15">
        <f t="shared" si="2"/>
        <v>56.711999999999996</v>
      </c>
      <c r="N26" s="29">
        <v>12</v>
      </c>
      <c r="O26" s="10" t="s">
        <v>124</v>
      </c>
      <c r="P26" s="30" t="s">
        <v>133</v>
      </c>
    </row>
    <row r="27" spans="1:16" x14ac:dyDescent="0.25">
      <c r="A27" s="17"/>
      <c r="B27" s="19">
        <v>18</v>
      </c>
      <c r="C27" s="31" t="s">
        <v>205</v>
      </c>
      <c r="D27" s="19" t="s">
        <v>95</v>
      </c>
      <c r="E27" s="19">
        <v>3</v>
      </c>
      <c r="F27" s="19">
        <v>9</v>
      </c>
      <c r="G27" s="19">
        <v>17</v>
      </c>
      <c r="H27" s="19">
        <v>11</v>
      </c>
      <c r="I27" s="19">
        <v>6</v>
      </c>
      <c r="J27" s="19">
        <f t="shared" si="0"/>
        <v>46</v>
      </c>
      <c r="K27" s="19">
        <v>18</v>
      </c>
      <c r="L27" s="19">
        <f t="shared" si="1"/>
        <v>64</v>
      </c>
      <c r="M27" s="15">
        <f t="shared" si="2"/>
        <v>53.375999999999998</v>
      </c>
      <c r="N27" s="29">
        <v>13</v>
      </c>
      <c r="O27" s="10" t="s">
        <v>124</v>
      </c>
      <c r="P27" s="30" t="s">
        <v>149</v>
      </c>
    </row>
    <row r="28" spans="1:16" x14ac:dyDescent="0.25">
      <c r="A28" s="17"/>
      <c r="B28" s="19">
        <v>19</v>
      </c>
      <c r="C28" s="31" t="s">
        <v>171</v>
      </c>
      <c r="D28" s="19" t="s">
        <v>89</v>
      </c>
      <c r="E28" s="19">
        <v>10</v>
      </c>
      <c r="F28" s="19">
        <v>8</v>
      </c>
      <c r="G28" s="19">
        <v>13</v>
      </c>
      <c r="H28" s="19">
        <v>6</v>
      </c>
      <c r="I28" s="19">
        <v>7</v>
      </c>
      <c r="J28" s="19">
        <f t="shared" si="0"/>
        <v>44</v>
      </c>
      <c r="K28" s="19">
        <v>18</v>
      </c>
      <c r="L28" s="19">
        <f t="shared" si="1"/>
        <v>62</v>
      </c>
      <c r="M28" s="15">
        <f t="shared" si="2"/>
        <v>51.707999999999998</v>
      </c>
      <c r="N28" s="29">
        <v>14</v>
      </c>
      <c r="O28" s="10" t="s">
        <v>124</v>
      </c>
      <c r="P28" s="30" t="s">
        <v>128</v>
      </c>
    </row>
    <row r="29" spans="1:16" x14ac:dyDescent="0.25">
      <c r="A29" s="17"/>
      <c r="B29" s="19">
        <v>20</v>
      </c>
      <c r="C29" s="31" t="s">
        <v>174</v>
      </c>
      <c r="D29" s="19" t="s">
        <v>97</v>
      </c>
      <c r="E29" s="19">
        <v>7</v>
      </c>
      <c r="F29" s="19">
        <v>6</v>
      </c>
      <c r="G29" s="19">
        <v>10</v>
      </c>
      <c r="H29" s="19">
        <v>9</v>
      </c>
      <c r="I29" s="19">
        <v>6</v>
      </c>
      <c r="J29" s="19">
        <f t="shared" si="0"/>
        <v>38</v>
      </c>
      <c r="K29" s="19">
        <v>18</v>
      </c>
      <c r="L29" s="19">
        <f t="shared" si="1"/>
        <v>56</v>
      </c>
      <c r="M29" s="15">
        <f t="shared" si="2"/>
        <v>46.704000000000001</v>
      </c>
      <c r="N29" s="29">
        <v>15</v>
      </c>
      <c r="O29" s="10" t="s">
        <v>124</v>
      </c>
      <c r="P29" s="30" t="s">
        <v>136</v>
      </c>
    </row>
    <row r="30" spans="1:16" x14ac:dyDescent="0.25">
      <c r="A30" s="17"/>
      <c r="B30" s="19">
        <v>21</v>
      </c>
      <c r="C30" s="31" t="s">
        <v>239</v>
      </c>
      <c r="D30" s="19" t="s">
        <v>93</v>
      </c>
      <c r="E30" s="19">
        <v>4</v>
      </c>
      <c r="F30" s="19">
        <v>10</v>
      </c>
      <c r="G30" s="19">
        <v>8</v>
      </c>
      <c r="H30" s="19">
        <v>9</v>
      </c>
      <c r="I30" s="19">
        <v>3</v>
      </c>
      <c r="J30" s="19">
        <f t="shared" si="0"/>
        <v>34</v>
      </c>
      <c r="K30" s="19">
        <v>18</v>
      </c>
      <c r="L30" s="19">
        <f t="shared" si="1"/>
        <v>52</v>
      </c>
      <c r="M30" s="15">
        <f t="shared" si="2"/>
        <v>43.367999999999995</v>
      </c>
      <c r="N30" s="29">
        <v>16</v>
      </c>
      <c r="O30" s="10" t="s">
        <v>124</v>
      </c>
      <c r="P30" s="30" t="s">
        <v>133</v>
      </c>
    </row>
    <row r="31" spans="1:16" x14ac:dyDescent="0.25">
      <c r="A31" s="17"/>
      <c r="B31" s="19">
        <v>22</v>
      </c>
      <c r="C31" s="31" t="s">
        <v>238</v>
      </c>
      <c r="D31" s="19" t="s">
        <v>92</v>
      </c>
      <c r="E31" s="19">
        <v>3</v>
      </c>
      <c r="F31" s="19">
        <v>5</v>
      </c>
      <c r="G31" s="19">
        <v>9</v>
      </c>
      <c r="H31" s="19">
        <v>11</v>
      </c>
      <c r="I31" s="19">
        <v>5</v>
      </c>
      <c r="J31" s="19">
        <f t="shared" si="0"/>
        <v>33</v>
      </c>
      <c r="K31" s="19">
        <v>18</v>
      </c>
      <c r="L31" s="19">
        <f t="shared" si="1"/>
        <v>51</v>
      </c>
      <c r="M31" s="15">
        <f t="shared" si="2"/>
        <v>42.533999999999999</v>
      </c>
      <c r="N31" s="29">
        <v>17</v>
      </c>
      <c r="O31" s="10" t="s">
        <v>124</v>
      </c>
      <c r="P31" s="30" t="s">
        <v>133</v>
      </c>
    </row>
    <row r="32" spans="1:16" x14ac:dyDescent="0.25">
      <c r="A32" s="17"/>
      <c r="B32" s="19">
        <v>23</v>
      </c>
      <c r="C32" s="31" t="s">
        <v>191</v>
      </c>
      <c r="D32" s="19" t="s">
        <v>87</v>
      </c>
      <c r="E32" s="19">
        <v>3</v>
      </c>
      <c r="F32" s="19">
        <v>5</v>
      </c>
      <c r="G32" s="19">
        <v>9</v>
      </c>
      <c r="H32" s="19">
        <v>7</v>
      </c>
      <c r="I32" s="19">
        <v>5</v>
      </c>
      <c r="J32" s="19">
        <f t="shared" si="0"/>
        <v>29</v>
      </c>
      <c r="K32" s="19">
        <v>20</v>
      </c>
      <c r="L32" s="19">
        <f t="shared" si="1"/>
        <v>49</v>
      </c>
      <c r="M32" s="15">
        <f t="shared" si="2"/>
        <v>40.866</v>
      </c>
      <c r="N32" s="29">
        <v>18</v>
      </c>
      <c r="O32" s="10" t="s">
        <v>124</v>
      </c>
      <c r="P32" s="30" t="s">
        <v>145</v>
      </c>
    </row>
    <row r="33" spans="1:16" x14ac:dyDescent="0.25">
      <c r="A33" s="17"/>
      <c r="B33" s="19">
        <v>24</v>
      </c>
      <c r="C33" s="31" t="s">
        <v>202</v>
      </c>
      <c r="D33" s="19" t="s">
        <v>96</v>
      </c>
      <c r="E33" s="19">
        <v>2</v>
      </c>
      <c r="F33" s="19">
        <v>9</v>
      </c>
      <c r="G33" s="19">
        <v>9</v>
      </c>
      <c r="H33" s="19">
        <v>9</v>
      </c>
      <c r="I33" s="19">
        <v>6</v>
      </c>
      <c r="J33" s="19">
        <f t="shared" si="0"/>
        <v>35</v>
      </c>
      <c r="K33" s="19">
        <v>14</v>
      </c>
      <c r="L33" s="19">
        <f t="shared" si="1"/>
        <v>49</v>
      </c>
      <c r="M33" s="15">
        <f t="shared" si="2"/>
        <v>40.866</v>
      </c>
      <c r="N33" s="29">
        <v>18</v>
      </c>
      <c r="O33" s="10" t="s">
        <v>124</v>
      </c>
      <c r="P33" s="30" t="s">
        <v>144</v>
      </c>
    </row>
    <row r="34" spans="1:16" x14ac:dyDescent="0.25">
      <c r="A34" s="17"/>
      <c r="B34" s="19">
        <v>25</v>
      </c>
      <c r="C34" s="31" t="s">
        <v>211</v>
      </c>
      <c r="D34" s="19" t="s">
        <v>84</v>
      </c>
      <c r="E34" s="19">
        <v>1</v>
      </c>
      <c r="F34" s="19">
        <v>5</v>
      </c>
      <c r="G34" s="19">
        <v>9</v>
      </c>
      <c r="H34" s="19">
        <v>6</v>
      </c>
      <c r="I34" s="19">
        <v>6</v>
      </c>
      <c r="J34" s="19">
        <f t="shared" si="0"/>
        <v>27</v>
      </c>
      <c r="K34" s="19">
        <v>20</v>
      </c>
      <c r="L34" s="19">
        <f t="shared" si="1"/>
        <v>47</v>
      </c>
      <c r="M34" s="15">
        <f t="shared" si="2"/>
        <v>39.198</v>
      </c>
      <c r="N34" s="29">
        <v>19</v>
      </c>
      <c r="O34" s="10" t="s">
        <v>124</v>
      </c>
      <c r="P34" s="30" t="s">
        <v>141</v>
      </c>
    </row>
    <row r="35" spans="1:16" x14ac:dyDescent="0.25">
      <c r="A35" s="17"/>
      <c r="B35" s="19">
        <v>26</v>
      </c>
      <c r="C35" s="31" t="s">
        <v>227</v>
      </c>
      <c r="D35" s="19" t="s">
        <v>100</v>
      </c>
      <c r="E35" s="19">
        <v>3</v>
      </c>
      <c r="F35" s="19">
        <v>6</v>
      </c>
      <c r="G35" s="19">
        <v>10</v>
      </c>
      <c r="H35" s="19">
        <v>7</v>
      </c>
      <c r="I35" s="19">
        <v>0</v>
      </c>
      <c r="J35" s="19">
        <f t="shared" si="0"/>
        <v>26</v>
      </c>
      <c r="K35" s="19">
        <v>20</v>
      </c>
      <c r="L35" s="19">
        <f t="shared" si="1"/>
        <v>46</v>
      </c>
      <c r="M35" s="15">
        <f t="shared" si="2"/>
        <v>38.363999999999997</v>
      </c>
      <c r="N35" s="29">
        <v>20</v>
      </c>
      <c r="O35" s="10" t="s">
        <v>124</v>
      </c>
      <c r="P35" s="30" t="s">
        <v>133</v>
      </c>
    </row>
    <row r="36" spans="1:16" x14ac:dyDescent="0.25">
      <c r="A36" s="17"/>
      <c r="B36" s="19">
        <v>27</v>
      </c>
      <c r="C36" s="31" t="s">
        <v>218</v>
      </c>
      <c r="D36" s="19" t="s">
        <v>88</v>
      </c>
      <c r="E36" s="19">
        <v>2</v>
      </c>
      <c r="F36" s="19">
        <v>7</v>
      </c>
      <c r="G36" s="19">
        <v>8</v>
      </c>
      <c r="H36" s="19">
        <v>7</v>
      </c>
      <c r="I36" s="19">
        <v>3</v>
      </c>
      <c r="J36" s="19">
        <f t="shared" si="0"/>
        <v>27</v>
      </c>
      <c r="K36" s="19">
        <v>18</v>
      </c>
      <c r="L36" s="19">
        <f t="shared" si="1"/>
        <v>45</v>
      </c>
      <c r="M36" s="15">
        <f t="shared" si="2"/>
        <v>37.53</v>
      </c>
      <c r="N36" s="29">
        <v>21</v>
      </c>
      <c r="O36" s="10" t="s">
        <v>124</v>
      </c>
      <c r="P36" s="30" t="s">
        <v>149</v>
      </c>
    </row>
    <row r="37" spans="1:16" x14ac:dyDescent="0.25">
      <c r="A37" s="17"/>
      <c r="B37" s="19">
        <v>28</v>
      </c>
      <c r="C37" s="31" t="s">
        <v>197</v>
      </c>
      <c r="D37" s="19" t="s">
        <v>99</v>
      </c>
      <c r="E37" s="19">
        <v>1</v>
      </c>
      <c r="F37" s="19">
        <v>5</v>
      </c>
      <c r="G37" s="19">
        <v>7</v>
      </c>
      <c r="H37" s="19">
        <v>5</v>
      </c>
      <c r="I37" s="19">
        <v>4</v>
      </c>
      <c r="J37" s="19">
        <f t="shared" si="0"/>
        <v>22</v>
      </c>
      <c r="K37" s="19">
        <v>19</v>
      </c>
      <c r="L37" s="19">
        <f t="shared" si="1"/>
        <v>41</v>
      </c>
      <c r="M37" s="15">
        <f t="shared" si="2"/>
        <v>34.193999999999996</v>
      </c>
      <c r="N37" s="29">
        <v>22</v>
      </c>
      <c r="O37" s="10" t="s">
        <v>124</v>
      </c>
      <c r="P37" s="30" t="s">
        <v>131</v>
      </c>
    </row>
    <row r="38" spans="1:16" x14ac:dyDescent="0.25">
      <c r="A38" s="17"/>
      <c r="B38" s="19">
        <v>29</v>
      </c>
      <c r="C38" s="31" t="s">
        <v>188</v>
      </c>
      <c r="D38" s="19" t="s">
        <v>82</v>
      </c>
      <c r="E38" s="19">
        <v>2</v>
      </c>
      <c r="F38" s="19">
        <v>9</v>
      </c>
      <c r="G38" s="19">
        <v>8</v>
      </c>
      <c r="H38" s="19">
        <v>5</v>
      </c>
      <c r="I38" s="19">
        <v>0</v>
      </c>
      <c r="J38" s="19">
        <f t="shared" si="0"/>
        <v>24</v>
      </c>
      <c r="K38" s="19">
        <v>15</v>
      </c>
      <c r="L38" s="19">
        <f t="shared" si="1"/>
        <v>39</v>
      </c>
      <c r="M38" s="15">
        <f t="shared" si="2"/>
        <v>32.525999999999996</v>
      </c>
      <c r="N38" s="29">
        <v>23</v>
      </c>
      <c r="O38" s="10" t="s">
        <v>124</v>
      </c>
      <c r="P38" s="30" t="s">
        <v>132</v>
      </c>
    </row>
    <row r="39" spans="1:16" x14ac:dyDescent="0.25">
      <c r="A39" s="17"/>
      <c r="B39" s="19">
        <v>30</v>
      </c>
      <c r="C39" s="31" t="s">
        <v>169</v>
      </c>
      <c r="D39" s="19" t="s">
        <v>79</v>
      </c>
      <c r="E39" s="19">
        <v>0</v>
      </c>
      <c r="F39" s="19">
        <v>6</v>
      </c>
      <c r="G39" s="19">
        <v>7</v>
      </c>
      <c r="H39" s="19">
        <v>6</v>
      </c>
      <c r="I39" s="19">
        <v>0</v>
      </c>
      <c r="J39" s="19">
        <f t="shared" si="0"/>
        <v>19</v>
      </c>
      <c r="K39" s="19">
        <v>18</v>
      </c>
      <c r="L39" s="19">
        <f t="shared" si="1"/>
        <v>37</v>
      </c>
      <c r="M39" s="15">
        <f t="shared" si="2"/>
        <v>30.857999999999997</v>
      </c>
      <c r="N39" s="29">
        <v>24</v>
      </c>
      <c r="O39" s="10" t="s">
        <v>124</v>
      </c>
      <c r="P39" s="30" t="s">
        <v>132</v>
      </c>
    </row>
    <row r="40" spans="1:16" x14ac:dyDescent="0.25">
      <c r="A40" s="17"/>
      <c r="B40" s="19">
        <v>31</v>
      </c>
      <c r="C40" s="31" t="s">
        <v>167</v>
      </c>
      <c r="D40" s="19" t="s">
        <v>81</v>
      </c>
      <c r="E40" s="19">
        <v>2</v>
      </c>
      <c r="F40" s="19">
        <v>9</v>
      </c>
      <c r="G40" s="19">
        <v>6</v>
      </c>
      <c r="H40" s="19">
        <v>3</v>
      </c>
      <c r="I40" s="19">
        <v>0</v>
      </c>
      <c r="J40" s="19">
        <f t="shared" si="0"/>
        <v>20</v>
      </c>
      <c r="K40" s="19">
        <v>13</v>
      </c>
      <c r="L40" s="19">
        <f t="shared" si="1"/>
        <v>33</v>
      </c>
      <c r="M40" s="15">
        <f t="shared" si="2"/>
        <v>27.521999999999998</v>
      </c>
      <c r="N40" s="29">
        <v>25</v>
      </c>
      <c r="O40" s="10" t="s">
        <v>124</v>
      </c>
      <c r="P40" s="30" t="s">
        <v>130</v>
      </c>
    </row>
    <row r="41" spans="1:16" x14ac:dyDescent="0.25">
      <c r="A41" s="17"/>
      <c r="B41" s="19">
        <v>32</v>
      </c>
      <c r="C41" s="31" t="s">
        <v>212</v>
      </c>
      <c r="D41" s="19" t="s">
        <v>85</v>
      </c>
      <c r="E41" s="19">
        <v>1</v>
      </c>
      <c r="F41" s="19">
        <v>6</v>
      </c>
      <c r="G41" s="19">
        <v>7</v>
      </c>
      <c r="H41" s="19">
        <v>2</v>
      </c>
      <c r="I41" s="19">
        <v>1</v>
      </c>
      <c r="J41" s="19">
        <f t="shared" si="0"/>
        <v>17</v>
      </c>
      <c r="K41" s="19">
        <v>15</v>
      </c>
      <c r="L41" s="19">
        <f t="shared" si="1"/>
        <v>32</v>
      </c>
      <c r="M41" s="15">
        <f t="shared" si="2"/>
        <v>26.687999999999999</v>
      </c>
      <c r="N41" s="29">
        <v>26</v>
      </c>
      <c r="O41" s="10" t="s">
        <v>124</v>
      </c>
      <c r="P41" s="30" t="s">
        <v>153</v>
      </c>
    </row>
    <row r="42" spans="1:16" s="17" customFormat="1" x14ac:dyDescent="0.25">
      <c r="B42" s="19">
        <v>33</v>
      </c>
      <c r="C42" s="31" t="s">
        <v>166</v>
      </c>
      <c r="D42" s="19" t="s">
        <v>80</v>
      </c>
      <c r="E42" s="19">
        <v>0</v>
      </c>
      <c r="F42" s="19">
        <v>5</v>
      </c>
      <c r="G42" s="19">
        <v>4</v>
      </c>
      <c r="H42" s="19">
        <v>7</v>
      </c>
      <c r="I42" s="19">
        <v>0</v>
      </c>
      <c r="J42" s="19">
        <f t="shared" si="0"/>
        <v>16</v>
      </c>
      <c r="K42" s="19">
        <v>12</v>
      </c>
      <c r="L42" s="19">
        <f t="shared" si="1"/>
        <v>28</v>
      </c>
      <c r="M42" s="15">
        <f t="shared" si="2"/>
        <v>23.352</v>
      </c>
      <c r="N42" s="29">
        <v>27</v>
      </c>
      <c r="O42" s="10" t="s">
        <v>124</v>
      </c>
      <c r="P42" s="30" t="s">
        <v>129</v>
      </c>
    </row>
    <row r="43" spans="1:16" s="17" customFormat="1" x14ac:dyDescent="0.25">
      <c r="B43" s="19">
        <v>34</v>
      </c>
      <c r="C43" s="31" t="s">
        <v>233</v>
      </c>
      <c r="D43" s="19" t="s">
        <v>83</v>
      </c>
      <c r="E43" s="19">
        <v>2</v>
      </c>
      <c r="F43" s="19">
        <v>3</v>
      </c>
      <c r="G43" s="19">
        <v>4</v>
      </c>
      <c r="H43" s="19">
        <v>5</v>
      </c>
      <c r="I43" s="19">
        <v>0</v>
      </c>
      <c r="J43" s="19">
        <f t="shared" si="0"/>
        <v>14</v>
      </c>
      <c r="K43" s="19">
        <v>14</v>
      </c>
      <c r="L43" s="19">
        <f t="shared" si="1"/>
        <v>28</v>
      </c>
      <c r="M43" s="15">
        <f t="shared" si="2"/>
        <v>23.352</v>
      </c>
      <c r="N43" s="29">
        <v>27</v>
      </c>
      <c r="O43" s="10" t="s">
        <v>124</v>
      </c>
      <c r="P43" s="30" t="s">
        <v>132</v>
      </c>
    </row>
    <row r="44" spans="1:16" s="17" customFormat="1" x14ac:dyDescent="0.25">
      <c r="B44" s="19">
        <v>35</v>
      </c>
      <c r="C44" s="31" t="s">
        <v>223</v>
      </c>
      <c r="D44" s="19" t="s">
        <v>86</v>
      </c>
      <c r="E44" s="19">
        <v>0</v>
      </c>
      <c r="F44" s="19">
        <v>7</v>
      </c>
      <c r="G44" s="19">
        <v>3</v>
      </c>
      <c r="H44" s="19">
        <v>4</v>
      </c>
      <c r="I44" s="19">
        <v>0</v>
      </c>
      <c r="J44" s="19">
        <f t="shared" si="0"/>
        <v>14</v>
      </c>
      <c r="K44" s="19">
        <v>14</v>
      </c>
      <c r="L44" s="19">
        <f t="shared" si="1"/>
        <v>28</v>
      </c>
      <c r="M44" s="15">
        <f t="shared" si="2"/>
        <v>23.352</v>
      </c>
      <c r="N44" s="29">
        <v>27</v>
      </c>
      <c r="O44" s="10" t="s">
        <v>124</v>
      </c>
      <c r="P44" s="30" t="s">
        <v>153</v>
      </c>
    </row>
    <row r="45" spans="1:16" s="17" customFormat="1" x14ac:dyDescent="0.2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3"/>
      <c r="N45" s="23"/>
      <c r="O45" s="24"/>
    </row>
    <row r="46" spans="1:16" x14ac:dyDescent="0.25">
      <c r="A46" s="17"/>
      <c r="B46" s="17"/>
      <c r="D46" s="12"/>
      <c r="E46" s="17"/>
      <c r="F46" s="17"/>
      <c r="G46" s="17"/>
      <c r="H46" s="17"/>
      <c r="I46" s="17"/>
      <c r="J46" s="17"/>
      <c r="K46" s="17" t="s">
        <v>122</v>
      </c>
      <c r="L46" s="17"/>
      <c r="M46" s="17"/>
      <c r="O46" s="17"/>
    </row>
    <row r="47" spans="1:16" x14ac:dyDescent="0.25">
      <c r="A47" s="17"/>
      <c r="B47" s="21"/>
      <c r="C47" s="21"/>
      <c r="D47" s="12"/>
      <c r="E47" s="17"/>
      <c r="F47" s="17"/>
      <c r="G47" s="17"/>
      <c r="H47" s="17"/>
      <c r="I47" s="17"/>
      <c r="J47" s="17"/>
      <c r="K47" s="17"/>
      <c r="L47" s="17"/>
      <c r="M47" s="17"/>
      <c r="O47" s="17"/>
    </row>
    <row r="48" spans="1:16" ht="15.75" x14ac:dyDescent="0.25">
      <c r="A48" s="17"/>
      <c r="B48" s="87" t="s">
        <v>6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26"/>
      <c r="O48" s="17"/>
    </row>
    <row r="49" spans="1:15" ht="15.75" x14ac:dyDescent="0.25">
      <c r="A49" s="17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25"/>
      <c r="O49" s="17"/>
    </row>
    <row r="50" spans="1:15" ht="15.75" x14ac:dyDescent="0.25">
      <c r="A50" s="17"/>
      <c r="B50" s="86" t="s">
        <v>7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25"/>
      <c r="O50" s="17"/>
    </row>
  </sheetData>
  <protectedRanges>
    <protectedRange sqref="E9:I9 O45 K9 E45:I45 K45" name="Диапазон1_1"/>
    <protectedRange sqref="K10:K44 E10:I44 O21:O22 O32:O44" name="Диапазон1_1_1"/>
    <protectedRange sqref="O23:O31 O10:O20" name="Диапазон1_1_3"/>
  </protectedRanges>
  <autoFilter ref="B7:P44">
    <filterColumn colId="3" showButton="0"/>
    <filterColumn colId="4" showButton="0"/>
    <filterColumn colId="5" showButton="0"/>
    <filterColumn colId="6" showButton="0"/>
    <filterColumn colId="7" showButton="0"/>
    <sortState ref="B12:P44">
      <sortCondition ref="N7:N44"/>
    </sortState>
  </autoFilter>
  <mergeCells count="15">
    <mergeCell ref="P7:P9"/>
    <mergeCell ref="O7:O9"/>
    <mergeCell ref="B48:M48"/>
    <mergeCell ref="B49:M49"/>
    <mergeCell ref="B50:M50"/>
    <mergeCell ref="N7:N9"/>
    <mergeCell ref="B1:M1"/>
    <mergeCell ref="B2:M2"/>
    <mergeCell ref="B7:B9"/>
    <mergeCell ref="D7:D8"/>
    <mergeCell ref="E7:J7"/>
    <mergeCell ref="K7:K8"/>
    <mergeCell ref="L7:L8"/>
    <mergeCell ref="M7:M8"/>
    <mergeCell ref="C7:C9"/>
  </mergeCells>
  <phoneticPr fontId="13" type="noConversion"/>
  <dataValidations count="2">
    <dataValidation type="list" allowBlank="1" showInputMessage="1" showErrorMessage="1" sqref="O32:O45 O21:O22">
      <formula1>"Победитель, Призер"</formula1>
    </dataValidation>
    <dataValidation type="list" allowBlank="1" showInputMessage="1" showErrorMessage="1" sqref="O23:O31 O10:O20">
      <formula1>"Победитель, Призер,Участник"</formula1>
    </dataValidation>
  </dataValidations>
  <pageMargins left="1" right="1" top="1" bottom="1" header="0.5" footer="0.5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9 - 11 классы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MaloyPC</dc:creator>
  <cp:lastModifiedBy>МетодЦентр</cp:lastModifiedBy>
  <cp:lastPrinted>2023-01-23T13:28:08Z</cp:lastPrinted>
  <dcterms:created xsi:type="dcterms:W3CDTF">2015-06-05T18:19:34Z</dcterms:created>
  <dcterms:modified xsi:type="dcterms:W3CDTF">2023-01-31T15:37:15Z</dcterms:modified>
</cp:coreProperties>
</file>