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Усов М А\На сайт Комитета\01. Январь\3101\3\"/>
    </mc:Choice>
  </mc:AlternateContent>
  <bookViews>
    <workbookView xWindow="0" yWindow="0" windowWidth="23040" windowHeight="7170"/>
  </bookViews>
  <sheets>
    <sheet name="сводный" sheetId="9" r:id="rId1"/>
    <sheet name="соответствие" sheetId="5" state="hidden" r:id="rId2"/>
  </sheets>
  <definedNames>
    <definedName name="_xlnm._FilterDatabase" localSheetId="0" hidden="1">сводный!$A$7:$T$93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93" i="9" l="1"/>
  <c r="I92" i="9"/>
  <c r="I91" i="9"/>
  <c r="I90" i="9"/>
  <c r="I89" i="9"/>
  <c r="I88" i="9"/>
  <c r="I87" i="9"/>
  <c r="I86" i="9"/>
  <c r="I85" i="9"/>
  <c r="I84" i="9"/>
  <c r="I83" i="9"/>
  <c r="I82" i="9"/>
  <c r="I81" i="9"/>
  <c r="I80" i="9"/>
  <c r="I79" i="9"/>
  <c r="I78" i="9"/>
  <c r="I77" i="9"/>
  <c r="I76" i="9"/>
  <c r="I75" i="9"/>
  <c r="I74" i="9"/>
  <c r="I73" i="9"/>
  <c r="I72" i="9"/>
  <c r="I71" i="9"/>
  <c r="I70" i="9"/>
  <c r="I69" i="9"/>
  <c r="I68" i="9"/>
  <c r="I67" i="9"/>
  <c r="I66" i="9"/>
  <c r="I65" i="9"/>
  <c r="I64" i="9"/>
  <c r="I63" i="9"/>
  <c r="I62" i="9"/>
  <c r="I61" i="9"/>
  <c r="I60" i="9"/>
  <c r="I59" i="9"/>
  <c r="I58" i="9"/>
  <c r="I57" i="9"/>
  <c r="I56" i="9"/>
  <c r="I55" i="9"/>
  <c r="I54" i="9"/>
  <c r="I53" i="9"/>
  <c r="I52" i="9"/>
  <c r="I51" i="9"/>
  <c r="I50" i="9"/>
  <c r="I49" i="9"/>
  <c r="I48" i="9"/>
  <c r="I47" i="9"/>
  <c r="I46" i="9"/>
  <c r="I45" i="9"/>
  <c r="I44" i="9"/>
  <c r="I43" i="9"/>
  <c r="I42" i="9"/>
  <c r="I41" i="9"/>
  <c r="I40" i="9"/>
  <c r="I39" i="9"/>
  <c r="I38" i="9"/>
  <c r="I37" i="9"/>
  <c r="I36" i="9"/>
  <c r="I35" i="9"/>
  <c r="I34" i="9"/>
  <c r="I33" i="9"/>
  <c r="I32" i="9"/>
  <c r="I31" i="9"/>
  <c r="L30" i="9"/>
  <c r="I30" i="9"/>
  <c r="L29" i="9"/>
  <c r="I29" i="9"/>
  <c r="L28" i="9"/>
  <c r="I28" i="9"/>
  <c r="L27" i="9"/>
  <c r="I27" i="9"/>
  <c r="L26" i="9"/>
  <c r="I26" i="9"/>
  <c r="L25" i="9"/>
  <c r="I25" i="9"/>
  <c r="L24" i="9"/>
  <c r="I24" i="9"/>
  <c r="L23" i="9"/>
  <c r="I23" i="9"/>
  <c r="L22" i="9"/>
  <c r="I22" i="9"/>
  <c r="L21" i="9"/>
  <c r="I21" i="9"/>
  <c r="L20" i="9"/>
  <c r="I20" i="9"/>
  <c r="L19" i="9"/>
  <c r="I19" i="9"/>
  <c r="L18" i="9"/>
  <c r="I18" i="9"/>
  <c r="L17" i="9"/>
  <c r="I17" i="9"/>
  <c r="L16" i="9"/>
  <c r="I16" i="9"/>
  <c r="L15" i="9"/>
  <c r="I15" i="9"/>
  <c r="L14" i="9"/>
  <c r="I14" i="9"/>
  <c r="L13" i="9"/>
  <c r="I13" i="9"/>
  <c r="L12" i="9"/>
  <c r="I12" i="9"/>
  <c r="L11" i="9"/>
  <c r="I11" i="9"/>
  <c r="L10" i="9"/>
  <c r="I10" i="9"/>
  <c r="L9" i="9"/>
  <c r="I9" i="9"/>
  <c r="L8" i="9"/>
  <c r="I8" i="9"/>
  <c r="I7" i="9"/>
  <c r="F19" i="5" l="1"/>
  <c r="E19" i="5"/>
  <c r="D19" i="5"/>
  <c r="C19" i="5"/>
  <c r="F18" i="5"/>
  <c r="E18" i="5"/>
  <c r="D18" i="5"/>
  <c r="C18" i="5"/>
  <c r="F17" i="5"/>
  <c r="E17" i="5"/>
  <c r="D17" i="5"/>
  <c r="C17" i="5"/>
  <c r="F16" i="5"/>
  <c r="E16" i="5"/>
  <c r="D16" i="5"/>
  <c r="C16" i="5"/>
  <c r="F15" i="5"/>
  <c r="E15" i="5"/>
  <c r="D15" i="5"/>
  <c r="C15" i="5"/>
  <c r="F14" i="5"/>
  <c r="E14" i="5"/>
  <c r="D14" i="5"/>
  <c r="C14" i="5"/>
  <c r="F13" i="5"/>
  <c r="E13" i="5"/>
  <c r="D13" i="5"/>
  <c r="C13" i="5"/>
  <c r="C12" i="5"/>
  <c r="C11" i="5"/>
  <c r="C10" i="5"/>
  <c r="C9" i="5"/>
  <c r="C8" i="5"/>
  <c r="C7" i="5"/>
  <c r="F12" i="5"/>
  <c r="E12" i="5"/>
  <c r="F11" i="5"/>
  <c r="E11" i="5"/>
  <c r="F10" i="5"/>
  <c r="E10" i="5"/>
  <c r="F9" i="5"/>
  <c r="E9" i="5"/>
  <c r="D9" i="5"/>
  <c r="F8" i="5"/>
  <c r="E8" i="5"/>
  <c r="D8" i="5"/>
  <c r="F7" i="5"/>
  <c r="E7" i="5"/>
  <c r="D10" i="5" l="1"/>
  <c r="D12" i="5"/>
  <c r="D7" i="5"/>
  <c r="D11" i="5"/>
</calcChain>
</file>

<file path=xl/sharedStrings.xml><?xml version="1.0" encoding="utf-8"?>
<sst xmlns="http://schemas.openxmlformats.org/spreadsheetml/2006/main" count="548" uniqueCount="333">
  <si>
    <t xml:space="preserve">Региональный этап всероссийской олимпиады школьников </t>
  </si>
  <si>
    <t>Протокол заседания жюри</t>
  </si>
  <si>
    <t>Класс</t>
  </si>
  <si>
    <t>9-11</t>
  </si>
  <si>
    <t xml:space="preserve">№ </t>
  </si>
  <si>
    <t>Шифр</t>
  </si>
  <si>
    <t>Ф.И.О. участника (полностью)</t>
  </si>
  <si>
    <t>Количество заявленных участников:</t>
  </si>
  <si>
    <t>Количество не явившихся:</t>
  </si>
  <si>
    <t>Количество участников:</t>
  </si>
  <si>
    <t xml:space="preserve">Дата </t>
  </si>
  <si>
    <t>ОУ</t>
  </si>
  <si>
    <t>МАОУ гимназия № 32</t>
  </si>
  <si>
    <t>МАОУ гимназия № 40 им. Ю.А. Гагарина</t>
  </si>
  <si>
    <t xml:space="preserve">III этап Всеросийской олимпиады школьников </t>
  </si>
  <si>
    <t>Предмет</t>
  </si>
  <si>
    <t>Дата проведения:</t>
  </si>
  <si>
    <t>Индивидуальный номер</t>
  </si>
  <si>
    <t>МАОУ лицей № 49</t>
  </si>
  <si>
    <t>МБОУ СОШ "Школа будущего"</t>
  </si>
  <si>
    <t>МАОУ лицей № 23</t>
  </si>
  <si>
    <t>Софья</t>
  </si>
  <si>
    <t>Михайловна</t>
  </si>
  <si>
    <t>Алиса</t>
  </si>
  <si>
    <t>Павловна</t>
  </si>
  <si>
    <t>Александровна</t>
  </si>
  <si>
    <t>Чуйкова</t>
  </si>
  <si>
    <t>Марина</t>
  </si>
  <si>
    <t>Ивановна</t>
  </si>
  <si>
    <t>Андреевич</t>
  </si>
  <si>
    <t>Анна</t>
  </si>
  <si>
    <t>Александра</t>
  </si>
  <si>
    <t>Сергеевна</t>
  </si>
  <si>
    <t>Дарья</t>
  </si>
  <si>
    <t>Вероника</t>
  </si>
  <si>
    <t>Михайлович</t>
  </si>
  <si>
    <t>Яна</t>
  </si>
  <si>
    <t>Виктория</t>
  </si>
  <si>
    <t>Викторовна</t>
  </si>
  <si>
    <t>София</t>
  </si>
  <si>
    <t>Дмитриевна</t>
  </si>
  <si>
    <t>Полина</t>
  </si>
  <si>
    <t>Никитина</t>
  </si>
  <si>
    <t>Константиновна</t>
  </si>
  <si>
    <t>Сергеевич</t>
  </si>
  <si>
    <t>Мария</t>
  </si>
  <si>
    <t>Долнаков</t>
  </si>
  <si>
    <t>Максим</t>
  </si>
  <si>
    <t>Валерьевич</t>
  </si>
  <si>
    <t>Игоревна</t>
  </si>
  <si>
    <t>Екатерина</t>
  </si>
  <si>
    <t>Максимовна</t>
  </si>
  <si>
    <t>Алексеевна</t>
  </si>
  <si>
    <t>Ли</t>
  </si>
  <si>
    <t>Анастасия</t>
  </si>
  <si>
    <t>Кира</t>
  </si>
  <si>
    <t>Литвиненко</t>
  </si>
  <si>
    <t>Арина</t>
  </si>
  <si>
    <t>Евгеньевна</t>
  </si>
  <si>
    <t>Илья</t>
  </si>
  <si>
    <t>Ольга</t>
  </si>
  <si>
    <t>Шендерюк-Жидкова</t>
  </si>
  <si>
    <t>Валерия</t>
  </si>
  <si>
    <t>Васильевна</t>
  </si>
  <si>
    <t>Ирина</t>
  </si>
  <si>
    <t>Лашина</t>
  </si>
  <si>
    <t>Владимировна</t>
  </si>
  <si>
    <t>Елизавета</t>
  </si>
  <si>
    <t>Сидоренко</t>
  </si>
  <si>
    <t>Ксения</t>
  </si>
  <si>
    <t>Третьяков</t>
  </si>
  <si>
    <t>Иван</t>
  </si>
  <si>
    <t>Владимирович</t>
  </si>
  <si>
    <t>Колобутина</t>
  </si>
  <si>
    <t>Олеговна</t>
  </si>
  <si>
    <t>Владислав</t>
  </si>
  <si>
    <t>Андреевна</t>
  </si>
  <si>
    <t>Алина</t>
  </si>
  <si>
    <t>Мышева</t>
  </si>
  <si>
    <t>Александрович</t>
  </si>
  <si>
    <t>МБОУ "Классическая школа" г. Гурьевска</t>
  </si>
  <si>
    <t>МАОУ СОШ № 46 с УИОП</t>
  </si>
  <si>
    <t>МБОУ лицей № 1</t>
  </si>
  <si>
    <t>МБОУ "СОШ им. М.С. Любушкина МО "Янтарный городской округ"</t>
  </si>
  <si>
    <t>МАОУ СОШ № 56</t>
  </si>
  <si>
    <t>МБОУ гимназия г. Гурьевска</t>
  </si>
  <si>
    <t>МОУ "СОШ № 1 им. С.И. Гусева"</t>
  </si>
  <si>
    <t>МАОУ "СОШ № 1" г. Светлогорска</t>
  </si>
  <si>
    <t>МАОУ лицей № 18</t>
  </si>
  <si>
    <t>ГАУ КО ОО ШИЛИ</t>
  </si>
  <si>
    <t>МАОУ "СОШ № 1 г. Краснознаменска"</t>
  </si>
  <si>
    <t>МАОУ гимназия № 1</t>
  </si>
  <si>
    <t>МАОУ СОШ № 58</t>
  </si>
  <si>
    <t>МАОУ "СОШ п. Донское"</t>
  </si>
  <si>
    <t>МАОУ "СОШ г. Зеленоградска"</t>
  </si>
  <si>
    <t>МАОУ СОШ п. Переславское</t>
  </si>
  <si>
    <t>МБОУ гимназия № 7 г. Балтийска имени К.В. Покровского</t>
  </si>
  <si>
    <t>9-06_1</t>
  </si>
  <si>
    <t>9-01_1</t>
  </si>
  <si>
    <t>9-04_1</t>
  </si>
  <si>
    <t>9-10_1</t>
  </si>
  <si>
    <t>9-02_1</t>
  </si>
  <si>
    <t>9-03_1</t>
  </si>
  <si>
    <t>9-05_1</t>
  </si>
  <si>
    <t>9-08_1</t>
  </si>
  <si>
    <t>9-09_1</t>
  </si>
  <si>
    <t>9-07_1</t>
  </si>
  <si>
    <t>9-14_1</t>
  </si>
  <si>
    <t>9-23_1</t>
  </si>
  <si>
    <t>9-15_1</t>
  </si>
  <si>
    <t>9-20_1</t>
  </si>
  <si>
    <t>9-16_1</t>
  </si>
  <si>
    <t>9-21_1</t>
  </si>
  <si>
    <t>9-22_1</t>
  </si>
  <si>
    <t>9-17_1</t>
  </si>
  <si>
    <t>9-18_1</t>
  </si>
  <si>
    <t>9-19_1</t>
  </si>
  <si>
    <t>9-13_1</t>
  </si>
  <si>
    <t>9-11_1</t>
  </si>
  <si>
    <t>9-12_1</t>
  </si>
  <si>
    <t>10-16_1</t>
  </si>
  <si>
    <t>10-18_1</t>
  </si>
  <si>
    <t>10-22_1</t>
  </si>
  <si>
    <t>10-17_1</t>
  </si>
  <si>
    <t>10-21_1</t>
  </si>
  <si>
    <t>10-20_1</t>
  </si>
  <si>
    <t>10-19_1</t>
  </si>
  <si>
    <t>10-11_1</t>
  </si>
  <si>
    <t>10-14_1</t>
  </si>
  <si>
    <t>10-06_1</t>
  </si>
  <si>
    <t>10-12_1</t>
  </si>
  <si>
    <t>10-10_1</t>
  </si>
  <si>
    <t>10-08_1</t>
  </si>
  <si>
    <t>10-07_1</t>
  </si>
  <si>
    <t>10-15_1</t>
  </si>
  <si>
    <t>10-09_1</t>
  </si>
  <si>
    <t>10-13_1</t>
  </si>
  <si>
    <t>10-02_1</t>
  </si>
  <si>
    <t>10-01_1</t>
  </si>
  <si>
    <t>10-04_1</t>
  </si>
  <si>
    <t>10-03_1</t>
  </si>
  <si>
    <t>10-05_1</t>
  </si>
  <si>
    <t>11-06_1</t>
  </si>
  <si>
    <t>11-07_1</t>
  </si>
  <si>
    <t>11-09_1</t>
  </si>
  <si>
    <t>11-14_1</t>
  </si>
  <si>
    <t>11-08_1</t>
  </si>
  <si>
    <t>11-13_1</t>
  </si>
  <si>
    <t>11-12_1</t>
  </si>
  <si>
    <t>11-10_1</t>
  </si>
  <si>
    <t>11-11_1</t>
  </si>
  <si>
    <t>11-22_1</t>
  </si>
  <si>
    <t>11-16_1</t>
  </si>
  <si>
    <t>11-15_1</t>
  </si>
  <si>
    <t>11-20_1</t>
  </si>
  <si>
    <t>11-19_1</t>
  </si>
  <si>
    <t>11-17_1</t>
  </si>
  <si>
    <t>11-18_1</t>
  </si>
  <si>
    <t>11-23_1</t>
  </si>
  <si>
    <t>11-21_1</t>
  </si>
  <si>
    <t>11-02_1</t>
  </si>
  <si>
    <t>11-05_1</t>
  </si>
  <si>
    <t>11-03_1</t>
  </si>
  <si>
    <t>11-01_1</t>
  </si>
  <si>
    <t>11-04_1</t>
  </si>
  <si>
    <t>Теоретический тур</t>
  </si>
  <si>
    <t>Итоговый балл</t>
  </si>
  <si>
    <t>Место</t>
  </si>
  <si>
    <t>Статус</t>
  </si>
  <si>
    <t>Макс. балл</t>
  </si>
  <si>
    <t>Подпись секретаря _________________________________</t>
  </si>
  <si>
    <t>Предмет: Русский язык</t>
  </si>
  <si>
    <t>Дата проведения: 19  января 2023 г.</t>
  </si>
  <si>
    <t>МБОУ "Средняя школа п. Железнодорожный"</t>
  </si>
  <si>
    <t>Ахметзянова</t>
  </si>
  <si>
    <t>Эвелина</t>
  </si>
  <si>
    <t>Егоровна</t>
  </si>
  <si>
    <t>Кравченко</t>
  </si>
  <si>
    <t>МАОУ СОШ № 29</t>
  </si>
  <si>
    <t>Сапунова</t>
  </si>
  <si>
    <t>Светлана</t>
  </si>
  <si>
    <t>Вячеславовна</t>
  </si>
  <si>
    <t>МАОУ СОШ № 48</t>
  </si>
  <si>
    <t>Уколова</t>
  </si>
  <si>
    <t>Рукина</t>
  </si>
  <si>
    <t>Варвара</t>
  </si>
  <si>
    <t>Бовина</t>
  </si>
  <si>
    <t>Аушева</t>
  </si>
  <si>
    <t>Ульяна</t>
  </si>
  <si>
    <t>Вертинская</t>
  </si>
  <si>
    <t>Устюгова</t>
  </si>
  <si>
    <t>МАОУ СОШ № 38</t>
  </si>
  <si>
    <t>Калашников</t>
  </si>
  <si>
    <t>Даниил</t>
  </si>
  <si>
    <t>Эдуардович</t>
  </si>
  <si>
    <t>Шевцова</t>
  </si>
  <si>
    <t>Ильинична</t>
  </si>
  <si>
    <t>АНО СОШ "Росток"</t>
  </si>
  <si>
    <t>Юртаева</t>
  </si>
  <si>
    <t>Ступин</t>
  </si>
  <si>
    <t>Захар</t>
  </si>
  <si>
    <t>Дмитриевич</t>
  </si>
  <si>
    <t>АНО Лицей "Ганзейская ладья"</t>
  </si>
  <si>
    <t>Подвысоцкий</t>
  </si>
  <si>
    <t>Константин</t>
  </si>
  <si>
    <t>Красикова</t>
  </si>
  <si>
    <t>Кузнецова</t>
  </si>
  <si>
    <t>Валентиновна</t>
  </si>
  <si>
    <t>МАОУ СОШ № 26</t>
  </si>
  <si>
    <t>Потёмкин</t>
  </si>
  <si>
    <t>Тимур</t>
  </si>
  <si>
    <t>Безбородова</t>
  </si>
  <si>
    <t>Василенко</t>
  </si>
  <si>
    <t>Михаил</t>
  </si>
  <si>
    <t>Алексеевич</t>
  </si>
  <si>
    <t>Грядова</t>
  </si>
  <si>
    <t>МБОУ "Средняя школа г.Правдинска"</t>
  </si>
  <si>
    <t>Иванова</t>
  </si>
  <si>
    <t>Киргизова</t>
  </si>
  <si>
    <t>10-28_1</t>
  </si>
  <si>
    <t>Азарова</t>
  </si>
  <si>
    <t>МБОУ СОШ № 2</t>
  </si>
  <si>
    <t>10-27_1</t>
  </si>
  <si>
    <t>Барашковская</t>
  </si>
  <si>
    <t>10-24_1</t>
  </si>
  <si>
    <t>Григорян</t>
  </si>
  <si>
    <t>Эмма</t>
  </si>
  <si>
    <t>Гегамовна</t>
  </si>
  <si>
    <t>МАОУ СОШ № 57</t>
  </si>
  <si>
    <t>Демидова</t>
  </si>
  <si>
    <t>Панова</t>
  </si>
  <si>
    <t>МАОУ СОШ № 33</t>
  </si>
  <si>
    <t>Мухарямова</t>
  </si>
  <si>
    <t>Рафаэлевна</t>
  </si>
  <si>
    <t>Магомадова</t>
  </si>
  <si>
    <t>Аниса</t>
  </si>
  <si>
    <t>Ахмед-Бешировна</t>
  </si>
  <si>
    <t>10-31_1</t>
  </si>
  <si>
    <t>Дидоренко</t>
  </si>
  <si>
    <t>МАОУ лицей № 17</t>
  </si>
  <si>
    <t>Ивашкина</t>
  </si>
  <si>
    <t>МАОУ СОШ № 7</t>
  </si>
  <si>
    <t>10-30_1</t>
  </si>
  <si>
    <t>Дедкова</t>
  </si>
  <si>
    <t>10-25_1</t>
  </si>
  <si>
    <t>Богданова</t>
  </si>
  <si>
    <t>Павленко</t>
  </si>
  <si>
    <t>Денисович</t>
  </si>
  <si>
    <t>Чаплыгина</t>
  </si>
  <si>
    <t>Егорова</t>
  </si>
  <si>
    <t>Попов</t>
  </si>
  <si>
    <t>Кузнецов-Свинцов</t>
  </si>
  <si>
    <t>Данила</t>
  </si>
  <si>
    <t>Передний</t>
  </si>
  <si>
    <t>Евгеньевич</t>
  </si>
  <si>
    <t>10-23_1</t>
  </si>
  <si>
    <t>Василюк</t>
  </si>
  <si>
    <t>МАОУ СОШ № 3 г. Черняховска</t>
  </si>
  <si>
    <t>10-29_1</t>
  </si>
  <si>
    <t>Владимиров</t>
  </si>
  <si>
    <t>Глеб</t>
  </si>
  <si>
    <t>Доброхотова</t>
  </si>
  <si>
    <t>10-26_1</t>
  </si>
  <si>
    <t>Добрыдень</t>
  </si>
  <si>
    <t>Жбанова</t>
  </si>
  <si>
    <t>МБОУ "СШ им. А. Моисеева пос. Знаменска"</t>
  </si>
  <si>
    <t>Затонец</t>
  </si>
  <si>
    <t>Крутась</t>
  </si>
  <si>
    <t>МАОУ "Гимназия № 1"</t>
  </si>
  <si>
    <t>Надежкина</t>
  </si>
  <si>
    <t>МБОУ СОШ г. Мамоново</t>
  </si>
  <si>
    <t>Сорокина</t>
  </si>
  <si>
    <t>МАОУ "Лицей № 5"</t>
  </si>
  <si>
    <t>Шаромова</t>
  </si>
  <si>
    <t>11-30_1</t>
  </si>
  <si>
    <t>Зиемелис</t>
  </si>
  <si>
    <t>Егорий</t>
  </si>
  <si>
    <t>Романович</t>
  </si>
  <si>
    <t>11-26_1</t>
  </si>
  <si>
    <t>Быченкова</t>
  </si>
  <si>
    <t>Макарова</t>
  </si>
  <si>
    <t>МАОУ лицей 35 им. Буткова В.В.</t>
  </si>
  <si>
    <t>Коробкова</t>
  </si>
  <si>
    <t>Черняховский</t>
  </si>
  <si>
    <t>Солнцев</t>
  </si>
  <si>
    <t>Вера</t>
  </si>
  <si>
    <t>Просина</t>
  </si>
  <si>
    <t>Цветкова</t>
  </si>
  <si>
    <t>Евгения</t>
  </si>
  <si>
    <t>Геннадьевна</t>
  </si>
  <si>
    <t>11-28_1</t>
  </si>
  <si>
    <t>Григорьева</t>
  </si>
  <si>
    <t>Наталья</t>
  </si>
  <si>
    <t>МАОУ СОШ № 2</t>
  </si>
  <si>
    <t>11-25_1</t>
  </si>
  <si>
    <t>Ивлева</t>
  </si>
  <si>
    <t>Православная гимназия г. Калининграда</t>
  </si>
  <si>
    <t>Колисниченко</t>
  </si>
  <si>
    <t>Дмитрий</t>
  </si>
  <si>
    <t>Викторович</t>
  </si>
  <si>
    <t>Котова</t>
  </si>
  <si>
    <t>Панина</t>
  </si>
  <si>
    <t>Мелещенко</t>
  </si>
  <si>
    <t>Миронова</t>
  </si>
  <si>
    <t>Гапоненко</t>
  </si>
  <si>
    <t>11-32_1</t>
  </si>
  <si>
    <t>Белогривцева</t>
  </si>
  <si>
    <t>11-29_1</t>
  </si>
  <si>
    <t>Вуколов</t>
  </si>
  <si>
    <t>Всеволод</t>
  </si>
  <si>
    <t>11-27_1</t>
  </si>
  <si>
    <t>Емельянова</t>
  </si>
  <si>
    <t>Николаевна</t>
  </si>
  <si>
    <t>11-31_1</t>
  </si>
  <si>
    <t>Ефимова</t>
  </si>
  <si>
    <t>11-24_1</t>
  </si>
  <si>
    <t>Звиадзе</t>
  </si>
  <si>
    <t>Иванченко</t>
  </si>
  <si>
    <t>Ряплова</t>
  </si>
  <si>
    <t>Анатольевна</t>
  </si>
  <si>
    <t>Скуратович</t>
  </si>
  <si>
    <t>Эдуардовна</t>
  </si>
  <si>
    <t>Федоров</t>
  </si>
  <si>
    <t>Андрей</t>
  </si>
  <si>
    <t>Константинович</t>
  </si>
  <si>
    <t>МБОУ "Новостроевская СОШ"</t>
  </si>
  <si>
    <t>Хрипливая</t>
  </si>
  <si>
    <t>Фактический балл</t>
  </si>
  <si>
    <t>Образовательная организация</t>
  </si>
  <si>
    <t>Победитель</t>
  </si>
  <si>
    <t>Призёр</t>
  </si>
  <si>
    <t>Участник</t>
  </si>
  <si>
    <t>Подпись председателя жюри  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</si>
</sst>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26">
    <font>
      <sz val="11"/>
      <name val="Arial"/>
    </font>
    <font>
      <sz val="11"/>
      <color theme="1"/>
      <name val="Calibri"/>
      <family val="2"/>
      <charset val="204"/>
      <scheme val="minor"/>
    </font>
    <font>
      <b/>
      <i/>
      <sz val="10"/>
      <name val="Arimo"/>
    </font>
    <font>
      <sz val="9"/>
      <name val="Arimo"/>
    </font>
    <font>
      <sz val="11"/>
      <name val="Arial"/>
      <family val="2"/>
      <charset val="204"/>
    </font>
    <font>
      <sz val="11"/>
      <name val="Arial"/>
      <family val="2"/>
      <charset val="204"/>
    </font>
    <font>
      <b/>
      <sz val="10"/>
      <name val="Arimo"/>
    </font>
    <font>
      <b/>
      <i/>
      <u/>
      <sz val="12"/>
      <name val="Arimo"/>
    </font>
    <font>
      <b/>
      <i/>
      <u/>
      <sz val="12"/>
      <name val="Arimo"/>
    </font>
    <font>
      <sz val="8"/>
      <name val="Arimo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Arial"/>
      <family val="2"/>
      <charset val="204"/>
    </font>
    <font>
      <sz val="9"/>
      <name val="Arial"/>
      <family val="2"/>
      <charset val="204"/>
    </font>
    <font>
      <sz val="11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3"/>
      </patternFill>
    </fill>
    <fill>
      <patternFill patternType="solid">
        <fgColor rgb="FFEFFFEF"/>
        <bgColor indexed="64"/>
      </patternFill>
    </fill>
    <fill>
      <patternFill patternType="solid">
        <fgColor rgb="FFEFFFEF"/>
        <bgColor indexed="3"/>
      </patternFill>
    </fill>
    <fill>
      <patternFill patternType="solid">
        <fgColor rgb="FFEFFFEF"/>
        <bgColor indexed="5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11" fillId="0" borderId="0"/>
    <xf numFmtId="0" fontId="1" fillId="0" borderId="0"/>
    <xf numFmtId="164" fontId="15" fillId="0" borderId="0" applyFont="0" applyFill="0" applyBorder="0" applyAlignment="0" applyProtection="0"/>
  </cellStyleXfs>
  <cellXfs count="93">
    <xf numFmtId="0" fontId="0" fillId="0" borderId="0" xfId="0" applyFont="1" applyAlignment="1"/>
    <xf numFmtId="0" fontId="2" fillId="0" borderId="0" xfId="0" applyFont="1"/>
    <xf numFmtId="0" fontId="3" fillId="0" borderId="0" xfId="0" applyFont="1"/>
    <xf numFmtId="0" fontId="3" fillId="0" borderId="3" xfId="0" applyFont="1" applyBorder="1" applyAlignment="1">
      <alignment horizontal="left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49" fontId="7" fillId="0" borderId="0" xfId="0" applyNumberFormat="1" applyFont="1" applyAlignment="1">
      <alignment horizontal="left"/>
    </xf>
    <xf numFmtId="0" fontId="8" fillId="0" borderId="0" xfId="0" applyFont="1"/>
    <xf numFmtId="0" fontId="9" fillId="0" borderId="3" xfId="0" applyFont="1" applyBorder="1"/>
    <xf numFmtId="14" fontId="4" fillId="0" borderId="0" xfId="0" applyNumberFormat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14" fillId="0" borderId="0" xfId="0" applyFont="1"/>
    <xf numFmtId="0" fontId="4" fillId="0" borderId="0" xfId="0" applyFont="1" applyAlignment="1">
      <alignment horizontal="right" wrapText="1"/>
    </xf>
    <xf numFmtId="0" fontId="14" fillId="0" borderId="0" xfId="0" applyFont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Border="1"/>
    <xf numFmtId="0" fontId="14" fillId="0" borderId="0" xfId="0" applyFont="1" applyBorder="1" applyAlignment="1">
      <alignment horizontal="center" vertical="center" wrapText="1"/>
    </xf>
    <xf numFmtId="0" fontId="4" fillId="0" borderId="0" xfId="0" applyFont="1" applyBorder="1"/>
    <xf numFmtId="0" fontId="13" fillId="3" borderId="0" xfId="0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 vertical="center" wrapText="1"/>
    </xf>
    <xf numFmtId="0" fontId="4" fillId="0" borderId="0" xfId="0" applyFont="1" applyBorder="1" applyAlignment="1"/>
    <xf numFmtId="0" fontId="4" fillId="0" borderId="0" xfId="0" applyFont="1" applyAlignment="1"/>
    <xf numFmtId="0" fontId="12" fillId="2" borderId="4" xfId="0" applyFont="1" applyFill="1" applyBorder="1" applyAlignment="1">
      <alignment vertical="top" wrapText="1"/>
    </xf>
    <xf numFmtId="14" fontId="4" fillId="0" borderId="0" xfId="0" applyNumberFormat="1" applyFont="1" applyAlignment="1">
      <alignment horizontal="right" wrapText="1"/>
    </xf>
    <xf numFmtId="0" fontId="16" fillId="0" borderId="0" xfId="0" applyFont="1" applyAlignment="1"/>
    <xf numFmtId="0" fontId="16" fillId="0" borderId="0" xfId="0" applyFont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20" fillId="0" borderId="0" xfId="0" applyFont="1"/>
    <xf numFmtId="0" fontId="16" fillId="0" borderId="0" xfId="0" applyFont="1"/>
    <xf numFmtId="0" fontId="23" fillId="0" borderId="0" xfId="0" applyFont="1" applyAlignment="1">
      <alignment vertical="center"/>
    </xf>
    <xf numFmtId="0" fontId="23" fillId="2" borderId="4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0" fontId="18" fillId="2" borderId="4" xfId="0" applyFont="1" applyFill="1" applyBorder="1" applyAlignment="1" applyProtection="1">
      <alignment horizontal="center" vertical="center" wrapText="1"/>
      <protection hidden="1"/>
    </xf>
    <xf numFmtId="0" fontId="25" fillId="2" borderId="4" xfId="0" applyFont="1" applyFill="1" applyBorder="1" applyAlignment="1" applyProtection="1">
      <alignment horizontal="center" vertical="center" wrapText="1"/>
      <protection hidden="1"/>
    </xf>
    <xf numFmtId="0" fontId="12" fillId="3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0" xfId="0" applyFont="1" applyAlignment="1"/>
    <xf numFmtId="0" fontId="12" fillId="3" borderId="4" xfId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left"/>
    </xf>
    <xf numFmtId="0" fontId="12" fillId="2" borderId="4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 vertical="top" wrapText="1"/>
    </xf>
    <xf numFmtId="0" fontId="12" fillId="3" borderId="4" xfId="1" applyFont="1" applyFill="1" applyBorder="1" applyAlignment="1">
      <alignment horizontal="center" vertical="top" wrapText="1"/>
    </xf>
    <xf numFmtId="0" fontId="12" fillId="3" borderId="4" xfId="1" applyFont="1" applyFill="1" applyBorder="1" applyAlignment="1">
      <alignment horizontal="center" vertical="top"/>
    </xf>
    <xf numFmtId="0" fontId="12" fillId="2" borderId="4" xfId="0" applyFont="1" applyFill="1" applyBorder="1" applyAlignment="1">
      <alignment wrapText="1"/>
    </xf>
    <xf numFmtId="0" fontId="12" fillId="0" borderId="4" xfId="0" applyFont="1" applyBorder="1" applyAlignment="1">
      <alignment horizontal="center" vertical="top"/>
    </xf>
    <xf numFmtId="0" fontId="17" fillId="2" borderId="4" xfId="0" applyFont="1" applyFill="1" applyBorder="1" applyAlignment="1">
      <alignment horizontal="center" vertical="top" wrapText="1"/>
    </xf>
    <xf numFmtId="0" fontId="24" fillId="2" borderId="4" xfId="0" applyFont="1" applyFill="1" applyBorder="1" applyAlignment="1" applyProtection="1">
      <alignment horizontal="center" vertical="top" wrapText="1"/>
      <protection hidden="1"/>
    </xf>
    <xf numFmtId="0" fontId="23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18" fillId="0" borderId="0" xfId="0" applyFont="1" applyAlignment="1"/>
    <xf numFmtId="0" fontId="18" fillId="4" borderId="4" xfId="0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 applyProtection="1">
      <alignment horizontal="center" vertical="center" wrapText="1"/>
      <protection hidden="1"/>
    </xf>
    <xf numFmtId="0" fontId="25" fillId="4" borderId="4" xfId="0" applyFont="1" applyFill="1" applyBorder="1" applyAlignment="1" applyProtection="1">
      <alignment horizontal="center" vertical="center" wrapText="1"/>
      <protection hidden="1"/>
    </xf>
    <xf numFmtId="0" fontId="18" fillId="5" borderId="4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/>
    </xf>
    <xf numFmtId="0" fontId="18" fillId="4" borderId="4" xfId="0" applyFont="1" applyFill="1" applyBorder="1" applyAlignment="1">
      <alignment vertical="top" wrapText="1"/>
    </xf>
    <xf numFmtId="0" fontId="18" fillId="4" borderId="4" xfId="2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/>
    </xf>
    <xf numFmtId="0" fontId="12" fillId="4" borderId="4" xfId="0" applyFont="1" applyFill="1" applyBorder="1" applyAlignment="1">
      <alignment vertical="top" wrapText="1"/>
    </xf>
    <xf numFmtId="0" fontId="12" fillId="4" borderId="4" xfId="0" applyFont="1" applyFill="1" applyBorder="1" applyAlignment="1">
      <alignment vertical="center"/>
    </xf>
    <xf numFmtId="0" fontId="12" fillId="5" borderId="4" xfId="1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left"/>
    </xf>
    <xf numFmtId="0" fontId="18" fillId="6" borderId="4" xfId="1" applyFont="1" applyFill="1" applyBorder="1" applyAlignment="1">
      <alignment horizontal="center" vertical="top"/>
    </xf>
    <xf numFmtId="0" fontId="12" fillId="4" borderId="4" xfId="0" applyFont="1" applyFill="1" applyBorder="1" applyAlignment="1">
      <alignment horizontal="left"/>
    </xf>
    <xf numFmtId="0" fontId="12" fillId="5" borderId="4" xfId="0" applyFont="1" applyFill="1" applyBorder="1" applyAlignment="1">
      <alignment horizontal="center" vertical="top" wrapText="1"/>
    </xf>
    <xf numFmtId="0" fontId="12" fillId="5" borderId="4" xfId="1" applyFont="1" applyFill="1" applyBorder="1" applyAlignment="1">
      <alignment horizontal="center" vertical="top" wrapText="1"/>
    </xf>
    <xf numFmtId="0" fontId="18" fillId="5" borderId="4" xfId="1" applyFont="1" applyFill="1" applyBorder="1" applyAlignment="1">
      <alignment horizontal="center" vertical="top"/>
    </xf>
    <xf numFmtId="0" fontId="18" fillId="4" borderId="4" xfId="0" applyFont="1" applyFill="1" applyBorder="1" applyAlignment="1">
      <alignment horizontal="center" vertical="top"/>
    </xf>
    <xf numFmtId="0" fontId="18" fillId="4" borderId="4" xfId="0" applyFont="1" applyFill="1" applyBorder="1" applyAlignment="1">
      <alignment vertical="center"/>
    </xf>
    <xf numFmtId="0" fontId="12" fillId="4" borderId="4" xfId="0" applyFont="1" applyFill="1" applyBorder="1" applyAlignment="1">
      <alignment horizontal="center" vertical="top"/>
    </xf>
    <xf numFmtId="0" fontId="12" fillId="5" borderId="4" xfId="1" applyFont="1" applyFill="1" applyBorder="1" applyAlignment="1">
      <alignment horizontal="center" vertical="top"/>
    </xf>
    <xf numFmtId="0" fontId="23" fillId="0" borderId="4" xfId="0" applyFont="1" applyBorder="1" applyAlignment="1">
      <alignment horizontal="center" vertical="center" wrapText="1"/>
    </xf>
    <xf numFmtId="164" fontId="23" fillId="0" borderId="4" xfId="4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49" fontId="20" fillId="0" borderId="0" xfId="0" applyNumberFormat="1" applyFont="1" applyAlignment="1">
      <alignment horizontal="left"/>
    </xf>
    <xf numFmtId="0" fontId="21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 applyProtection="1">
      <alignment horizontal="center" vertical="center" textRotation="90" wrapText="1"/>
      <protection hidden="1"/>
    </xf>
    <xf numFmtId="164" fontId="22" fillId="2" borderId="4" xfId="4" applyFont="1" applyFill="1" applyBorder="1" applyAlignment="1" applyProtection="1">
      <alignment horizontal="center" vertical="center" wrapText="1"/>
      <protection hidden="1"/>
    </xf>
    <xf numFmtId="0" fontId="23" fillId="0" borderId="4" xfId="0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>
      <alignment horizontal="center"/>
    </xf>
    <xf numFmtId="0" fontId="0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/>
  </cellXfs>
  <cellStyles count="5">
    <cellStyle name="Обычный" xfId="0" builtinId="0"/>
    <cellStyle name="Обычный 13 2" xfId="3"/>
    <cellStyle name="Обычный 2" xfId="2"/>
    <cellStyle name="Обычный 3" xfId="1"/>
    <cellStyle name="Финансовый" xfId="4" builtinId="3"/>
  </cellStyles>
  <dxfs count="0"/>
  <tableStyles count="0" defaultTableStyle="TableStyleMedium2" defaultPivotStyle="PivotStyleLight16"/>
  <colors>
    <mruColors>
      <color rgb="FFEFF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2"/>
  <sheetViews>
    <sheetView tabSelected="1" zoomScale="70" zoomScaleNormal="70" workbookViewId="0">
      <selection activeCell="P11" sqref="P11"/>
    </sheetView>
  </sheetViews>
  <sheetFormatPr defaultColWidth="9" defaultRowHeight="14.25"/>
  <cols>
    <col min="1" max="1" width="4.375" style="23" customWidth="1"/>
    <col min="2" max="2" width="8.5" style="23" customWidth="1"/>
    <col min="3" max="8" width="6" style="23" customWidth="1"/>
    <col min="9" max="9" width="10.25" style="23" customWidth="1"/>
    <col min="10" max="10" width="7.5" style="23" customWidth="1"/>
    <col min="11" max="11" width="5.75" style="23" customWidth="1"/>
    <col min="12" max="12" width="6.75" style="23" customWidth="1"/>
    <col min="13" max="13" width="12.125" style="12" customWidth="1"/>
    <col min="14" max="14" width="22.375" style="23" customWidth="1"/>
    <col min="15" max="15" width="14.375" style="23"/>
    <col min="16" max="16" width="16.75" style="23" customWidth="1"/>
    <col min="17" max="17" width="38.75" style="23" customWidth="1"/>
    <col min="18" max="16384" width="9" style="23"/>
  </cols>
  <sheetData>
    <row r="1" spans="1:19" s="26" customFormat="1" ht="15.7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27"/>
    </row>
    <row r="2" spans="1:19" s="26" customFormat="1" ht="15.75">
      <c r="A2" s="82" t="s">
        <v>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27"/>
    </row>
    <row r="3" spans="1:19" s="26" customFormat="1" ht="15.75">
      <c r="A3" s="28"/>
      <c r="B3" s="28"/>
      <c r="C3" s="83"/>
      <c r="D3" s="83"/>
      <c r="E3" s="29"/>
      <c r="F3" s="28" t="s">
        <v>171</v>
      </c>
      <c r="G3" s="30"/>
      <c r="H3" s="29"/>
      <c r="I3" s="29"/>
      <c r="J3" s="29"/>
      <c r="M3" s="27"/>
    </row>
    <row r="4" spans="1:19" s="26" customFormat="1" ht="15">
      <c r="A4" s="31"/>
      <c r="B4" s="31"/>
      <c r="C4" s="27"/>
      <c r="D4" s="27"/>
      <c r="E4" s="27"/>
      <c r="F4" s="28" t="s">
        <v>172</v>
      </c>
      <c r="G4" s="28"/>
      <c r="H4" s="27"/>
      <c r="I4" s="27"/>
      <c r="J4" s="27"/>
      <c r="M4" s="27"/>
    </row>
    <row r="5" spans="1:19" s="26" customFormat="1" ht="48.75" customHeight="1">
      <c r="A5" s="84" t="s">
        <v>4</v>
      </c>
      <c r="B5" s="84" t="s">
        <v>5</v>
      </c>
      <c r="C5" s="85" t="s">
        <v>165</v>
      </c>
      <c r="D5" s="85"/>
      <c r="E5" s="85"/>
      <c r="F5" s="85"/>
      <c r="G5" s="85"/>
      <c r="H5" s="85"/>
      <c r="I5" s="86" t="s">
        <v>327</v>
      </c>
      <c r="J5" s="86" t="s">
        <v>166</v>
      </c>
      <c r="K5" s="87" t="s">
        <v>2</v>
      </c>
      <c r="L5" s="88" t="s">
        <v>167</v>
      </c>
      <c r="M5" s="79" t="s">
        <v>168</v>
      </c>
      <c r="N5" s="80" t="s">
        <v>6</v>
      </c>
      <c r="O5" s="80"/>
      <c r="P5" s="80"/>
      <c r="Q5" s="81" t="s">
        <v>328</v>
      </c>
      <c r="R5" s="32"/>
      <c r="S5" s="32"/>
    </row>
    <row r="6" spans="1:19" s="26" customFormat="1" ht="19.899999999999999" customHeight="1">
      <c r="A6" s="84"/>
      <c r="B6" s="84"/>
      <c r="C6" s="33">
        <v>1</v>
      </c>
      <c r="D6" s="33">
        <v>2</v>
      </c>
      <c r="E6" s="33">
        <v>3</v>
      </c>
      <c r="F6" s="33">
        <v>4</v>
      </c>
      <c r="G6" s="33">
        <v>5</v>
      </c>
      <c r="H6" s="33">
        <v>6</v>
      </c>
      <c r="I6" s="86"/>
      <c r="J6" s="86"/>
      <c r="K6" s="87"/>
      <c r="L6" s="88"/>
      <c r="M6" s="79"/>
      <c r="N6" s="80"/>
      <c r="O6" s="80"/>
      <c r="P6" s="80"/>
      <c r="Q6" s="81"/>
      <c r="R6" s="32"/>
      <c r="S6" s="32"/>
    </row>
    <row r="7" spans="1:19" s="52" customFormat="1" ht="31.15" customHeight="1">
      <c r="A7" s="84"/>
      <c r="B7" s="49" t="s">
        <v>169</v>
      </c>
      <c r="C7" s="49">
        <v>13</v>
      </c>
      <c r="D7" s="49">
        <v>10</v>
      </c>
      <c r="E7" s="49">
        <v>11</v>
      </c>
      <c r="F7" s="49">
        <v>17</v>
      </c>
      <c r="G7" s="49">
        <v>17</v>
      </c>
      <c r="H7" s="49">
        <v>12</v>
      </c>
      <c r="I7" s="50">
        <f t="shared" ref="I7" si="0">SUM(C7:H7)</f>
        <v>80</v>
      </c>
      <c r="J7" s="50">
        <v>100</v>
      </c>
      <c r="K7" s="87"/>
      <c r="L7" s="88"/>
      <c r="M7" s="79"/>
      <c r="N7" s="80"/>
      <c r="O7" s="80"/>
      <c r="P7" s="80"/>
      <c r="Q7" s="81"/>
      <c r="R7" s="51"/>
      <c r="S7" s="51"/>
    </row>
    <row r="8" spans="1:19" s="53" customFormat="1" ht="16.899999999999999" customHeight="1">
      <c r="A8" s="54">
        <v>1</v>
      </c>
      <c r="B8" s="55" t="s">
        <v>100</v>
      </c>
      <c r="C8" s="54">
        <v>3</v>
      </c>
      <c r="D8" s="54">
        <v>4.5</v>
      </c>
      <c r="E8" s="54">
        <v>2.5</v>
      </c>
      <c r="F8" s="54">
        <v>9</v>
      </c>
      <c r="G8" s="54">
        <v>13.5</v>
      </c>
      <c r="H8" s="54">
        <v>9.5</v>
      </c>
      <c r="I8" s="56">
        <f t="shared" ref="I8:I30" si="1">SUM(C8:H8)</f>
        <v>42</v>
      </c>
      <c r="J8" s="57">
        <v>52.5</v>
      </c>
      <c r="K8" s="58">
        <v>9</v>
      </c>
      <c r="L8" s="54">
        <f t="shared" ref="L8:L30" si="2">_xlfn.RANK.EQ(J8,$J$8:$J$30)</f>
        <v>1</v>
      </c>
      <c r="M8" s="59" t="s">
        <v>329</v>
      </c>
      <c r="N8" s="60" t="s">
        <v>187</v>
      </c>
      <c r="O8" s="60" t="s">
        <v>188</v>
      </c>
      <c r="P8" s="60" t="s">
        <v>38</v>
      </c>
      <c r="Q8" s="60" t="s">
        <v>89</v>
      </c>
    </row>
    <row r="9" spans="1:19" s="53" customFormat="1" ht="16.899999999999999" customHeight="1">
      <c r="A9" s="54">
        <v>2</v>
      </c>
      <c r="B9" s="55" t="s">
        <v>115</v>
      </c>
      <c r="C9" s="54">
        <v>9</v>
      </c>
      <c r="D9" s="54">
        <v>2</v>
      </c>
      <c r="E9" s="54">
        <v>0</v>
      </c>
      <c r="F9" s="54">
        <v>7.5</v>
      </c>
      <c r="G9" s="54">
        <v>11</v>
      </c>
      <c r="H9" s="54">
        <v>11.5</v>
      </c>
      <c r="I9" s="56">
        <f t="shared" si="1"/>
        <v>41</v>
      </c>
      <c r="J9" s="57">
        <v>51.3</v>
      </c>
      <c r="K9" s="58">
        <v>9</v>
      </c>
      <c r="L9" s="54">
        <f t="shared" si="2"/>
        <v>2</v>
      </c>
      <c r="M9" s="61" t="s">
        <v>330</v>
      </c>
      <c r="N9" s="60" t="s">
        <v>209</v>
      </c>
      <c r="O9" s="60" t="s">
        <v>210</v>
      </c>
      <c r="P9" s="60" t="s">
        <v>44</v>
      </c>
      <c r="Q9" s="60" t="s">
        <v>208</v>
      </c>
    </row>
    <row r="10" spans="1:19" s="40" customFormat="1" ht="16.899999999999999" customHeight="1">
      <c r="A10" s="62">
        <v>3</v>
      </c>
      <c r="B10" s="63" t="s">
        <v>101</v>
      </c>
      <c r="C10" s="63">
        <v>4.5</v>
      </c>
      <c r="D10" s="63">
        <v>4</v>
      </c>
      <c r="E10" s="63">
        <v>2.5</v>
      </c>
      <c r="F10" s="63">
        <v>8.5</v>
      </c>
      <c r="G10" s="63">
        <v>11</v>
      </c>
      <c r="H10" s="63">
        <v>0</v>
      </c>
      <c r="I10" s="56">
        <f t="shared" si="1"/>
        <v>30.5</v>
      </c>
      <c r="J10" s="57">
        <v>38.1</v>
      </c>
      <c r="K10" s="64">
        <v>9</v>
      </c>
      <c r="L10" s="62">
        <f t="shared" si="2"/>
        <v>3</v>
      </c>
      <c r="M10" s="65" t="s">
        <v>331</v>
      </c>
      <c r="N10" s="66" t="s">
        <v>177</v>
      </c>
      <c r="O10" s="66" t="s">
        <v>67</v>
      </c>
      <c r="P10" s="67" t="s">
        <v>25</v>
      </c>
      <c r="Q10" s="66" t="s">
        <v>18</v>
      </c>
    </row>
    <row r="11" spans="1:19" s="40" customFormat="1" ht="16.899999999999999" customHeight="1">
      <c r="A11" s="62">
        <v>4</v>
      </c>
      <c r="B11" s="63" t="s">
        <v>116</v>
      </c>
      <c r="C11" s="62">
        <v>10</v>
      </c>
      <c r="D11" s="62">
        <v>1.5</v>
      </c>
      <c r="E11" s="62">
        <v>8</v>
      </c>
      <c r="F11" s="62">
        <v>8.5</v>
      </c>
      <c r="G11" s="62">
        <v>2</v>
      </c>
      <c r="H11" s="62">
        <v>0</v>
      </c>
      <c r="I11" s="56">
        <f t="shared" si="1"/>
        <v>30</v>
      </c>
      <c r="J11" s="57">
        <v>37.5</v>
      </c>
      <c r="K11" s="64">
        <v>9</v>
      </c>
      <c r="L11" s="62">
        <f t="shared" si="2"/>
        <v>4</v>
      </c>
      <c r="M11" s="65" t="s">
        <v>331</v>
      </c>
      <c r="N11" s="66" t="s">
        <v>198</v>
      </c>
      <c r="O11" s="66" t="s">
        <v>23</v>
      </c>
      <c r="P11" s="67" t="s">
        <v>25</v>
      </c>
      <c r="Q11" s="66" t="s">
        <v>197</v>
      </c>
    </row>
    <row r="12" spans="1:19" s="40" customFormat="1" ht="16.899999999999999" customHeight="1">
      <c r="A12" s="62">
        <v>5</v>
      </c>
      <c r="B12" s="63" t="s">
        <v>118</v>
      </c>
      <c r="C12" s="62">
        <v>3</v>
      </c>
      <c r="D12" s="62">
        <v>4</v>
      </c>
      <c r="E12" s="62">
        <v>0</v>
      </c>
      <c r="F12" s="62">
        <v>10</v>
      </c>
      <c r="G12" s="62">
        <v>8.5</v>
      </c>
      <c r="H12" s="62">
        <v>3.5</v>
      </c>
      <c r="I12" s="56">
        <f t="shared" si="1"/>
        <v>29</v>
      </c>
      <c r="J12" s="57">
        <v>36.299999999999997</v>
      </c>
      <c r="K12" s="64">
        <v>9</v>
      </c>
      <c r="L12" s="62">
        <f t="shared" si="2"/>
        <v>5</v>
      </c>
      <c r="M12" s="65" t="s">
        <v>331</v>
      </c>
      <c r="N12" s="66" t="s">
        <v>189</v>
      </c>
      <c r="O12" s="66" t="s">
        <v>30</v>
      </c>
      <c r="P12" s="66" t="s">
        <v>52</v>
      </c>
      <c r="Q12" s="66" t="s">
        <v>84</v>
      </c>
    </row>
    <row r="13" spans="1:19" s="40" customFormat="1" ht="16.899999999999999" customHeight="1">
      <c r="A13" s="62">
        <v>6</v>
      </c>
      <c r="B13" s="63" t="s">
        <v>112</v>
      </c>
      <c r="C13" s="62">
        <v>4.5</v>
      </c>
      <c r="D13" s="62">
        <v>3</v>
      </c>
      <c r="E13" s="62">
        <v>4</v>
      </c>
      <c r="F13" s="62">
        <v>8</v>
      </c>
      <c r="G13" s="62">
        <v>8</v>
      </c>
      <c r="H13" s="62">
        <v>1.5</v>
      </c>
      <c r="I13" s="56">
        <f t="shared" si="1"/>
        <v>29</v>
      </c>
      <c r="J13" s="57">
        <v>36.299999999999997</v>
      </c>
      <c r="K13" s="64">
        <v>9</v>
      </c>
      <c r="L13" s="62">
        <f t="shared" si="2"/>
        <v>5</v>
      </c>
      <c r="M13" s="65" t="s">
        <v>331</v>
      </c>
      <c r="N13" s="66" t="s">
        <v>199</v>
      </c>
      <c r="O13" s="66" t="s">
        <v>200</v>
      </c>
      <c r="P13" s="66" t="s">
        <v>201</v>
      </c>
      <c r="Q13" s="66" t="s">
        <v>13</v>
      </c>
    </row>
    <row r="14" spans="1:19" s="40" customFormat="1" ht="16.899999999999999" customHeight="1">
      <c r="A14" s="62">
        <v>7</v>
      </c>
      <c r="B14" s="63" t="s">
        <v>114</v>
      </c>
      <c r="C14" s="63">
        <v>3</v>
      </c>
      <c r="D14" s="63">
        <v>2</v>
      </c>
      <c r="E14" s="63">
        <v>0</v>
      </c>
      <c r="F14" s="63">
        <v>7.5</v>
      </c>
      <c r="G14" s="62">
        <v>15</v>
      </c>
      <c r="H14" s="62">
        <v>0</v>
      </c>
      <c r="I14" s="56">
        <f t="shared" si="1"/>
        <v>27.5</v>
      </c>
      <c r="J14" s="57">
        <v>34.4</v>
      </c>
      <c r="K14" s="68">
        <v>9</v>
      </c>
      <c r="L14" s="62">
        <f t="shared" si="2"/>
        <v>7</v>
      </c>
      <c r="M14" s="65" t="s">
        <v>331</v>
      </c>
      <c r="N14" s="66" t="s">
        <v>179</v>
      </c>
      <c r="O14" s="66" t="s">
        <v>180</v>
      </c>
      <c r="P14" s="66" t="s">
        <v>181</v>
      </c>
      <c r="Q14" s="66" t="s">
        <v>178</v>
      </c>
    </row>
    <row r="15" spans="1:19" s="40" customFormat="1" ht="16.899999999999999" customHeight="1">
      <c r="A15" s="62">
        <v>8</v>
      </c>
      <c r="B15" s="63" t="s">
        <v>102</v>
      </c>
      <c r="C15" s="62">
        <v>4.5</v>
      </c>
      <c r="D15" s="62">
        <v>2.5</v>
      </c>
      <c r="E15" s="62">
        <v>0</v>
      </c>
      <c r="F15" s="62">
        <v>7.5</v>
      </c>
      <c r="G15" s="62">
        <v>8.5</v>
      </c>
      <c r="H15" s="62">
        <v>0</v>
      </c>
      <c r="I15" s="56">
        <f t="shared" si="1"/>
        <v>23</v>
      </c>
      <c r="J15" s="57">
        <v>28.8</v>
      </c>
      <c r="K15" s="68">
        <v>9</v>
      </c>
      <c r="L15" s="62">
        <f t="shared" si="2"/>
        <v>8</v>
      </c>
      <c r="M15" s="65" t="s">
        <v>331</v>
      </c>
      <c r="N15" s="66" t="s">
        <v>205</v>
      </c>
      <c r="O15" s="66" t="s">
        <v>33</v>
      </c>
      <c r="P15" s="66" t="s">
        <v>51</v>
      </c>
      <c r="Q15" s="66" t="s">
        <v>13</v>
      </c>
    </row>
    <row r="16" spans="1:19" s="40" customFormat="1" ht="16.899999999999999" customHeight="1">
      <c r="A16" s="34">
        <v>9</v>
      </c>
      <c r="B16" s="21" t="s">
        <v>98</v>
      </c>
      <c r="C16" s="34">
        <v>3</v>
      </c>
      <c r="D16" s="34">
        <v>1.5</v>
      </c>
      <c r="E16" s="34">
        <v>0</v>
      </c>
      <c r="F16" s="34">
        <v>7</v>
      </c>
      <c r="G16" s="34">
        <v>7.5</v>
      </c>
      <c r="H16" s="34">
        <v>2</v>
      </c>
      <c r="I16" s="35">
        <f t="shared" si="1"/>
        <v>21</v>
      </c>
      <c r="J16" s="36">
        <v>26.3</v>
      </c>
      <c r="K16" s="41">
        <v>9</v>
      </c>
      <c r="L16" s="38">
        <f t="shared" si="2"/>
        <v>9</v>
      </c>
      <c r="M16" s="39" t="s">
        <v>331</v>
      </c>
      <c r="N16" s="24" t="s">
        <v>212</v>
      </c>
      <c r="O16" s="24" t="s">
        <v>213</v>
      </c>
      <c r="P16" s="24" t="s">
        <v>214</v>
      </c>
      <c r="Q16" s="24" t="s">
        <v>173</v>
      </c>
    </row>
    <row r="17" spans="1:17" s="40" customFormat="1" ht="16.899999999999999" customHeight="1">
      <c r="A17" s="62">
        <v>10</v>
      </c>
      <c r="B17" s="63" t="s">
        <v>99</v>
      </c>
      <c r="C17" s="62">
        <v>3</v>
      </c>
      <c r="D17" s="62">
        <v>2.5</v>
      </c>
      <c r="E17" s="62">
        <v>0</v>
      </c>
      <c r="F17" s="62">
        <v>7.5</v>
      </c>
      <c r="G17" s="62">
        <v>3</v>
      </c>
      <c r="H17" s="62">
        <v>3.5</v>
      </c>
      <c r="I17" s="56">
        <f t="shared" si="1"/>
        <v>19.5</v>
      </c>
      <c r="J17" s="57">
        <v>24.4</v>
      </c>
      <c r="K17" s="64">
        <v>9</v>
      </c>
      <c r="L17" s="62">
        <f t="shared" si="2"/>
        <v>10</v>
      </c>
      <c r="M17" s="65" t="s">
        <v>331</v>
      </c>
      <c r="N17" s="66" t="s">
        <v>186</v>
      </c>
      <c r="O17" s="66" t="s">
        <v>41</v>
      </c>
      <c r="P17" s="66" t="s">
        <v>40</v>
      </c>
      <c r="Q17" s="66" t="s">
        <v>89</v>
      </c>
    </row>
    <row r="18" spans="1:17" s="40" customFormat="1" ht="16.899999999999999" customHeight="1">
      <c r="A18" s="62">
        <v>11</v>
      </c>
      <c r="B18" s="63" t="s">
        <v>111</v>
      </c>
      <c r="C18" s="62">
        <v>3</v>
      </c>
      <c r="D18" s="62">
        <v>4</v>
      </c>
      <c r="E18" s="62">
        <v>3</v>
      </c>
      <c r="F18" s="62">
        <v>2</v>
      </c>
      <c r="G18" s="62">
        <v>2</v>
      </c>
      <c r="H18" s="62">
        <v>5</v>
      </c>
      <c r="I18" s="56">
        <f t="shared" si="1"/>
        <v>19</v>
      </c>
      <c r="J18" s="57">
        <v>23.8</v>
      </c>
      <c r="K18" s="68">
        <v>9</v>
      </c>
      <c r="L18" s="62">
        <f t="shared" si="2"/>
        <v>11</v>
      </c>
      <c r="M18" s="65" t="s">
        <v>331</v>
      </c>
      <c r="N18" s="66" t="s">
        <v>184</v>
      </c>
      <c r="O18" s="66" t="s">
        <v>185</v>
      </c>
      <c r="P18" s="66" t="s">
        <v>74</v>
      </c>
      <c r="Q18" s="66" t="s">
        <v>12</v>
      </c>
    </row>
    <row r="19" spans="1:17" s="40" customFormat="1" ht="16.899999999999999" customHeight="1">
      <c r="A19" s="62">
        <v>12</v>
      </c>
      <c r="B19" s="63" t="s">
        <v>110</v>
      </c>
      <c r="C19" s="62">
        <v>6</v>
      </c>
      <c r="D19" s="62">
        <v>1.5</v>
      </c>
      <c r="E19" s="62">
        <v>0</v>
      </c>
      <c r="F19" s="62">
        <v>4.5</v>
      </c>
      <c r="G19" s="62">
        <v>6</v>
      </c>
      <c r="H19" s="62">
        <v>0</v>
      </c>
      <c r="I19" s="56">
        <f t="shared" si="1"/>
        <v>18</v>
      </c>
      <c r="J19" s="57">
        <v>22.5</v>
      </c>
      <c r="K19" s="68">
        <v>9</v>
      </c>
      <c r="L19" s="62">
        <f t="shared" si="2"/>
        <v>12</v>
      </c>
      <c r="M19" s="65" t="s">
        <v>331</v>
      </c>
      <c r="N19" s="66" t="s">
        <v>195</v>
      </c>
      <c r="O19" s="66" t="s">
        <v>37</v>
      </c>
      <c r="P19" s="66" t="s">
        <v>196</v>
      </c>
      <c r="Q19" s="66" t="s">
        <v>13</v>
      </c>
    </row>
    <row r="20" spans="1:17" s="40" customFormat="1" ht="16.899999999999999" customHeight="1">
      <c r="A20" s="34">
        <v>13</v>
      </c>
      <c r="B20" s="21" t="s">
        <v>106</v>
      </c>
      <c r="C20" s="34">
        <v>3</v>
      </c>
      <c r="D20" s="34">
        <v>3</v>
      </c>
      <c r="E20" s="34">
        <v>0</v>
      </c>
      <c r="F20" s="34">
        <v>8.5</v>
      </c>
      <c r="G20" s="34">
        <v>2</v>
      </c>
      <c r="H20" s="34">
        <v>1.5</v>
      </c>
      <c r="I20" s="35">
        <f t="shared" si="1"/>
        <v>18</v>
      </c>
      <c r="J20" s="36">
        <v>22.5</v>
      </c>
      <c r="K20" s="37">
        <v>9</v>
      </c>
      <c r="L20" s="38">
        <f t="shared" si="2"/>
        <v>12</v>
      </c>
      <c r="M20" s="39" t="s">
        <v>331</v>
      </c>
      <c r="N20" s="24" t="s">
        <v>218</v>
      </c>
      <c r="O20" s="24" t="s">
        <v>21</v>
      </c>
      <c r="P20" s="24" t="s">
        <v>66</v>
      </c>
      <c r="Q20" s="24" t="s">
        <v>96</v>
      </c>
    </row>
    <row r="21" spans="1:17" s="40" customFormat="1" ht="16.899999999999999" customHeight="1">
      <c r="A21" s="34">
        <v>14</v>
      </c>
      <c r="B21" s="21" t="s">
        <v>117</v>
      </c>
      <c r="C21" s="21">
        <v>6</v>
      </c>
      <c r="D21" s="21">
        <v>1</v>
      </c>
      <c r="E21" s="21">
        <v>0</v>
      </c>
      <c r="F21" s="21">
        <v>6</v>
      </c>
      <c r="G21" s="21">
        <v>4</v>
      </c>
      <c r="H21" s="21">
        <v>0</v>
      </c>
      <c r="I21" s="35">
        <f t="shared" si="1"/>
        <v>17</v>
      </c>
      <c r="J21" s="36">
        <v>21.3</v>
      </c>
      <c r="K21" s="41">
        <v>9</v>
      </c>
      <c r="L21" s="38">
        <f t="shared" si="2"/>
        <v>14</v>
      </c>
      <c r="M21" s="39" t="s">
        <v>331</v>
      </c>
      <c r="N21" s="24" t="s">
        <v>174</v>
      </c>
      <c r="O21" s="24" t="s">
        <v>175</v>
      </c>
      <c r="P21" s="24" t="s">
        <v>176</v>
      </c>
      <c r="Q21" s="24" t="s">
        <v>173</v>
      </c>
    </row>
    <row r="22" spans="1:17" s="40" customFormat="1" ht="16.899999999999999" customHeight="1">
      <c r="A22" s="62">
        <v>15</v>
      </c>
      <c r="B22" s="63" t="s">
        <v>107</v>
      </c>
      <c r="C22" s="62">
        <v>4.5</v>
      </c>
      <c r="D22" s="62">
        <v>1</v>
      </c>
      <c r="E22" s="62">
        <v>0</v>
      </c>
      <c r="F22" s="62">
        <v>5.5</v>
      </c>
      <c r="G22" s="62">
        <v>6</v>
      </c>
      <c r="H22" s="62">
        <v>0</v>
      </c>
      <c r="I22" s="56">
        <f t="shared" si="1"/>
        <v>17</v>
      </c>
      <c r="J22" s="57">
        <v>21.3</v>
      </c>
      <c r="K22" s="64">
        <v>9</v>
      </c>
      <c r="L22" s="62">
        <f t="shared" si="2"/>
        <v>14</v>
      </c>
      <c r="M22" s="65" t="s">
        <v>331</v>
      </c>
      <c r="N22" s="66" t="s">
        <v>183</v>
      </c>
      <c r="O22" s="66" t="s">
        <v>45</v>
      </c>
      <c r="P22" s="66" t="s">
        <v>52</v>
      </c>
      <c r="Q22" s="66" t="s">
        <v>182</v>
      </c>
    </row>
    <row r="23" spans="1:17" s="40" customFormat="1" ht="16.899999999999999" customHeight="1">
      <c r="A23" s="62">
        <v>16</v>
      </c>
      <c r="B23" s="63" t="s">
        <v>113</v>
      </c>
      <c r="C23" s="62">
        <v>0.5</v>
      </c>
      <c r="D23" s="62">
        <v>2.5</v>
      </c>
      <c r="E23" s="62">
        <v>4</v>
      </c>
      <c r="F23" s="62">
        <v>8</v>
      </c>
      <c r="G23" s="62">
        <v>2</v>
      </c>
      <c r="H23" s="62">
        <v>0</v>
      </c>
      <c r="I23" s="56">
        <f t="shared" si="1"/>
        <v>17</v>
      </c>
      <c r="J23" s="57">
        <v>21.3</v>
      </c>
      <c r="K23" s="64">
        <v>9</v>
      </c>
      <c r="L23" s="62">
        <f t="shared" si="2"/>
        <v>14</v>
      </c>
      <c r="M23" s="65" t="s">
        <v>331</v>
      </c>
      <c r="N23" s="66" t="s">
        <v>190</v>
      </c>
      <c r="O23" s="66" t="s">
        <v>45</v>
      </c>
      <c r="P23" s="66" t="s">
        <v>40</v>
      </c>
      <c r="Q23" s="66" t="s">
        <v>13</v>
      </c>
    </row>
    <row r="24" spans="1:17" s="40" customFormat="1" ht="16.899999999999999" customHeight="1">
      <c r="A24" s="62">
        <v>17</v>
      </c>
      <c r="B24" s="63" t="s">
        <v>108</v>
      </c>
      <c r="C24" s="62">
        <v>0</v>
      </c>
      <c r="D24" s="62">
        <v>3</v>
      </c>
      <c r="E24" s="62">
        <v>0</v>
      </c>
      <c r="F24" s="62">
        <v>6.5</v>
      </c>
      <c r="G24" s="62">
        <v>2</v>
      </c>
      <c r="H24" s="62">
        <v>5.5</v>
      </c>
      <c r="I24" s="56">
        <f t="shared" si="1"/>
        <v>17</v>
      </c>
      <c r="J24" s="57">
        <v>21.3</v>
      </c>
      <c r="K24" s="64">
        <v>9</v>
      </c>
      <c r="L24" s="62">
        <f t="shared" si="2"/>
        <v>14</v>
      </c>
      <c r="M24" s="65" t="s">
        <v>331</v>
      </c>
      <c r="N24" s="66" t="s">
        <v>203</v>
      </c>
      <c r="O24" s="66" t="s">
        <v>204</v>
      </c>
      <c r="P24" s="66" t="s">
        <v>201</v>
      </c>
      <c r="Q24" s="66" t="s">
        <v>202</v>
      </c>
    </row>
    <row r="25" spans="1:17" s="40" customFormat="1" ht="16.899999999999999" customHeight="1">
      <c r="A25" s="62">
        <v>18</v>
      </c>
      <c r="B25" s="63" t="s">
        <v>103</v>
      </c>
      <c r="C25" s="62">
        <v>9</v>
      </c>
      <c r="D25" s="62">
        <v>1.5</v>
      </c>
      <c r="E25" s="62">
        <v>0</v>
      </c>
      <c r="F25" s="62">
        <v>5.5</v>
      </c>
      <c r="G25" s="62">
        <v>0</v>
      </c>
      <c r="H25" s="62">
        <v>0</v>
      </c>
      <c r="I25" s="56">
        <f t="shared" si="1"/>
        <v>16</v>
      </c>
      <c r="J25" s="57">
        <v>20</v>
      </c>
      <c r="K25" s="64">
        <v>9</v>
      </c>
      <c r="L25" s="62">
        <f t="shared" si="2"/>
        <v>18</v>
      </c>
      <c r="M25" s="65" t="s">
        <v>331</v>
      </c>
      <c r="N25" s="66" t="s">
        <v>192</v>
      </c>
      <c r="O25" s="66" t="s">
        <v>193</v>
      </c>
      <c r="P25" s="66" t="s">
        <v>194</v>
      </c>
      <c r="Q25" s="66" t="s">
        <v>191</v>
      </c>
    </row>
    <row r="26" spans="1:17" s="40" customFormat="1" ht="16.899999999999999" customHeight="1">
      <c r="A26" s="62">
        <v>19</v>
      </c>
      <c r="B26" s="63" t="s">
        <v>97</v>
      </c>
      <c r="C26" s="62">
        <v>4.5</v>
      </c>
      <c r="D26" s="62">
        <v>0</v>
      </c>
      <c r="E26" s="62">
        <v>0</v>
      </c>
      <c r="F26" s="62">
        <v>8.5</v>
      </c>
      <c r="G26" s="62">
        <v>3</v>
      </c>
      <c r="H26" s="62">
        <v>0</v>
      </c>
      <c r="I26" s="56">
        <f t="shared" si="1"/>
        <v>16</v>
      </c>
      <c r="J26" s="57">
        <v>20</v>
      </c>
      <c r="K26" s="68">
        <v>9</v>
      </c>
      <c r="L26" s="62">
        <f t="shared" si="2"/>
        <v>18</v>
      </c>
      <c r="M26" s="65" t="s">
        <v>331</v>
      </c>
      <c r="N26" s="66" t="s">
        <v>206</v>
      </c>
      <c r="O26" s="66" t="s">
        <v>36</v>
      </c>
      <c r="P26" s="66" t="s">
        <v>207</v>
      </c>
      <c r="Q26" s="66" t="s">
        <v>12</v>
      </c>
    </row>
    <row r="27" spans="1:17" s="40" customFormat="1" ht="16.899999999999999" customHeight="1">
      <c r="A27" s="34">
        <v>20</v>
      </c>
      <c r="B27" s="21" t="s">
        <v>105</v>
      </c>
      <c r="C27" s="34">
        <v>4.5</v>
      </c>
      <c r="D27" s="34">
        <v>2</v>
      </c>
      <c r="E27" s="34">
        <v>0</v>
      </c>
      <c r="F27" s="34">
        <v>7</v>
      </c>
      <c r="G27" s="34">
        <v>2</v>
      </c>
      <c r="H27" s="34">
        <v>0</v>
      </c>
      <c r="I27" s="35">
        <f t="shared" si="1"/>
        <v>15.5</v>
      </c>
      <c r="J27" s="36">
        <v>19.399999999999999</v>
      </c>
      <c r="K27" s="37">
        <v>9</v>
      </c>
      <c r="L27" s="38">
        <f t="shared" si="2"/>
        <v>20</v>
      </c>
      <c r="M27" s="39" t="s">
        <v>331</v>
      </c>
      <c r="N27" s="24" t="s">
        <v>215</v>
      </c>
      <c r="O27" s="24" t="s">
        <v>37</v>
      </c>
      <c r="P27" s="24" t="s">
        <v>74</v>
      </c>
      <c r="Q27" s="24" t="s">
        <v>86</v>
      </c>
    </row>
    <row r="28" spans="1:17" s="40" customFormat="1" ht="16.899999999999999" customHeight="1">
      <c r="A28" s="34">
        <v>21</v>
      </c>
      <c r="B28" s="21" t="s">
        <v>119</v>
      </c>
      <c r="C28" s="34">
        <v>6</v>
      </c>
      <c r="D28" s="34">
        <v>1</v>
      </c>
      <c r="E28" s="34">
        <v>0</v>
      </c>
      <c r="F28" s="34">
        <v>7</v>
      </c>
      <c r="G28" s="34">
        <v>0</v>
      </c>
      <c r="H28" s="34">
        <v>0</v>
      </c>
      <c r="I28" s="35">
        <f t="shared" si="1"/>
        <v>14</v>
      </c>
      <c r="J28" s="36">
        <v>17.5</v>
      </c>
      <c r="K28" s="41">
        <v>9</v>
      </c>
      <c r="L28" s="38">
        <f t="shared" si="2"/>
        <v>21</v>
      </c>
      <c r="M28" s="39" t="s">
        <v>331</v>
      </c>
      <c r="N28" s="24" t="s">
        <v>217</v>
      </c>
      <c r="O28" s="24" t="s">
        <v>30</v>
      </c>
      <c r="P28" s="24" t="s">
        <v>181</v>
      </c>
      <c r="Q28" s="24" t="s">
        <v>216</v>
      </c>
    </row>
    <row r="29" spans="1:17" s="40" customFormat="1" ht="16.899999999999999" customHeight="1">
      <c r="A29" s="62">
        <v>22</v>
      </c>
      <c r="B29" s="63" t="s">
        <v>109</v>
      </c>
      <c r="C29" s="62">
        <v>3</v>
      </c>
      <c r="D29" s="62">
        <v>1</v>
      </c>
      <c r="E29" s="62">
        <v>0</v>
      </c>
      <c r="F29" s="62">
        <v>5.5</v>
      </c>
      <c r="G29" s="62">
        <v>3</v>
      </c>
      <c r="H29" s="62">
        <v>0</v>
      </c>
      <c r="I29" s="56">
        <f t="shared" si="1"/>
        <v>12.5</v>
      </c>
      <c r="J29" s="57">
        <v>15.6</v>
      </c>
      <c r="K29" s="68">
        <v>9</v>
      </c>
      <c r="L29" s="62">
        <f t="shared" si="2"/>
        <v>22</v>
      </c>
      <c r="M29" s="65" t="s">
        <v>331</v>
      </c>
      <c r="N29" s="66" t="s">
        <v>26</v>
      </c>
      <c r="O29" s="66" t="s">
        <v>27</v>
      </c>
      <c r="P29" s="66" t="s">
        <v>28</v>
      </c>
      <c r="Q29" s="66" t="s">
        <v>81</v>
      </c>
    </row>
    <row r="30" spans="1:17" s="40" customFormat="1" ht="16.899999999999999" customHeight="1">
      <c r="A30" s="34">
        <v>23</v>
      </c>
      <c r="B30" s="21" t="s">
        <v>104</v>
      </c>
      <c r="C30" s="34">
        <v>0</v>
      </c>
      <c r="D30" s="34">
        <v>1.5</v>
      </c>
      <c r="E30" s="34">
        <v>0</v>
      </c>
      <c r="F30" s="34">
        <v>8</v>
      </c>
      <c r="G30" s="34">
        <v>3</v>
      </c>
      <c r="H30" s="34">
        <v>0</v>
      </c>
      <c r="I30" s="35">
        <f t="shared" si="1"/>
        <v>12.5</v>
      </c>
      <c r="J30" s="36">
        <v>15.6</v>
      </c>
      <c r="K30" s="37">
        <v>9</v>
      </c>
      <c r="L30" s="38">
        <f t="shared" si="2"/>
        <v>22</v>
      </c>
      <c r="M30" s="39" t="s">
        <v>331</v>
      </c>
      <c r="N30" s="24" t="s">
        <v>211</v>
      </c>
      <c r="O30" s="24" t="s">
        <v>34</v>
      </c>
      <c r="P30" s="24" t="s">
        <v>58</v>
      </c>
      <c r="Q30" s="24" t="s">
        <v>173</v>
      </c>
    </row>
    <row r="31" spans="1:17" s="53" customFormat="1" ht="16.899999999999999" customHeight="1">
      <c r="A31" s="69">
        <v>1</v>
      </c>
      <c r="B31" s="55" t="s">
        <v>224</v>
      </c>
      <c r="C31" s="59">
        <v>6</v>
      </c>
      <c r="D31" s="59">
        <v>7</v>
      </c>
      <c r="E31" s="59">
        <v>7</v>
      </c>
      <c r="F31" s="59">
        <v>12.5</v>
      </c>
      <c r="G31" s="59">
        <v>10</v>
      </c>
      <c r="H31" s="59">
        <v>13.5</v>
      </c>
      <c r="I31" s="56">
        <f t="shared" ref="I31:I61" si="3">SUM(C31:H31)</f>
        <v>56</v>
      </c>
      <c r="J31" s="57">
        <v>58.9</v>
      </c>
      <c r="K31" s="70">
        <v>10</v>
      </c>
      <c r="L31" s="59">
        <v>1</v>
      </c>
      <c r="M31" s="59" t="s">
        <v>329</v>
      </c>
      <c r="N31" s="60" t="s">
        <v>225</v>
      </c>
      <c r="O31" s="60" t="s">
        <v>226</v>
      </c>
      <c r="P31" s="60" t="s">
        <v>227</v>
      </c>
      <c r="Q31" s="60" t="s">
        <v>12</v>
      </c>
    </row>
    <row r="32" spans="1:17" s="40" customFormat="1" ht="16.899999999999999" customHeight="1">
      <c r="A32" s="71">
        <v>2</v>
      </c>
      <c r="B32" s="63" t="s">
        <v>130</v>
      </c>
      <c r="C32" s="65">
        <v>4</v>
      </c>
      <c r="D32" s="65">
        <v>3.5</v>
      </c>
      <c r="E32" s="65">
        <v>6.5</v>
      </c>
      <c r="F32" s="65">
        <v>10</v>
      </c>
      <c r="G32" s="65">
        <v>9</v>
      </c>
      <c r="H32" s="65">
        <v>13</v>
      </c>
      <c r="I32" s="56">
        <f t="shared" si="3"/>
        <v>46</v>
      </c>
      <c r="J32" s="57">
        <v>48.4</v>
      </c>
      <c r="K32" s="72">
        <v>10</v>
      </c>
      <c r="L32" s="65">
        <v>2</v>
      </c>
      <c r="M32" s="65" t="s">
        <v>331</v>
      </c>
      <c r="N32" s="66" t="s">
        <v>46</v>
      </c>
      <c r="O32" s="66" t="s">
        <v>47</v>
      </c>
      <c r="P32" s="66" t="s">
        <v>48</v>
      </c>
      <c r="Q32" s="66" t="s">
        <v>89</v>
      </c>
    </row>
    <row r="33" spans="1:17" s="40" customFormat="1" ht="16.899999999999999" customHeight="1">
      <c r="A33" s="71">
        <v>3</v>
      </c>
      <c r="B33" s="63" t="s">
        <v>141</v>
      </c>
      <c r="C33" s="65">
        <v>11</v>
      </c>
      <c r="D33" s="65">
        <v>1.5</v>
      </c>
      <c r="E33" s="65">
        <v>3.5</v>
      </c>
      <c r="F33" s="65">
        <v>8</v>
      </c>
      <c r="G33" s="65">
        <v>6.5</v>
      </c>
      <c r="H33" s="65">
        <v>9.5</v>
      </c>
      <c r="I33" s="56">
        <f t="shared" si="3"/>
        <v>40</v>
      </c>
      <c r="J33" s="57">
        <v>42.1</v>
      </c>
      <c r="K33" s="72">
        <v>10</v>
      </c>
      <c r="L33" s="65">
        <v>3</v>
      </c>
      <c r="M33" s="65" t="s">
        <v>331</v>
      </c>
      <c r="N33" s="66" t="s">
        <v>248</v>
      </c>
      <c r="O33" s="66" t="s">
        <v>45</v>
      </c>
      <c r="P33" s="67" t="s">
        <v>43</v>
      </c>
      <c r="Q33" s="66" t="s">
        <v>18</v>
      </c>
    </row>
    <row r="34" spans="1:17" s="40" customFormat="1" ht="16.899999999999999" customHeight="1">
      <c r="A34" s="71">
        <v>4</v>
      </c>
      <c r="B34" s="63" t="s">
        <v>123</v>
      </c>
      <c r="C34" s="65">
        <v>2</v>
      </c>
      <c r="D34" s="65">
        <v>3.5</v>
      </c>
      <c r="E34" s="65">
        <v>4</v>
      </c>
      <c r="F34" s="65">
        <v>8.5</v>
      </c>
      <c r="G34" s="65">
        <v>7</v>
      </c>
      <c r="H34" s="65">
        <v>7.5</v>
      </c>
      <c r="I34" s="56">
        <f t="shared" si="3"/>
        <v>32.5</v>
      </c>
      <c r="J34" s="57">
        <v>34.200000000000003</v>
      </c>
      <c r="K34" s="72">
        <v>10</v>
      </c>
      <c r="L34" s="65">
        <v>4</v>
      </c>
      <c r="M34" s="65" t="s">
        <v>331</v>
      </c>
      <c r="N34" s="66" t="s">
        <v>249</v>
      </c>
      <c r="O34" s="66" t="s">
        <v>69</v>
      </c>
      <c r="P34" s="66" t="s">
        <v>38</v>
      </c>
      <c r="Q34" s="66" t="s">
        <v>84</v>
      </c>
    </row>
    <row r="35" spans="1:17" s="40" customFormat="1" ht="16.899999999999999" customHeight="1">
      <c r="A35" s="42">
        <v>5</v>
      </c>
      <c r="B35" s="21" t="s">
        <v>219</v>
      </c>
      <c r="C35" s="43">
        <v>16</v>
      </c>
      <c r="D35" s="43">
        <v>3</v>
      </c>
      <c r="E35" s="43">
        <v>3.5</v>
      </c>
      <c r="F35" s="43">
        <v>7.5</v>
      </c>
      <c r="G35" s="43">
        <v>1.5</v>
      </c>
      <c r="H35" s="43">
        <v>0</v>
      </c>
      <c r="I35" s="35">
        <f t="shared" si="3"/>
        <v>31.5</v>
      </c>
      <c r="J35" s="36">
        <v>33.200000000000003</v>
      </c>
      <c r="K35" s="44">
        <v>10</v>
      </c>
      <c r="L35" s="39">
        <v>5</v>
      </c>
      <c r="M35" s="39" t="s">
        <v>331</v>
      </c>
      <c r="N35" s="24" t="s">
        <v>220</v>
      </c>
      <c r="O35" s="24" t="s">
        <v>55</v>
      </c>
      <c r="P35" s="24" t="s">
        <v>52</v>
      </c>
      <c r="Q35" s="24" t="s">
        <v>19</v>
      </c>
    </row>
    <row r="36" spans="1:17" s="40" customFormat="1" ht="16.899999999999999" customHeight="1">
      <c r="A36" s="42">
        <v>6</v>
      </c>
      <c r="B36" s="21" t="s">
        <v>132</v>
      </c>
      <c r="C36" s="43">
        <v>2</v>
      </c>
      <c r="D36" s="43">
        <v>0.5</v>
      </c>
      <c r="E36" s="43">
        <v>3</v>
      </c>
      <c r="F36" s="43">
        <v>7</v>
      </c>
      <c r="G36" s="43">
        <v>7</v>
      </c>
      <c r="H36" s="43">
        <v>10</v>
      </c>
      <c r="I36" s="35">
        <f t="shared" si="3"/>
        <v>29.5</v>
      </c>
      <c r="J36" s="36">
        <v>31.1</v>
      </c>
      <c r="K36" s="45">
        <v>10</v>
      </c>
      <c r="L36" s="39">
        <v>6</v>
      </c>
      <c r="M36" s="39" t="s">
        <v>331</v>
      </c>
      <c r="N36" s="24" t="s">
        <v>273</v>
      </c>
      <c r="O36" s="24" t="s">
        <v>67</v>
      </c>
      <c r="P36" s="24" t="s">
        <v>49</v>
      </c>
      <c r="Q36" s="24" t="s">
        <v>272</v>
      </c>
    </row>
    <row r="37" spans="1:17" s="40" customFormat="1" ht="16.899999999999999" customHeight="1">
      <c r="A37" s="42">
        <v>7</v>
      </c>
      <c r="B37" s="21" t="s">
        <v>121</v>
      </c>
      <c r="C37" s="43">
        <v>3</v>
      </c>
      <c r="D37" s="43">
        <v>8.5</v>
      </c>
      <c r="E37" s="43">
        <v>0</v>
      </c>
      <c r="F37" s="43">
        <v>11.5</v>
      </c>
      <c r="G37" s="43">
        <v>5</v>
      </c>
      <c r="H37" s="43">
        <v>0</v>
      </c>
      <c r="I37" s="35">
        <f t="shared" si="3"/>
        <v>28</v>
      </c>
      <c r="J37" s="36">
        <v>29.5</v>
      </c>
      <c r="K37" s="45">
        <v>10</v>
      </c>
      <c r="L37" s="39">
        <v>7</v>
      </c>
      <c r="M37" s="39" t="s">
        <v>331</v>
      </c>
      <c r="N37" s="24" t="s">
        <v>267</v>
      </c>
      <c r="O37" s="24" t="s">
        <v>50</v>
      </c>
      <c r="P37" s="24" t="s">
        <v>52</v>
      </c>
      <c r="Q37" s="24" t="s">
        <v>80</v>
      </c>
    </row>
    <row r="38" spans="1:17" s="40" customFormat="1" ht="16.899999999999999" customHeight="1">
      <c r="A38" s="71">
        <v>8</v>
      </c>
      <c r="B38" s="63" t="s">
        <v>137</v>
      </c>
      <c r="C38" s="65">
        <v>2</v>
      </c>
      <c r="D38" s="65">
        <v>6.5</v>
      </c>
      <c r="E38" s="65">
        <v>0.5</v>
      </c>
      <c r="F38" s="65">
        <v>6.5</v>
      </c>
      <c r="G38" s="65">
        <v>12</v>
      </c>
      <c r="H38" s="65">
        <v>0</v>
      </c>
      <c r="I38" s="56">
        <f t="shared" si="3"/>
        <v>27.5</v>
      </c>
      <c r="J38" s="57">
        <v>28.9</v>
      </c>
      <c r="K38" s="72">
        <v>10</v>
      </c>
      <c r="L38" s="65">
        <v>8</v>
      </c>
      <c r="M38" s="65" t="s">
        <v>331</v>
      </c>
      <c r="N38" s="66" t="s">
        <v>61</v>
      </c>
      <c r="O38" s="66" t="s">
        <v>45</v>
      </c>
      <c r="P38" s="67" t="s">
        <v>25</v>
      </c>
      <c r="Q38" s="66" t="s">
        <v>20</v>
      </c>
    </row>
    <row r="39" spans="1:17" s="40" customFormat="1" ht="16.899999999999999" customHeight="1">
      <c r="A39" s="71">
        <v>9</v>
      </c>
      <c r="B39" s="63" t="s">
        <v>126</v>
      </c>
      <c r="C39" s="65">
        <v>2</v>
      </c>
      <c r="D39" s="65">
        <v>7</v>
      </c>
      <c r="E39" s="65">
        <v>0.5</v>
      </c>
      <c r="F39" s="65">
        <v>7</v>
      </c>
      <c r="G39" s="65">
        <v>5.5</v>
      </c>
      <c r="H39" s="65">
        <v>3.5</v>
      </c>
      <c r="I39" s="56">
        <f t="shared" si="3"/>
        <v>25.5</v>
      </c>
      <c r="J39" s="57">
        <v>26.8</v>
      </c>
      <c r="K39" s="73">
        <v>10</v>
      </c>
      <c r="L39" s="65">
        <v>9</v>
      </c>
      <c r="M39" s="65" t="s">
        <v>331</v>
      </c>
      <c r="N39" s="66" t="s">
        <v>240</v>
      </c>
      <c r="O39" s="66" t="s">
        <v>62</v>
      </c>
      <c r="P39" s="66" t="s">
        <v>32</v>
      </c>
      <c r="Q39" s="66" t="s">
        <v>239</v>
      </c>
    </row>
    <row r="40" spans="1:17" s="40" customFormat="1" ht="16.899999999999999" customHeight="1">
      <c r="A40" s="71">
        <v>10</v>
      </c>
      <c r="B40" s="63" t="s">
        <v>244</v>
      </c>
      <c r="C40" s="65">
        <v>6</v>
      </c>
      <c r="D40" s="65">
        <v>4</v>
      </c>
      <c r="E40" s="65">
        <v>0.5</v>
      </c>
      <c r="F40" s="65">
        <v>6</v>
      </c>
      <c r="G40" s="65">
        <v>5</v>
      </c>
      <c r="H40" s="65">
        <v>4</v>
      </c>
      <c r="I40" s="56">
        <f t="shared" si="3"/>
        <v>25.5</v>
      </c>
      <c r="J40" s="57">
        <v>26.8</v>
      </c>
      <c r="K40" s="73">
        <v>10</v>
      </c>
      <c r="L40" s="65">
        <v>9</v>
      </c>
      <c r="M40" s="65" t="s">
        <v>331</v>
      </c>
      <c r="N40" s="66" t="s">
        <v>245</v>
      </c>
      <c r="O40" s="66" t="s">
        <v>45</v>
      </c>
      <c r="P40" s="67" t="s">
        <v>66</v>
      </c>
      <c r="Q40" s="66" t="s">
        <v>202</v>
      </c>
    </row>
    <row r="41" spans="1:17" s="40" customFormat="1" ht="16.899999999999999" customHeight="1">
      <c r="A41" s="71">
        <v>11</v>
      </c>
      <c r="B41" s="63" t="s">
        <v>120</v>
      </c>
      <c r="C41" s="65">
        <v>2</v>
      </c>
      <c r="D41" s="65">
        <v>8</v>
      </c>
      <c r="E41" s="65">
        <v>0.5</v>
      </c>
      <c r="F41" s="65">
        <v>7.5</v>
      </c>
      <c r="G41" s="65">
        <v>7</v>
      </c>
      <c r="H41" s="65">
        <v>0</v>
      </c>
      <c r="I41" s="56">
        <f t="shared" si="3"/>
        <v>25</v>
      </c>
      <c r="J41" s="57">
        <v>26.3</v>
      </c>
      <c r="K41" s="72">
        <v>10</v>
      </c>
      <c r="L41" s="65">
        <v>11</v>
      </c>
      <c r="M41" s="65" t="s">
        <v>331</v>
      </c>
      <c r="N41" s="66" t="s">
        <v>251</v>
      </c>
      <c r="O41" s="66" t="s">
        <v>252</v>
      </c>
      <c r="P41" s="66" t="s">
        <v>29</v>
      </c>
      <c r="Q41" s="66" t="s">
        <v>12</v>
      </c>
    </row>
    <row r="42" spans="1:17" s="40" customFormat="1" ht="16.899999999999999" customHeight="1">
      <c r="A42" s="42">
        <v>12</v>
      </c>
      <c r="B42" s="21" t="s">
        <v>135</v>
      </c>
      <c r="C42" s="43">
        <v>4</v>
      </c>
      <c r="D42" s="43">
        <v>4.5</v>
      </c>
      <c r="E42" s="43">
        <v>4</v>
      </c>
      <c r="F42" s="43">
        <v>4.5</v>
      </c>
      <c r="G42" s="43">
        <v>6.5</v>
      </c>
      <c r="H42" s="43">
        <v>1</v>
      </c>
      <c r="I42" s="35">
        <f t="shared" si="3"/>
        <v>24.5</v>
      </c>
      <c r="J42" s="36">
        <v>25.8</v>
      </c>
      <c r="K42" s="45">
        <v>10</v>
      </c>
      <c r="L42" s="39">
        <v>12</v>
      </c>
      <c r="M42" s="39" t="s">
        <v>331</v>
      </c>
      <c r="N42" s="24" t="s">
        <v>271</v>
      </c>
      <c r="O42" s="24" t="s">
        <v>21</v>
      </c>
      <c r="P42" s="24" t="s">
        <v>25</v>
      </c>
      <c r="Q42" s="24" t="s">
        <v>270</v>
      </c>
    </row>
    <row r="43" spans="1:17" s="40" customFormat="1" ht="16.899999999999999" customHeight="1">
      <c r="A43" s="71">
        <v>13</v>
      </c>
      <c r="B43" s="63" t="s">
        <v>129</v>
      </c>
      <c r="C43" s="65">
        <v>9</v>
      </c>
      <c r="D43" s="65">
        <v>1.5</v>
      </c>
      <c r="E43" s="65">
        <v>4.5</v>
      </c>
      <c r="F43" s="65">
        <v>6.5</v>
      </c>
      <c r="G43" s="65">
        <v>0</v>
      </c>
      <c r="H43" s="65">
        <v>1.5</v>
      </c>
      <c r="I43" s="56">
        <f t="shared" si="3"/>
        <v>23</v>
      </c>
      <c r="J43" s="57">
        <v>24.2</v>
      </c>
      <c r="K43" s="73">
        <v>10</v>
      </c>
      <c r="L43" s="65">
        <v>13</v>
      </c>
      <c r="M43" s="65" t="s">
        <v>331</v>
      </c>
      <c r="N43" s="66" t="s">
        <v>250</v>
      </c>
      <c r="O43" s="66" t="s">
        <v>71</v>
      </c>
      <c r="P43" s="67" t="s">
        <v>72</v>
      </c>
      <c r="Q43" s="66" t="s">
        <v>202</v>
      </c>
    </row>
    <row r="44" spans="1:17" s="40" customFormat="1" ht="16.899999999999999" customHeight="1">
      <c r="A44" s="42">
        <v>14</v>
      </c>
      <c r="B44" s="21" t="s">
        <v>222</v>
      </c>
      <c r="C44" s="43">
        <v>6</v>
      </c>
      <c r="D44" s="43">
        <v>1.5</v>
      </c>
      <c r="E44" s="43">
        <v>3.5</v>
      </c>
      <c r="F44" s="43">
        <v>9</v>
      </c>
      <c r="G44" s="43">
        <v>0</v>
      </c>
      <c r="H44" s="43">
        <v>0</v>
      </c>
      <c r="I44" s="35">
        <f t="shared" si="3"/>
        <v>20</v>
      </c>
      <c r="J44" s="36">
        <v>21.1</v>
      </c>
      <c r="K44" s="46">
        <v>10</v>
      </c>
      <c r="L44" s="39">
        <v>14</v>
      </c>
      <c r="M44" s="39" t="s">
        <v>331</v>
      </c>
      <c r="N44" s="24" t="s">
        <v>223</v>
      </c>
      <c r="O44" s="24" t="s">
        <v>69</v>
      </c>
      <c r="P44" s="24" t="s">
        <v>66</v>
      </c>
      <c r="Q44" s="24" t="s">
        <v>221</v>
      </c>
    </row>
    <row r="45" spans="1:17" s="40" customFormat="1" ht="16.899999999999999" customHeight="1">
      <c r="A45" s="71">
        <v>15</v>
      </c>
      <c r="B45" s="63" t="s">
        <v>242</v>
      </c>
      <c r="C45" s="65">
        <v>2</v>
      </c>
      <c r="D45" s="65">
        <v>4</v>
      </c>
      <c r="E45" s="65">
        <v>0</v>
      </c>
      <c r="F45" s="65">
        <v>7</v>
      </c>
      <c r="G45" s="65">
        <v>6</v>
      </c>
      <c r="H45" s="65">
        <v>1</v>
      </c>
      <c r="I45" s="56">
        <f t="shared" si="3"/>
        <v>20</v>
      </c>
      <c r="J45" s="57">
        <v>21.1</v>
      </c>
      <c r="K45" s="73">
        <v>10</v>
      </c>
      <c r="L45" s="65">
        <v>14</v>
      </c>
      <c r="M45" s="65" t="s">
        <v>331</v>
      </c>
      <c r="N45" s="66" t="s">
        <v>243</v>
      </c>
      <c r="O45" s="66" t="s">
        <v>67</v>
      </c>
      <c r="P45" s="66" t="s">
        <v>76</v>
      </c>
      <c r="Q45" s="66" t="s">
        <v>241</v>
      </c>
    </row>
    <row r="46" spans="1:17" s="40" customFormat="1" ht="16.899999999999999" customHeight="1">
      <c r="A46" s="42">
        <v>16</v>
      </c>
      <c r="B46" s="21" t="s">
        <v>136</v>
      </c>
      <c r="C46" s="43">
        <v>2</v>
      </c>
      <c r="D46" s="43">
        <v>1.5</v>
      </c>
      <c r="E46" s="43">
        <v>3</v>
      </c>
      <c r="F46" s="43">
        <v>4</v>
      </c>
      <c r="G46" s="43">
        <v>9.5</v>
      </c>
      <c r="H46" s="43">
        <v>0</v>
      </c>
      <c r="I46" s="35">
        <f t="shared" si="3"/>
        <v>20</v>
      </c>
      <c r="J46" s="36">
        <v>21.1</v>
      </c>
      <c r="K46" s="45">
        <v>10</v>
      </c>
      <c r="L46" s="39">
        <v>14</v>
      </c>
      <c r="M46" s="39" t="s">
        <v>331</v>
      </c>
      <c r="N46" s="24" t="s">
        <v>264</v>
      </c>
      <c r="O46" s="24" t="s">
        <v>45</v>
      </c>
      <c r="P46" s="24" t="s">
        <v>40</v>
      </c>
      <c r="Q46" s="24" t="s">
        <v>80</v>
      </c>
    </row>
    <row r="47" spans="1:17" s="40" customFormat="1" ht="16.899999999999999" customHeight="1">
      <c r="A47" s="71">
        <v>17</v>
      </c>
      <c r="B47" s="63" t="s">
        <v>124</v>
      </c>
      <c r="C47" s="65">
        <v>2</v>
      </c>
      <c r="D47" s="65">
        <v>4.5</v>
      </c>
      <c r="E47" s="65">
        <v>0.5</v>
      </c>
      <c r="F47" s="65">
        <v>6</v>
      </c>
      <c r="G47" s="65">
        <v>3.5</v>
      </c>
      <c r="H47" s="65">
        <v>3</v>
      </c>
      <c r="I47" s="56">
        <f t="shared" si="3"/>
        <v>19.5</v>
      </c>
      <c r="J47" s="57">
        <v>20.5</v>
      </c>
      <c r="K47" s="73">
        <v>10</v>
      </c>
      <c r="L47" s="65">
        <v>17</v>
      </c>
      <c r="M47" s="65" t="s">
        <v>331</v>
      </c>
      <c r="N47" s="66" t="s">
        <v>229</v>
      </c>
      <c r="O47" s="66" t="s">
        <v>23</v>
      </c>
      <c r="P47" s="67" t="s">
        <v>66</v>
      </c>
      <c r="Q47" s="66" t="s">
        <v>228</v>
      </c>
    </row>
    <row r="48" spans="1:17" s="40" customFormat="1" ht="16.899999999999999" customHeight="1">
      <c r="A48" s="71">
        <v>18</v>
      </c>
      <c r="B48" s="63" t="s">
        <v>138</v>
      </c>
      <c r="C48" s="65">
        <v>4</v>
      </c>
      <c r="D48" s="65">
        <v>3</v>
      </c>
      <c r="E48" s="65">
        <v>0</v>
      </c>
      <c r="F48" s="65">
        <v>8</v>
      </c>
      <c r="G48" s="65">
        <v>4.5</v>
      </c>
      <c r="H48" s="65">
        <v>0</v>
      </c>
      <c r="I48" s="56">
        <f t="shared" si="3"/>
        <v>19.5</v>
      </c>
      <c r="J48" s="57">
        <v>20.5</v>
      </c>
      <c r="K48" s="73">
        <v>10</v>
      </c>
      <c r="L48" s="65">
        <v>17</v>
      </c>
      <c r="M48" s="65" t="s">
        <v>331</v>
      </c>
      <c r="N48" s="66" t="s">
        <v>232</v>
      </c>
      <c r="O48" s="66" t="s">
        <v>30</v>
      </c>
      <c r="P48" s="66" t="s">
        <v>233</v>
      </c>
      <c r="Q48" s="66" t="s">
        <v>231</v>
      </c>
    </row>
    <row r="49" spans="1:17" s="40" customFormat="1" ht="16.899999999999999" customHeight="1">
      <c r="A49" s="71">
        <v>19</v>
      </c>
      <c r="B49" s="63" t="s">
        <v>139</v>
      </c>
      <c r="C49" s="65">
        <v>2</v>
      </c>
      <c r="D49" s="65">
        <v>2.5</v>
      </c>
      <c r="E49" s="65">
        <v>6</v>
      </c>
      <c r="F49" s="65">
        <v>8.5</v>
      </c>
      <c r="G49" s="65">
        <v>0</v>
      </c>
      <c r="H49" s="65">
        <v>0</v>
      </c>
      <c r="I49" s="56">
        <f t="shared" si="3"/>
        <v>19</v>
      </c>
      <c r="J49" s="57">
        <v>20</v>
      </c>
      <c r="K49" s="73">
        <v>10</v>
      </c>
      <c r="L49" s="65">
        <v>19</v>
      </c>
      <c r="M49" s="65" t="s">
        <v>331</v>
      </c>
      <c r="N49" s="66" t="s">
        <v>253</v>
      </c>
      <c r="O49" s="66" t="s">
        <v>75</v>
      </c>
      <c r="P49" s="66" t="s">
        <v>254</v>
      </c>
      <c r="Q49" s="66" t="s">
        <v>92</v>
      </c>
    </row>
    <row r="50" spans="1:17" s="40" customFormat="1" ht="16.899999999999999" customHeight="1">
      <c r="A50" s="71">
        <v>20</v>
      </c>
      <c r="B50" s="63" t="s">
        <v>133</v>
      </c>
      <c r="C50" s="65">
        <v>3</v>
      </c>
      <c r="D50" s="65">
        <v>5.5</v>
      </c>
      <c r="E50" s="65">
        <v>0</v>
      </c>
      <c r="F50" s="65">
        <v>7</v>
      </c>
      <c r="G50" s="65">
        <v>3</v>
      </c>
      <c r="H50" s="65">
        <v>0</v>
      </c>
      <c r="I50" s="56">
        <f t="shared" si="3"/>
        <v>18.5</v>
      </c>
      <c r="J50" s="57">
        <v>19.5</v>
      </c>
      <c r="K50" s="73">
        <v>10</v>
      </c>
      <c r="L50" s="65">
        <v>20</v>
      </c>
      <c r="M50" s="65" t="s">
        <v>331</v>
      </c>
      <c r="N50" s="66" t="s">
        <v>230</v>
      </c>
      <c r="O50" s="66" t="s">
        <v>33</v>
      </c>
      <c r="P50" s="66" t="s">
        <v>58</v>
      </c>
      <c r="Q50" s="66" t="s">
        <v>13</v>
      </c>
    </row>
    <row r="51" spans="1:17" s="40" customFormat="1" ht="16.899999999999999" customHeight="1">
      <c r="A51" s="42">
        <v>21</v>
      </c>
      <c r="B51" s="21" t="s">
        <v>258</v>
      </c>
      <c r="C51" s="43">
        <v>10</v>
      </c>
      <c r="D51" s="43">
        <v>2.5</v>
      </c>
      <c r="E51" s="43">
        <v>0</v>
      </c>
      <c r="F51" s="43">
        <v>4</v>
      </c>
      <c r="G51" s="43">
        <v>2</v>
      </c>
      <c r="H51" s="43">
        <v>0</v>
      </c>
      <c r="I51" s="35">
        <f t="shared" si="3"/>
        <v>18.5</v>
      </c>
      <c r="J51" s="36">
        <v>19.5</v>
      </c>
      <c r="K51" s="45">
        <v>10</v>
      </c>
      <c r="L51" s="39">
        <v>20</v>
      </c>
      <c r="M51" s="39" t="s">
        <v>331</v>
      </c>
      <c r="N51" s="47" t="s">
        <v>259</v>
      </c>
      <c r="O51" s="47" t="s">
        <v>260</v>
      </c>
      <c r="P51" s="47" t="s">
        <v>79</v>
      </c>
      <c r="Q51" s="47" t="s">
        <v>257</v>
      </c>
    </row>
    <row r="52" spans="1:17" s="40" customFormat="1" ht="16.899999999999999" customHeight="1">
      <c r="A52" s="42">
        <v>22</v>
      </c>
      <c r="B52" s="21" t="s">
        <v>255</v>
      </c>
      <c r="C52" s="43">
        <v>1</v>
      </c>
      <c r="D52" s="43">
        <v>6</v>
      </c>
      <c r="E52" s="43">
        <v>1</v>
      </c>
      <c r="F52" s="43">
        <v>7</v>
      </c>
      <c r="G52" s="43">
        <v>3</v>
      </c>
      <c r="H52" s="43">
        <v>0</v>
      </c>
      <c r="I52" s="35">
        <f t="shared" si="3"/>
        <v>18</v>
      </c>
      <c r="J52" s="36">
        <v>18.899999999999999</v>
      </c>
      <c r="K52" s="45">
        <v>10</v>
      </c>
      <c r="L52" s="39">
        <v>22</v>
      </c>
      <c r="M52" s="39" t="s">
        <v>331</v>
      </c>
      <c r="N52" s="24" t="s">
        <v>256</v>
      </c>
      <c r="O52" s="24" t="s">
        <v>54</v>
      </c>
      <c r="P52" s="24" t="s">
        <v>32</v>
      </c>
      <c r="Q52" s="24" t="s">
        <v>80</v>
      </c>
    </row>
    <row r="53" spans="1:17" s="40" customFormat="1" ht="16.899999999999999" customHeight="1">
      <c r="A53" s="71">
        <v>23</v>
      </c>
      <c r="B53" s="63" t="s">
        <v>237</v>
      </c>
      <c r="C53" s="65">
        <v>1</v>
      </c>
      <c r="D53" s="65">
        <v>4</v>
      </c>
      <c r="E53" s="65">
        <v>0.5</v>
      </c>
      <c r="F53" s="65">
        <v>9</v>
      </c>
      <c r="G53" s="65">
        <v>2</v>
      </c>
      <c r="H53" s="65">
        <v>0</v>
      </c>
      <c r="I53" s="56">
        <f t="shared" si="3"/>
        <v>16.5</v>
      </c>
      <c r="J53" s="57">
        <v>17.399999999999999</v>
      </c>
      <c r="K53" s="73">
        <v>10</v>
      </c>
      <c r="L53" s="65">
        <v>23</v>
      </c>
      <c r="M53" s="65" t="s">
        <v>331</v>
      </c>
      <c r="N53" s="66" t="s">
        <v>238</v>
      </c>
      <c r="O53" s="66" t="s">
        <v>213</v>
      </c>
      <c r="P53" s="66" t="s">
        <v>29</v>
      </c>
      <c r="Q53" s="66" t="s">
        <v>89</v>
      </c>
    </row>
    <row r="54" spans="1:17" s="40" customFormat="1" ht="16.899999999999999" customHeight="1">
      <c r="A54" s="71">
        <v>24</v>
      </c>
      <c r="B54" s="63" t="s">
        <v>131</v>
      </c>
      <c r="C54" s="65">
        <v>3</v>
      </c>
      <c r="D54" s="65">
        <v>4.5</v>
      </c>
      <c r="E54" s="65">
        <v>1</v>
      </c>
      <c r="F54" s="65">
        <v>5.5</v>
      </c>
      <c r="G54" s="65">
        <v>2</v>
      </c>
      <c r="H54" s="65">
        <v>0</v>
      </c>
      <c r="I54" s="56">
        <f t="shared" si="3"/>
        <v>16</v>
      </c>
      <c r="J54" s="57">
        <v>16.8</v>
      </c>
      <c r="K54" s="72">
        <v>10</v>
      </c>
      <c r="L54" s="65">
        <v>24</v>
      </c>
      <c r="M54" s="65" t="s">
        <v>331</v>
      </c>
      <c r="N54" s="66" t="s">
        <v>246</v>
      </c>
      <c r="O54" s="66" t="s">
        <v>47</v>
      </c>
      <c r="P54" s="66" t="s">
        <v>247</v>
      </c>
      <c r="Q54" s="66" t="s">
        <v>13</v>
      </c>
    </row>
    <row r="55" spans="1:17" s="40" customFormat="1" ht="16.899999999999999" customHeight="1">
      <c r="A55" s="71">
        <v>25</v>
      </c>
      <c r="B55" s="63" t="s">
        <v>127</v>
      </c>
      <c r="C55" s="65">
        <v>2</v>
      </c>
      <c r="D55" s="65">
        <v>2.5</v>
      </c>
      <c r="E55" s="65">
        <v>0.5</v>
      </c>
      <c r="F55" s="65">
        <v>7.5</v>
      </c>
      <c r="G55" s="65">
        <v>2</v>
      </c>
      <c r="H55" s="65">
        <v>0</v>
      </c>
      <c r="I55" s="56">
        <f t="shared" si="3"/>
        <v>14.5</v>
      </c>
      <c r="J55" s="57">
        <v>15.3</v>
      </c>
      <c r="K55" s="72">
        <v>10</v>
      </c>
      <c r="L55" s="65">
        <v>25</v>
      </c>
      <c r="M55" s="65" t="s">
        <v>331</v>
      </c>
      <c r="N55" s="66" t="s">
        <v>56</v>
      </c>
      <c r="O55" s="66" t="s">
        <v>57</v>
      </c>
      <c r="P55" s="66" t="s">
        <v>32</v>
      </c>
      <c r="Q55" s="66" t="s">
        <v>91</v>
      </c>
    </row>
    <row r="56" spans="1:17" s="40" customFormat="1" ht="16.899999999999999" customHeight="1">
      <c r="A56" s="42">
        <v>26</v>
      </c>
      <c r="B56" s="21" t="s">
        <v>122</v>
      </c>
      <c r="C56" s="43">
        <v>5</v>
      </c>
      <c r="D56" s="43">
        <v>2</v>
      </c>
      <c r="E56" s="43">
        <v>0</v>
      </c>
      <c r="F56" s="43">
        <v>5.5</v>
      </c>
      <c r="G56" s="43">
        <v>1</v>
      </c>
      <c r="H56" s="43">
        <v>0</v>
      </c>
      <c r="I56" s="35">
        <f t="shared" si="3"/>
        <v>13.5</v>
      </c>
      <c r="J56" s="36">
        <v>14.2</v>
      </c>
      <c r="K56" s="45">
        <v>10</v>
      </c>
      <c r="L56" s="39">
        <v>26</v>
      </c>
      <c r="M56" s="39" t="s">
        <v>331</v>
      </c>
      <c r="N56" s="24" t="s">
        <v>261</v>
      </c>
      <c r="O56" s="24" t="s">
        <v>30</v>
      </c>
      <c r="P56" s="24" t="s">
        <v>66</v>
      </c>
      <c r="Q56" s="24" t="s">
        <v>19</v>
      </c>
    </row>
    <row r="57" spans="1:17" s="40" customFormat="1" ht="16.899999999999999" customHeight="1">
      <c r="A57" s="42">
        <v>27</v>
      </c>
      <c r="B57" s="21" t="s">
        <v>125</v>
      </c>
      <c r="C57" s="43">
        <v>2</v>
      </c>
      <c r="D57" s="43">
        <v>1</v>
      </c>
      <c r="E57" s="43">
        <v>1.5</v>
      </c>
      <c r="F57" s="43">
        <v>8</v>
      </c>
      <c r="G57" s="43">
        <v>1</v>
      </c>
      <c r="H57" s="43">
        <v>0</v>
      </c>
      <c r="I57" s="35">
        <f t="shared" si="3"/>
        <v>13.5</v>
      </c>
      <c r="J57" s="36">
        <v>14.2</v>
      </c>
      <c r="K57" s="45">
        <v>10</v>
      </c>
      <c r="L57" s="39">
        <v>26</v>
      </c>
      <c r="M57" s="39" t="s">
        <v>331</v>
      </c>
      <c r="N57" s="47" t="s">
        <v>266</v>
      </c>
      <c r="O57" s="47" t="s">
        <v>39</v>
      </c>
      <c r="P57" s="47" t="s">
        <v>58</v>
      </c>
      <c r="Q57" s="47" t="s">
        <v>265</v>
      </c>
    </row>
    <row r="58" spans="1:17" s="40" customFormat="1" ht="16.899999999999999" customHeight="1">
      <c r="A58" s="42">
        <v>28</v>
      </c>
      <c r="B58" s="21" t="s">
        <v>128</v>
      </c>
      <c r="C58" s="43">
        <v>3</v>
      </c>
      <c r="D58" s="43">
        <v>4.5</v>
      </c>
      <c r="E58" s="43">
        <v>0.5</v>
      </c>
      <c r="F58" s="43">
        <v>5.5</v>
      </c>
      <c r="G58" s="43">
        <v>0</v>
      </c>
      <c r="H58" s="43">
        <v>0</v>
      </c>
      <c r="I58" s="35">
        <f t="shared" si="3"/>
        <v>13.5</v>
      </c>
      <c r="J58" s="36">
        <v>14.2</v>
      </c>
      <c r="K58" s="45">
        <v>10</v>
      </c>
      <c r="L58" s="39">
        <v>26</v>
      </c>
      <c r="M58" s="39" t="s">
        <v>331</v>
      </c>
      <c r="N58" s="24" t="s">
        <v>53</v>
      </c>
      <c r="O58" s="24" t="s">
        <v>54</v>
      </c>
      <c r="P58" s="24" t="s">
        <v>52</v>
      </c>
      <c r="Q58" s="24" t="s">
        <v>90</v>
      </c>
    </row>
    <row r="59" spans="1:17" s="40" customFormat="1" ht="16.899999999999999" customHeight="1">
      <c r="A59" s="71">
        <v>29</v>
      </c>
      <c r="B59" s="63" t="s">
        <v>140</v>
      </c>
      <c r="C59" s="65">
        <v>2</v>
      </c>
      <c r="D59" s="65">
        <v>3</v>
      </c>
      <c r="E59" s="65">
        <v>0.5</v>
      </c>
      <c r="F59" s="65">
        <v>4.5</v>
      </c>
      <c r="G59" s="65">
        <v>3</v>
      </c>
      <c r="H59" s="65">
        <v>0</v>
      </c>
      <c r="I59" s="56">
        <f t="shared" si="3"/>
        <v>13</v>
      </c>
      <c r="J59" s="57">
        <v>13.7</v>
      </c>
      <c r="K59" s="73">
        <v>10</v>
      </c>
      <c r="L59" s="65">
        <v>29</v>
      </c>
      <c r="M59" s="65" t="s">
        <v>331</v>
      </c>
      <c r="N59" s="66" t="s">
        <v>269</v>
      </c>
      <c r="O59" s="66" t="s">
        <v>77</v>
      </c>
      <c r="P59" s="66" t="s">
        <v>76</v>
      </c>
      <c r="Q59" s="66" t="s">
        <v>268</v>
      </c>
    </row>
    <row r="60" spans="1:17" s="40" customFormat="1" ht="16.899999999999999" customHeight="1">
      <c r="A60" s="42">
        <v>30</v>
      </c>
      <c r="B60" s="21" t="s">
        <v>262</v>
      </c>
      <c r="C60" s="43">
        <v>1</v>
      </c>
      <c r="D60" s="43">
        <v>2</v>
      </c>
      <c r="E60" s="43">
        <v>0</v>
      </c>
      <c r="F60" s="43">
        <v>5.5</v>
      </c>
      <c r="G60" s="43">
        <v>3</v>
      </c>
      <c r="H60" s="43">
        <v>0</v>
      </c>
      <c r="I60" s="35">
        <f t="shared" si="3"/>
        <v>11.5</v>
      </c>
      <c r="J60" s="36">
        <v>12.1</v>
      </c>
      <c r="K60" s="45">
        <v>10</v>
      </c>
      <c r="L60" s="39">
        <v>30</v>
      </c>
      <c r="M60" s="39" t="s">
        <v>331</v>
      </c>
      <c r="N60" s="24" t="s">
        <v>263</v>
      </c>
      <c r="O60" s="24" t="s">
        <v>188</v>
      </c>
      <c r="P60" s="24" t="s">
        <v>40</v>
      </c>
      <c r="Q60" s="24" t="s">
        <v>87</v>
      </c>
    </row>
    <row r="61" spans="1:17" s="40" customFormat="1" ht="16.899999999999999" customHeight="1">
      <c r="A61" s="71">
        <v>31</v>
      </c>
      <c r="B61" s="63" t="s">
        <v>134</v>
      </c>
      <c r="C61" s="65">
        <v>1</v>
      </c>
      <c r="D61" s="65">
        <v>1</v>
      </c>
      <c r="E61" s="65">
        <v>0</v>
      </c>
      <c r="F61" s="65">
        <v>3.5</v>
      </c>
      <c r="G61" s="65">
        <v>0</v>
      </c>
      <c r="H61" s="65">
        <v>0</v>
      </c>
      <c r="I61" s="56">
        <f t="shared" si="3"/>
        <v>5.5</v>
      </c>
      <c r="J61" s="57">
        <v>5.8</v>
      </c>
      <c r="K61" s="73">
        <v>10</v>
      </c>
      <c r="L61" s="65">
        <v>31</v>
      </c>
      <c r="M61" s="65" t="s">
        <v>331</v>
      </c>
      <c r="N61" s="66" t="s">
        <v>234</v>
      </c>
      <c r="O61" s="66" t="s">
        <v>235</v>
      </c>
      <c r="P61" s="67" t="s">
        <v>236</v>
      </c>
      <c r="Q61" s="66" t="s">
        <v>91</v>
      </c>
    </row>
    <row r="62" spans="1:17" s="53" customFormat="1" ht="16.899999999999999" customHeight="1">
      <c r="A62" s="69">
        <v>1</v>
      </c>
      <c r="B62" s="55" t="s">
        <v>150</v>
      </c>
      <c r="C62" s="59">
        <v>18</v>
      </c>
      <c r="D62" s="59">
        <v>6</v>
      </c>
      <c r="E62" s="59">
        <v>6.5</v>
      </c>
      <c r="F62" s="59">
        <v>11.5</v>
      </c>
      <c r="G62" s="59">
        <v>15</v>
      </c>
      <c r="H62" s="59">
        <v>13.5</v>
      </c>
      <c r="I62" s="56">
        <f t="shared" ref="I62:I93" si="4">SUM(C62:H62)</f>
        <v>70.5</v>
      </c>
      <c r="J62" s="57">
        <v>64.099999999999994</v>
      </c>
      <c r="K62" s="74">
        <v>11</v>
      </c>
      <c r="L62" s="54">
        <v>1</v>
      </c>
      <c r="M62" s="75" t="s">
        <v>329</v>
      </c>
      <c r="N62" s="60" t="s">
        <v>280</v>
      </c>
      <c r="O62" s="60" t="s">
        <v>67</v>
      </c>
      <c r="P62" s="76" t="s">
        <v>66</v>
      </c>
      <c r="Q62" s="60" t="s">
        <v>12</v>
      </c>
    </row>
    <row r="63" spans="1:17" s="40" customFormat="1" ht="16.899999999999999" customHeight="1">
      <c r="A63" s="71">
        <v>2</v>
      </c>
      <c r="B63" s="63" t="s">
        <v>146</v>
      </c>
      <c r="C63" s="65">
        <v>11</v>
      </c>
      <c r="D63" s="65">
        <v>5</v>
      </c>
      <c r="E63" s="65">
        <v>4.5</v>
      </c>
      <c r="F63" s="65">
        <v>7</v>
      </c>
      <c r="G63" s="65">
        <v>13</v>
      </c>
      <c r="H63" s="65">
        <v>8.5</v>
      </c>
      <c r="I63" s="56">
        <f t="shared" si="4"/>
        <v>49</v>
      </c>
      <c r="J63" s="57">
        <v>44.5</v>
      </c>
      <c r="K63" s="72">
        <v>11</v>
      </c>
      <c r="L63" s="62">
        <v>2</v>
      </c>
      <c r="M63" s="77" t="s">
        <v>331</v>
      </c>
      <c r="N63" s="66" t="s">
        <v>283</v>
      </c>
      <c r="O63" s="66" t="s">
        <v>59</v>
      </c>
      <c r="P63" s="66" t="s">
        <v>44</v>
      </c>
      <c r="Q63" s="66" t="s">
        <v>241</v>
      </c>
    </row>
    <row r="64" spans="1:17" s="40" customFormat="1" ht="16.899999999999999" customHeight="1">
      <c r="A64" s="71">
        <v>3</v>
      </c>
      <c r="B64" s="63" t="s">
        <v>142</v>
      </c>
      <c r="C64" s="65">
        <v>10</v>
      </c>
      <c r="D64" s="65">
        <v>3.5</v>
      </c>
      <c r="E64" s="65">
        <v>4.5</v>
      </c>
      <c r="F64" s="65">
        <v>13.5</v>
      </c>
      <c r="G64" s="65">
        <v>10</v>
      </c>
      <c r="H64" s="65">
        <v>7</v>
      </c>
      <c r="I64" s="56">
        <f t="shared" si="4"/>
        <v>48.5</v>
      </c>
      <c r="J64" s="57">
        <v>44.1</v>
      </c>
      <c r="K64" s="73">
        <v>11</v>
      </c>
      <c r="L64" s="62">
        <v>3</v>
      </c>
      <c r="M64" s="77" t="s">
        <v>331</v>
      </c>
      <c r="N64" s="66" t="s">
        <v>286</v>
      </c>
      <c r="O64" s="66" t="s">
        <v>54</v>
      </c>
      <c r="P64" s="66" t="s">
        <v>24</v>
      </c>
      <c r="Q64" s="66" t="s">
        <v>13</v>
      </c>
    </row>
    <row r="65" spans="1:17" s="40" customFormat="1" ht="16.899999999999999" customHeight="1">
      <c r="A65" s="71">
        <v>4</v>
      </c>
      <c r="B65" s="63" t="s">
        <v>155</v>
      </c>
      <c r="C65" s="65">
        <v>15</v>
      </c>
      <c r="D65" s="65">
        <v>2.5</v>
      </c>
      <c r="E65" s="65">
        <v>0</v>
      </c>
      <c r="F65" s="65">
        <v>8.5</v>
      </c>
      <c r="G65" s="65">
        <v>6</v>
      </c>
      <c r="H65" s="65">
        <v>11</v>
      </c>
      <c r="I65" s="56">
        <f t="shared" si="4"/>
        <v>43</v>
      </c>
      <c r="J65" s="57">
        <v>39.1</v>
      </c>
      <c r="K65" s="72">
        <v>11</v>
      </c>
      <c r="L65" s="62">
        <v>4</v>
      </c>
      <c r="M65" s="77" t="s">
        <v>331</v>
      </c>
      <c r="N65" s="66" t="s">
        <v>282</v>
      </c>
      <c r="O65" s="66" t="s">
        <v>185</v>
      </c>
      <c r="P65" s="66" t="s">
        <v>76</v>
      </c>
      <c r="Q65" s="66" t="s">
        <v>281</v>
      </c>
    </row>
    <row r="66" spans="1:17" s="40" customFormat="1" ht="16.899999999999999" customHeight="1">
      <c r="A66" s="71">
        <v>5</v>
      </c>
      <c r="B66" s="63" t="s">
        <v>147</v>
      </c>
      <c r="C66" s="65">
        <v>10</v>
      </c>
      <c r="D66" s="65">
        <v>8.5</v>
      </c>
      <c r="E66" s="65">
        <v>1</v>
      </c>
      <c r="F66" s="65">
        <v>8</v>
      </c>
      <c r="G66" s="65">
        <v>5</v>
      </c>
      <c r="H66" s="65">
        <v>7</v>
      </c>
      <c r="I66" s="56">
        <f t="shared" si="4"/>
        <v>39.5</v>
      </c>
      <c r="J66" s="57">
        <v>35.9</v>
      </c>
      <c r="K66" s="73">
        <v>11</v>
      </c>
      <c r="L66" s="62">
        <v>5</v>
      </c>
      <c r="M66" s="77" t="s">
        <v>331</v>
      </c>
      <c r="N66" s="66" t="s">
        <v>301</v>
      </c>
      <c r="O66" s="66" t="s">
        <v>64</v>
      </c>
      <c r="P66" s="66" t="s">
        <v>74</v>
      </c>
      <c r="Q66" s="66" t="s">
        <v>13</v>
      </c>
    </row>
    <row r="67" spans="1:17" s="40" customFormat="1" ht="16.899999999999999" customHeight="1">
      <c r="A67" s="42">
        <v>6</v>
      </c>
      <c r="B67" s="21" t="s">
        <v>162</v>
      </c>
      <c r="C67" s="43">
        <v>4</v>
      </c>
      <c r="D67" s="43">
        <v>6</v>
      </c>
      <c r="E67" s="43">
        <v>7.5</v>
      </c>
      <c r="F67" s="43">
        <v>10</v>
      </c>
      <c r="G67" s="43">
        <v>9.5</v>
      </c>
      <c r="H67" s="43">
        <v>1</v>
      </c>
      <c r="I67" s="35">
        <f t="shared" si="4"/>
        <v>38</v>
      </c>
      <c r="J67" s="36">
        <v>34.5</v>
      </c>
      <c r="K67" s="44">
        <v>11</v>
      </c>
      <c r="L67" s="38">
        <v>6</v>
      </c>
      <c r="M67" s="48" t="s">
        <v>331</v>
      </c>
      <c r="N67" s="24" t="s">
        <v>70</v>
      </c>
      <c r="O67" s="24" t="s">
        <v>71</v>
      </c>
      <c r="P67" s="24" t="s">
        <v>72</v>
      </c>
      <c r="Q67" s="24" t="s">
        <v>94</v>
      </c>
    </row>
    <row r="68" spans="1:17" s="40" customFormat="1" ht="16.899999999999999" customHeight="1">
      <c r="A68" s="71">
        <v>7</v>
      </c>
      <c r="B68" s="63" t="s">
        <v>149</v>
      </c>
      <c r="C68" s="65">
        <v>10</v>
      </c>
      <c r="D68" s="65">
        <v>8.5</v>
      </c>
      <c r="E68" s="65">
        <v>0.5</v>
      </c>
      <c r="F68" s="65">
        <v>9.5</v>
      </c>
      <c r="G68" s="65">
        <v>7</v>
      </c>
      <c r="H68" s="65">
        <v>0</v>
      </c>
      <c r="I68" s="56">
        <f t="shared" si="4"/>
        <v>35.5</v>
      </c>
      <c r="J68" s="57">
        <v>32.200000000000003</v>
      </c>
      <c r="K68" s="72">
        <v>11</v>
      </c>
      <c r="L68" s="62">
        <v>7</v>
      </c>
      <c r="M68" s="77" t="s">
        <v>331</v>
      </c>
      <c r="N68" s="66" t="s">
        <v>284</v>
      </c>
      <c r="O68" s="66" t="s">
        <v>47</v>
      </c>
      <c r="P68" s="66" t="s">
        <v>35</v>
      </c>
      <c r="Q68" s="66" t="s">
        <v>20</v>
      </c>
    </row>
    <row r="69" spans="1:17" s="40" customFormat="1" ht="16.899999999999999" customHeight="1">
      <c r="A69" s="71">
        <v>8</v>
      </c>
      <c r="B69" s="63" t="s">
        <v>163</v>
      </c>
      <c r="C69" s="65">
        <v>5</v>
      </c>
      <c r="D69" s="65">
        <v>3.5</v>
      </c>
      <c r="E69" s="65">
        <v>0</v>
      </c>
      <c r="F69" s="65">
        <v>12.5</v>
      </c>
      <c r="G69" s="65">
        <v>7.5</v>
      </c>
      <c r="H69" s="65">
        <v>2.5</v>
      </c>
      <c r="I69" s="56">
        <f t="shared" si="4"/>
        <v>31</v>
      </c>
      <c r="J69" s="57">
        <v>28.2</v>
      </c>
      <c r="K69" s="73">
        <v>11</v>
      </c>
      <c r="L69" s="62">
        <v>8</v>
      </c>
      <c r="M69" s="77" t="s">
        <v>331</v>
      </c>
      <c r="N69" s="66" t="s">
        <v>287</v>
      </c>
      <c r="O69" s="66" t="s">
        <v>288</v>
      </c>
      <c r="P69" s="66" t="s">
        <v>289</v>
      </c>
      <c r="Q69" s="66" t="s">
        <v>89</v>
      </c>
    </row>
    <row r="70" spans="1:17" s="40" customFormat="1" ht="16.899999999999999" customHeight="1">
      <c r="A70" s="71">
        <v>9</v>
      </c>
      <c r="B70" s="63" t="s">
        <v>158</v>
      </c>
      <c r="C70" s="65">
        <v>5</v>
      </c>
      <c r="D70" s="65">
        <v>5.5</v>
      </c>
      <c r="E70" s="65">
        <v>6</v>
      </c>
      <c r="F70" s="65">
        <v>14</v>
      </c>
      <c r="G70" s="65">
        <v>0</v>
      </c>
      <c r="H70" s="65">
        <v>0.5</v>
      </c>
      <c r="I70" s="56">
        <f t="shared" si="4"/>
        <v>31</v>
      </c>
      <c r="J70" s="57">
        <v>28.2</v>
      </c>
      <c r="K70" s="72">
        <v>11</v>
      </c>
      <c r="L70" s="62">
        <v>8</v>
      </c>
      <c r="M70" s="77" t="s">
        <v>331</v>
      </c>
      <c r="N70" s="66" t="s">
        <v>304</v>
      </c>
      <c r="O70" s="66" t="s">
        <v>69</v>
      </c>
      <c r="P70" s="66" t="s">
        <v>63</v>
      </c>
      <c r="Q70" s="66" t="s">
        <v>12</v>
      </c>
    </row>
    <row r="71" spans="1:17" s="40" customFormat="1" ht="16.899999999999999" customHeight="1">
      <c r="A71" s="42">
        <v>10</v>
      </c>
      <c r="B71" s="21" t="s">
        <v>310</v>
      </c>
      <c r="C71" s="43">
        <v>10</v>
      </c>
      <c r="D71" s="43">
        <v>2.5</v>
      </c>
      <c r="E71" s="43">
        <v>0.5</v>
      </c>
      <c r="F71" s="43">
        <v>11</v>
      </c>
      <c r="G71" s="43">
        <v>6.5</v>
      </c>
      <c r="H71" s="43">
        <v>0</v>
      </c>
      <c r="I71" s="35">
        <f t="shared" si="4"/>
        <v>30.5</v>
      </c>
      <c r="J71" s="36">
        <v>27.7</v>
      </c>
      <c r="K71" s="44">
        <v>11</v>
      </c>
      <c r="L71" s="38">
        <v>10</v>
      </c>
      <c r="M71" s="48" t="s">
        <v>331</v>
      </c>
      <c r="N71" s="24" t="s">
        <v>311</v>
      </c>
      <c r="O71" s="24" t="s">
        <v>31</v>
      </c>
      <c r="P71" s="24" t="s">
        <v>312</v>
      </c>
      <c r="Q71" s="24" t="s">
        <v>85</v>
      </c>
    </row>
    <row r="72" spans="1:17" s="40" customFormat="1" ht="16.899999999999999" customHeight="1">
      <c r="A72" s="71">
        <v>11</v>
      </c>
      <c r="B72" s="63" t="s">
        <v>278</v>
      </c>
      <c r="C72" s="65">
        <v>12</v>
      </c>
      <c r="D72" s="65">
        <v>2</v>
      </c>
      <c r="E72" s="65">
        <v>2.5</v>
      </c>
      <c r="F72" s="65">
        <v>9.5</v>
      </c>
      <c r="G72" s="65">
        <v>1.5</v>
      </c>
      <c r="H72" s="65">
        <v>1.5</v>
      </c>
      <c r="I72" s="56">
        <f t="shared" si="4"/>
        <v>29</v>
      </c>
      <c r="J72" s="57">
        <v>26.4</v>
      </c>
      <c r="K72" s="78">
        <v>11</v>
      </c>
      <c r="L72" s="62">
        <v>11</v>
      </c>
      <c r="M72" s="77" t="s">
        <v>331</v>
      </c>
      <c r="N72" s="66" t="s">
        <v>279</v>
      </c>
      <c r="O72" s="66" t="s">
        <v>54</v>
      </c>
      <c r="P72" s="66" t="s">
        <v>22</v>
      </c>
      <c r="Q72" s="66" t="s">
        <v>84</v>
      </c>
    </row>
    <row r="73" spans="1:17" s="40" customFormat="1" ht="16.899999999999999" customHeight="1">
      <c r="A73" s="71">
        <v>12</v>
      </c>
      <c r="B73" s="63" t="s">
        <v>156</v>
      </c>
      <c r="C73" s="65">
        <v>2</v>
      </c>
      <c r="D73" s="65">
        <v>10</v>
      </c>
      <c r="E73" s="65">
        <v>0</v>
      </c>
      <c r="F73" s="65">
        <v>11.5</v>
      </c>
      <c r="G73" s="65">
        <v>3</v>
      </c>
      <c r="H73" s="65">
        <v>0</v>
      </c>
      <c r="I73" s="56">
        <f t="shared" si="4"/>
        <v>26.5</v>
      </c>
      <c r="J73" s="57">
        <v>24.1</v>
      </c>
      <c r="K73" s="72">
        <v>11</v>
      </c>
      <c r="L73" s="62">
        <v>12</v>
      </c>
      <c r="M73" s="77" t="s">
        <v>331</v>
      </c>
      <c r="N73" s="66" t="s">
        <v>300</v>
      </c>
      <c r="O73" s="66" t="s">
        <v>21</v>
      </c>
      <c r="P73" s="66" t="s">
        <v>76</v>
      </c>
      <c r="Q73" s="66" t="s">
        <v>84</v>
      </c>
    </row>
    <row r="74" spans="1:17" s="40" customFormat="1" ht="16.899999999999999" customHeight="1">
      <c r="A74" s="42">
        <v>13</v>
      </c>
      <c r="B74" s="21" t="s">
        <v>143</v>
      </c>
      <c r="C74" s="43">
        <v>8</v>
      </c>
      <c r="D74" s="43">
        <v>6</v>
      </c>
      <c r="E74" s="43">
        <v>2.5</v>
      </c>
      <c r="F74" s="43">
        <v>6.5</v>
      </c>
      <c r="G74" s="43">
        <v>2.5</v>
      </c>
      <c r="H74" s="43">
        <v>0.5</v>
      </c>
      <c r="I74" s="35">
        <f t="shared" si="4"/>
        <v>26</v>
      </c>
      <c r="J74" s="36">
        <v>23.6</v>
      </c>
      <c r="K74" s="44">
        <v>11</v>
      </c>
      <c r="L74" s="38">
        <v>13</v>
      </c>
      <c r="M74" s="48" t="s">
        <v>331</v>
      </c>
      <c r="N74" s="24" t="s">
        <v>68</v>
      </c>
      <c r="O74" s="24" t="s">
        <v>69</v>
      </c>
      <c r="P74" s="24" t="s">
        <v>52</v>
      </c>
      <c r="Q74" s="24" t="s">
        <v>93</v>
      </c>
    </row>
    <row r="75" spans="1:17" s="40" customFormat="1" ht="16.899999999999999" customHeight="1">
      <c r="A75" s="71">
        <v>14</v>
      </c>
      <c r="B75" s="63" t="s">
        <v>153</v>
      </c>
      <c r="C75" s="65">
        <v>5</v>
      </c>
      <c r="D75" s="65">
        <v>4</v>
      </c>
      <c r="E75" s="65">
        <v>0.5</v>
      </c>
      <c r="F75" s="65">
        <v>10</v>
      </c>
      <c r="G75" s="65">
        <v>3.5</v>
      </c>
      <c r="H75" s="65">
        <v>0.5</v>
      </c>
      <c r="I75" s="56">
        <f t="shared" si="4"/>
        <v>23.5</v>
      </c>
      <c r="J75" s="57">
        <v>21.3</v>
      </c>
      <c r="K75" s="73">
        <v>11</v>
      </c>
      <c r="L75" s="62">
        <v>14</v>
      </c>
      <c r="M75" s="77" t="s">
        <v>331</v>
      </c>
      <c r="N75" s="66" t="s">
        <v>65</v>
      </c>
      <c r="O75" s="66" t="s">
        <v>292</v>
      </c>
      <c r="P75" s="67" t="s">
        <v>66</v>
      </c>
      <c r="Q75" s="66" t="s">
        <v>91</v>
      </c>
    </row>
    <row r="76" spans="1:17" s="40" customFormat="1" ht="16.899999999999999" customHeight="1">
      <c r="A76" s="42">
        <v>15</v>
      </c>
      <c r="B76" s="21" t="s">
        <v>164</v>
      </c>
      <c r="C76" s="43">
        <v>1</v>
      </c>
      <c r="D76" s="43">
        <v>2</v>
      </c>
      <c r="E76" s="43">
        <v>1</v>
      </c>
      <c r="F76" s="43">
        <v>8.5</v>
      </c>
      <c r="G76" s="43">
        <v>5.5</v>
      </c>
      <c r="H76" s="43">
        <v>5</v>
      </c>
      <c r="I76" s="35">
        <f t="shared" si="4"/>
        <v>23</v>
      </c>
      <c r="J76" s="36">
        <v>20.9</v>
      </c>
      <c r="K76" s="44">
        <v>11</v>
      </c>
      <c r="L76" s="38">
        <v>15</v>
      </c>
      <c r="M76" s="48" t="s">
        <v>331</v>
      </c>
      <c r="N76" s="24" t="s">
        <v>320</v>
      </c>
      <c r="O76" s="24" t="s">
        <v>50</v>
      </c>
      <c r="P76" s="24" t="s">
        <v>321</v>
      </c>
      <c r="Q76" s="24" t="s">
        <v>19</v>
      </c>
    </row>
    <row r="77" spans="1:17" s="40" customFormat="1" ht="16.899999999999999" customHeight="1">
      <c r="A77" s="71">
        <v>16</v>
      </c>
      <c r="B77" s="63" t="s">
        <v>148</v>
      </c>
      <c r="C77" s="65">
        <v>8</v>
      </c>
      <c r="D77" s="65">
        <v>1.5</v>
      </c>
      <c r="E77" s="65">
        <v>1</v>
      </c>
      <c r="F77" s="65">
        <v>9.5</v>
      </c>
      <c r="G77" s="65">
        <v>2</v>
      </c>
      <c r="H77" s="65">
        <v>0</v>
      </c>
      <c r="I77" s="56">
        <f t="shared" si="4"/>
        <v>22</v>
      </c>
      <c r="J77" s="57">
        <v>20</v>
      </c>
      <c r="K77" s="72">
        <v>11</v>
      </c>
      <c r="L77" s="62">
        <v>16</v>
      </c>
      <c r="M77" s="77" t="s">
        <v>331</v>
      </c>
      <c r="N77" s="66" t="s">
        <v>302</v>
      </c>
      <c r="O77" s="66" t="s">
        <v>21</v>
      </c>
      <c r="P77" s="66" t="s">
        <v>49</v>
      </c>
      <c r="Q77" s="66" t="s">
        <v>241</v>
      </c>
    </row>
    <row r="78" spans="1:17" s="40" customFormat="1" ht="16.899999999999999" customHeight="1">
      <c r="A78" s="71">
        <v>17</v>
      </c>
      <c r="B78" s="63" t="s">
        <v>294</v>
      </c>
      <c r="C78" s="65">
        <v>4</v>
      </c>
      <c r="D78" s="65">
        <v>6.5</v>
      </c>
      <c r="E78" s="65">
        <v>0.5</v>
      </c>
      <c r="F78" s="65">
        <v>5.5</v>
      </c>
      <c r="G78" s="65">
        <v>3</v>
      </c>
      <c r="H78" s="65">
        <v>1</v>
      </c>
      <c r="I78" s="56">
        <f t="shared" si="4"/>
        <v>20.5</v>
      </c>
      <c r="J78" s="57">
        <v>18.600000000000001</v>
      </c>
      <c r="K78" s="73">
        <v>11</v>
      </c>
      <c r="L78" s="62">
        <v>17</v>
      </c>
      <c r="M78" s="77" t="s">
        <v>331</v>
      </c>
      <c r="N78" s="66" t="s">
        <v>295</v>
      </c>
      <c r="O78" s="66" t="s">
        <v>31</v>
      </c>
      <c r="P78" s="66" t="s">
        <v>22</v>
      </c>
      <c r="Q78" s="66" t="s">
        <v>293</v>
      </c>
    </row>
    <row r="79" spans="1:17" s="40" customFormat="1" ht="16.899999999999999" customHeight="1">
      <c r="A79" s="42">
        <v>18</v>
      </c>
      <c r="B79" s="21" t="s">
        <v>315</v>
      </c>
      <c r="C79" s="43">
        <v>7</v>
      </c>
      <c r="D79" s="43">
        <v>2.5</v>
      </c>
      <c r="E79" s="43">
        <v>0.5</v>
      </c>
      <c r="F79" s="43">
        <v>7.5</v>
      </c>
      <c r="G79" s="43">
        <v>0</v>
      </c>
      <c r="H79" s="43">
        <v>3</v>
      </c>
      <c r="I79" s="35">
        <f t="shared" si="4"/>
        <v>20.5</v>
      </c>
      <c r="J79" s="36">
        <v>18.600000000000001</v>
      </c>
      <c r="K79" s="44">
        <v>11</v>
      </c>
      <c r="L79" s="38">
        <v>17</v>
      </c>
      <c r="M79" s="48" t="s">
        <v>331</v>
      </c>
      <c r="N79" s="24" t="s">
        <v>316</v>
      </c>
      <c r="O79" s="24" t="s">
        <v>34</v>
      </c>
      <c r="P79" s="24" t="s">
        <v>43</v>
      </c>
      <c r="Q79" s="24" t="s">
        <v>87</v>
      </c>
    </row>
    <row r="80" spans="1:17" s="40" customFormat="1" ht="16.899999999999999" customHeight="1">
      <c r="A80" s="71">
        <v>19</v>
      </c>
      <c r="B80" s="63" t="s">
        <v>145</v>
      </c>
      <c r="C80" s="65">
        <v>4</v>
      </c>
      <c r="D80" s="65">
        <v>2.5</v>
      </c>
      <c r="E80" s="65">
        <v>0</v>
      </c>
      <c r="F80" s="65">
        <v>2.5</v>
      </c>
      <c r="G80" s="65">
        <v>7.5</v>
      </c>
      <c r="H80" s="65">
        <v>2.5</v>
      </c>
      <c r="I80" s="56">
        <f t="shared" si="4"/>
        <v>19</v>
      </c>
      <c r="J80" s="57">
        <v>17.2</v>
      </c>
      <c r="K80" s="72">
        <v>11</v>
      </c>
      <c r="L80" s="62">
        <v>19</v>
      </c>
      <c r="M80" s="77" t="s">
        <v>331</v>
      </c>
      <c r="N80" s="66" t="s">
        <v>297</v>
      </c>
      <c r="O80" s="66" t="s">
        <v>298</v>
      </c>
      <c r="P80" s="66" t="s">
        <v>299</v>
      </c>
      <c r="Q80" s="66" t="s">
        <v>296</v>
      </c>
    </row>
    <row r="81" spans="1:17" s="40" customFormat="1" ht="16.899999999999999" customHeight="1">
      <c r="A81" s="42">
        <v>20</v>
      </c>
      <c r="B81" s="21" t="s">
        <v>307</v>
      </c>
      <c r="C81" s="43">
        <v>2</v>
      </c>
      <c r="D81" s="43">
        <v>4.5</v>
      </c>
      <c r="E81" s="43">
        <v>0.5</v>
      </c>
      <c r="F81" s="43">
        <v>7</v>
      </c>
      <c r="G81" s="43">
        <v>3</v>
      </c>
      <c r="H81" s="43">
        <v>0</v>
      </c>
      <c r="I81" s="35">
        <f t="shared" si="4"/>
        <v>17</v>
      </c>
      <c r="J81" s="36">
        <v>15.5</v>
      </c>
      <c r="K81" s="44">
        <v>11</v>
      </c>
      <c r="L81" s="38">
        <v>20</v>
      </c>
      <c r="M81" s="48" t="s">
        <v>331</v>
      </c>
      <c r="N81" s="24" t="s">
        <v>308</v>
      </c>
      <c r="O81" s="24" t="s">
        <v>309</v>
      </c>
      <c r="P81" s="24" t="s">
        <v>29</v>
      </c>
      <c r="Q81" s="24" t="s">
        <v>82</v>
      </c>
    </row>
    <row r="82" spans="1:17" s="40" customFormat="1" ht="16.899999999999999" customHeight="1">
      <c r="A82" s="71">
        <v>21</v>
      </c>
      <c r="B82" s="63" t="s">
        <v>154</v>
      </c>
      <c r="C82" s="65">
        <v>6</v>
      </c>
      <c r="D82" s="65">
        <v>1.5</v>
      </c>
      <c r="E82" s="65">
        <v>0.5</v>
      </c>
      <c r="F82" s="65">
        <v>8.5</v>
      </c>
      <c r="G82" s="65">
        <v>0</v>
      </c>
      <c r="H82" s="65">
        <v>0</v>
      </c>
      <c r="I82" s="56">
        <f t="shared" si="4"/>
        <v>16.5</v>
      </c>
      <c r="J82" s="57">
        <v>15</v>
      </c>
      <c r="K82" s="72">
        <v>11</v>
      </c>
      <c r="L82" s="62">
        <v>21</v>
      </c>
      <c r="M82" s="77" t="s">
        <v>331</v>
      </c>
      <c r="N82" s="66" t="s">
        <v>42</v>
      </c>
      <c r="O82" s="66" t="s">
        <v>285</v>
      </c>
      <c r="P82" s="66" t="s">
        <v>49</v>
      </c>
      <c r="Q82" s="66" t="s">
        <v>91</v>
      </c>
    </row>
    <row r="83" spans="1:17" s="40" customFormat="1" ht="16.899999999999999" customHeight="1">
      <c r="A83" s="71">
        <v>22</v>
      </c>
      <c r="B83" s="63" t="s">
        <v>152</v>
      </c>
      <c r="C83" s="65">
        <v>6</v>
      </c>
      <c r="D83" s="65">
        <v>0.5</v>
      </c>
      <c r="E83" s="65">
        <v>0.5</v>
      </c>
      <c r="F83" s="65">
        <v>9.5</v>
      </c>
      <c r="G83" s="65">
        <v>0</v>
      </c>
      <c r="H83" s="65">
        <v>0</v>
      </c>
      <c r="I83" s="56">
        <f t="shared" si="4"/>
        <v>16.5</v>
      </c>
      <c r="J83" s="57">
        <v>15</v>
      </c>
      <c r="K83" s="72">
        <v>11</v>
      </c>
      <c r="L83" s="62">
        <v>21</v>
      </c>
      <c r="M83" s="77" t="s">
        <v>331</v>
      </c>
      <c r="N83" s="66" t="s">
        <v>303</v>
      </c>
      <c r="O83" s="66" t="s">
        <v>41</v>
      </c>
      <c r="P83" s="66" t="s">
        <v>76</v>
      </c>
      <c r="Q83" s="66" t="s">
        <v>228</v>
      </c>
    </row>
    <row r="84" spans="1:17" s="40" customFormat="1" ht="16.899999999999999" customHeight="1">
      <c r="A84" s="42">
        <v>23</v>
      </c>
      <c r="B84" s="21" t="s">
        <v>161</v>
      </c>
      <c r="C84" s="43">
        <v>4</v>
      </c>
      <c r="D84" s="43">
        <v>4.5</v>
      </c>
      <c r="E84" s="43">
        <v>0.5</v>
      </c>
      <c r="F84" s="43">
        <v>5.5</v>
      </c>
      <c r="G84" s="43">
        <v>2</v>
      </c>
      <c r="H84" s="43">
        <v>0</v>
      </c>
      <c r="I84" s="35">
        <f t="shared" si="4"/>
        <v>16.5</v>
      </c>
      <c r="J84" s="36">
        <v>15</v>
      </c>
      <c r="K84" s="44">
        <v>11</v>
      </c>
      <c r="L84" s="38">
        <v>21</v>
      </c>
      <c r="M84" s="48" t="s">
        <v>331</v>
      </c>
      <c r="N84" s="24" t="s">
        <v>318</v>
      </c>
      <c r="O84" s="24" t="s">
        <v>27</v>
      </c>
      <c r="P84" s="24" t="s">
        <v>319</v>
      </c>
      <c r="Q84" s="24" t="s">
        <v>86</v>
      </c>
    </row>
    <row r="85" spans="1:17" s="40" customFormat="1" ht="16.899999999999999" customHeight="1">
      <c r="A85" s="42">
        <v>24</v>
      </c>
      <c r="B85" s="21" t="s">
        <v>144</v>
      </c>
      <c r="C85" s="43">
        <v>6</v>
      </c>
      <c r="D85" s="43">
        <v>2</v>
      </c>
      <c r="E85" s="43">
        <v>8</v>
      </c>
      <c r="F85" s="43">
        <v>0</v>
      </c>
      <c r="G85" s="43">
        <v>0</v>
      </c>
      <c r="H85" s="43">
        <v>0</v>
      </c>
      <c r="I85" s="35">
        <f t="shared" si="4"/>
        <v>16</v>
      </c>
      <c r="J85" s="36">
        <v>14.5</v>
      </c>
      <c r="K85" s="44">
        <v>11</v>
      </c>
      <c r="L85" s="38">
        <v>24</v>
      </c>
      <c r="M85" s="48" t="s">
        <v>331</v>
      </c>
      <c r="N85" s="24" t="s">
        <v>322</v>
      </c>
      <c r="O85" s="24" t="s">
        <v>323</v>
      </c>
      <c r="P85" s="24" t="s">
        <v>324</v>
      </c>
      <c r="Q85" s="24" t="s">
        <v>86</v>
      </c>
    </row>
    <row r="86" spans="1:17" s="40" customFormat="1" ht="16.899999999999999" customHeight="1">
      <c r="A86" s="42">
        <v>25</v>
      </c>
      <c r="B86" s="21" t="s">
        <v>160</v>
      </c>
      <c r="C86" s="43">
        <v>4</v>
      </c>
      <c r="D86" s="43">
        <v>3.5</v>
      </c>
      <c r="E86" s="43">
        <v>0.5</v>
      </c>
      <c r="F86" s="43">
        <v>8</v>
      </c>
      <c r="G86" s="43">
        <v>0</v>
      </c>
      <c r="H86" s="43">
        <v>0</v>
      </c>
      <c r="I86" s="35">
        <f t="shared" si="4"/>
        <v>16</v>
      </c>
      <c r="J86" s="36">
        <v>14.5</v>
      </c>
      <c r="K86" s="44">
        <v>11</v>
      </c>
      <c r="L86" s="38">
        <v>24</v>
      </c>
      <c r="M86" s="48" t="s">
        <v>331</v>
      </c>
      <c r="N86" s="24" t="s">
        <v>326</v>
      </c>
      <c r="O86" s="24" t="s">
        <v>30</v>
      </c>
      <c r="P86" s="24" t="s">
        <v>40</v>
      </c>
      <c r="Q86" s="24" t="s">
        <v>325</v>
      </c>
    </row>
    <row r="87" spans="1:17" s="40" customFormat="1" ht="16.899999999999999" customHeight="1">
      <c r="A87" s="42">
        <v>26</v>
      </c>
      <c r="B87" s="21" t="s">
        <v>157</v>
      </c>
      <c r="C87" s="43">
        <v>0</v>
      </c>
      <c r="D87" s="43">
        <v>2.5</v>
      </c>
      <c r="E87" s="43">
        <v>0</v>
      </c>
      <c r="F87" s="43">
        <v>11</v>
      </c>
      <c r="G87" s="43">
        <v>1.5</v>
      </c>
      <c r="H87" s="43">
        <v>0</v>
      </c>
      <c r="I87" s="35">
        <f t="shared" si="4"/>
        <v>15</v>
      </c>
      <c r="J87" s="36">
        <v>13.6</v>
      </c>
      <c r="K87" s="44">
        <v>11</v>
      </c>
      <c r="L87" s="38">
        <v>26</v>
      </c>
      <c r="M87" s="48" t="s">
        <v>331</v>
      </c>
      <c r="N87" s="24" t="s">
        <v>78</v>
      </c>
      <c r="O87" s="24" t="s">
        <v>60</v>
      </c>
      <c r="P87" s="24" t="s">
        <v>76</v>
      </c>
      <c r="Q87" s="24" t="s">
        <v>95</v>
      </c>
    </row>
    <row r="88" spans="1:17" s="40" customFormat="1" ht="16.899999999999999" customHeight="1">
      <c r="A88" s="42">
        <v>27</v>
      </c>
      <c r="B88" s="21" t="s">
        <v>159</v>
      </c>
      <c r="C88" s="43">
        <v>2</v>
      </c>
      <c r="D88" s="43">
        <v>4</v>
      </c>
      <c r="E88" s="43">
        <v>0</v>
      </c>
      <c r="F88" s="43">
        <v>4</v>
      </c>
      <c r="G88" s="43">
        <v>3.5</v>
      </c>
      <c r="H88" s="43">
        <v>0</v>
      </c>
      <c r="I88" s="35">
        <f t="shared" si="4"/>
        <v>13.5</v>
      </c>
      <c r="J88" s="36">
        <v>12.3</v>
      </c>
      <c r="K88" s="44">
        <v>11</v>
      </c>
      <c r="L88" s="38">
        <v>27</v>
      </c>
      <c r="M88" s="48" t="s">
        <v>331</v>
      </c>
      <c r="N88" s="24" t="s">
        <v>73</v>
      </c>
      <c r="O88" s="24" t="s">
        <v>67</v>
      </c>
      <c r="P88" s="24" t="s">
        <v>25</v>
      </c>
      <c r="Q88" s="24" t="s">
        <v>86</v>
      </c>
    </row>
    <row r="89" spans="1:17" s="40" customFormat="1" ht="16.899999999999999" customHeight="1">
      <c r="A89" s="71">
        <v>28</v>
      </c>
      <c r="B89" s="63" t="s">
        <v>290</v>
      </c>
      <c r="C89" s="65">
        <v>2</v>
      </c>
      <c r="D89" s="65">
        <v>1.5</v>
      </c>
      <c r="E89" s="65">
        <v>0.5</v>
      </c>
      <c r="F89" s="65">
        <v>7</v>
      </c>
      <c r="G89" s="65">
        <v>2</v>
      </c>
      <c r="H89" s="65">
        <v>0</v>
      </c>
      <c r="I89" s="56">
        <f t="shared" si="4"/>
        <v>13</v>
      </c>
      <c r="J89" s="57">
        <v>11.8</v>
      </c>
      <c r="K89" s="72">
        <v>11</v>
      </c>
      <c r="L89" s="62">
        <v>28</v>
      </c>
      <c r="M89" s="77" t="s">
        <v>331</v>
      </c>
      <c r="N89" s="66" t="s">
        <v>291</v>
      </c>
      <c r="O89" s="66" t="s">
        <v>64</v>
      </c>
      <c r="P89" s="66" t="s">
        <v>51</v>
      </c>
      <c r="Q89" s="66" t="s">
        <v>88</v>
      </c>
    </row>
    <row r="90" spans="1:17" s="40" customFormat="1" ht="16.899999999999999" customHeight="1">
      <c r="A90" s="42">
        <v>29</v>
      </c>
      <c r="B90" s="21" t="s">
        <v>151</v>
      </c>
      <c r="C90" s="43">
        <v>2</v>
      </c>
      <c r="D90" s="43">
        <v>6</v>
      </c>
      <c r="E90" s="43">
        <v>0.5</v>
      </c>
      <c r="F90" s="43">
        <v>1</v>
      </c>
      <c r="G90" s="43">
        <v>3.5</v>
      </c>
      <c r="H90" s="43">
        <v>0</v>
      </c>
      <c r="I90" s="35">
        <f t="shared" si="4"/>
        <v>13</v>
      </c>
      <c r="J90" s="36">
        <v>11.8</v>
      </c>
      <c r="K90" s="44">
        <v>11</v>
      </c>
      <c r="L90" s="38">
        <v>28</v>
      </c>
      <c r="M90" s="48" t="s">
        <v>331</v>
      </c>
      <c r="N90" s="24" t="s">
        <v>317</v>
      </c>
      <c r="O90" s="24" t="s">
        <v>33</v>
      </c>
      <c r="P90" s="24" t="s">
        <v>58</v>
      </c>
      <c r="Q90" s="24" t="s">
        <v>270</v>
      </c>
    </row>
    <row r="91" spans="1:17" s="40" customFormat="1" ht="16.899999999999999" customHeight="1">
      <c r="A91" s="71">
        <v>30</v>
      </c>
      <c r="B91" s="63" t="s">
        <v>274</v>
      </c>
      <c r="C91" s="65">
        <v>0</v>
      </c>
      <c r="D91" s="65">
        <v>1</v>
      </c>
      <c r="E91" s="65">
        <v>1.5</v>
      </c>
      <c r="F91" s="65">
        <v>9</v>
      </c>
      <c r="G91" s="65">
        <v>0</v>
      </c>
      <c r="H91" s="65">
        <v>0</v>
      </c>
      <c r="I91" s="56">
        <f t="shared" si="4"/>
        <v>11.5</v>
      </c>
      <c r="J91" s="57">
        <v>10.5</v>
      </c>
      <c r="K91" s="72">
        <v>11</v>
      </c>
      <c r="L91" s="62">
        <v>30</v>
      </c>
      <c r="M91" s="77" t="s">
        <v>331</v>
      </c>
      <c r="N91" s="66" t="s">
        <v>275</v>
      </c>
      <c r="O91" s="66" t="s">
        <v>276</v>
      </c>
      <c r="P91" s="66" t="s">
        <v>277</v>
      </c>
      <c r="Q91" s="66" t="s">
        <v>239</v>
      </c>
    </row>
    <row r="92" spans="1:17" s="40" customFormat="1" ht="16.899999999999999" customHeight="1">
      <c r="A92" s="42">
        <v>31</v>
      </c>
      <c r="B92" s="21" t="s">
        <v>313</v>
      </c>
      <c r="C92" s="43">
        <v>0</v>
      </c>
      <c r="D92" s="43">
        <v>2</v>
      </c>
      <c r="E92" s="43">
        <v>0</v>
      </c>
      <c r="F92" s="43">
        <v>6.5</v>
      </c>
      <c r="G92" s="43">
        <v>1.5</v>
      </c>
      <c r="H92" s="43">
        <v>0</v>
      </c>
      <c r="I92" s="35">
        <f t="shared" si="4"/>
        <v>10</v>
      </c>
      <c r="J92" s="36">
        <v>9.1</v>
      </c>
      <c r="K92" s="44">
        <v>11</v>
      </c>
      <c r="L92" s="38">
        <v>31</v>
      </c>
      <c r="M92" s="48" t="s">
        <v>331</v>
      </c>
      <c r="N92" s="24" t="s">
        <v>314</v>
      </c>
      <c r="O92" s="24" t="s">
        <v>33</v>
      </c>
      <c r="P92" s="24" t="s">
        <v>25</v>
      </c>
      <c r="Q92" s="24" t="s">
        <v>86</v>
      </c>
    </row>
    <row r="93" spans="1:17" s="40" customFormat="1" ht="16.899999999999999" customHeight="1">
      <c r="A93" s="42">
        <v>32</v>
      </c>
      <c r="B93" s="21" t="s">
        <v>305</v>
      </c>
      <c r="C93" s="43">
        <v>0</v>
      </c>
      <c r="D93" s="43">
        <v>0</v>
      </c>
      <c r="E93" s="43">
        <v>0</v>
      </c>
      <c r="F93" s="43">
        <v>0</v>
      </c>
      <c r="G93" s="43">
        <v>0</v>
      </c>
      <c r="H93" s="43">
        <v>0</v>
      </c>
      <c r="I93" s="35">
        <f t="shared" si="4"/>
        <v>0</v>
      </c>
      <c r="J93" s="36">
        <v>0</v>
      </c>
      <c r="K93" s="44">
        <v>11</v>
      </c>
      <c r="L93" s="38">
        <v>32</v>
      </c>
      <c r="M93" s="48" t="s">
        <v>331</v>
      </c>
      <c r="N93" s="24" t="s">
        <v>306</v>
      </c>
      <c r="O93" s="24" t="s">
        <v>34</v>
      </c>
      <c r="P93" s="24" t="s">
        <v>25</v>
      </c>
      <c r="Q93" s="24" t="s">
        <v>83</v>
      </c>
    </row>
    <row r="180" spans="1:12">
      <c r="A180" s="18"/>
      <c r="B180" s="20"/>
      <c r="C180" s="22"/>
      <c r="D180" s="22"/>
      <c r="E180" s="22"/>
      <c r="F180" s="22"/>
      <c r="G180" s="22"/>
      <c r="H180" s="22"/>
      <c r="I180" s="19"/>
      <c r="J180" s="19"/>
      <c r="K180" s="17"/>
      <c r="L180" s="13"/>
    </row>
    <row r="181" spans="1:12">
      <c r="A181" s="15"/>
      <c r="H181" s="14" t="s">
        <v>10</v>
      </c>
      <c r="I181" s="25">
        <v>44953</v>
      </c>
      <c r="J181" s="10"/>
      <c r="K181" s="13"/>
      <c r="L181" s="13"/>
    </row>
    <row r="182" spans="1:12">
      <c r="A182" s="13" t="s">
        <v>7</v>
      </c>
      <c r="B182" s="11"/>
      <c r="C182" s="12"/>
      <c r="D182" s="16">
        <v>23</v>
      </c>
      <c r="E182" s="12"/>
      <c r="F182" s="12"/>
      <c r="G182" s="12"/>
      <c r="H182" s="12"/>
      <c r="I182" s="11"/>
      <c r="J182" s="11"/>
      <c r="K182" s="13"/>
      <c r="L182" s="13"/>
    </row>
    <row r="183" spans="1:12">
      <c r="A183" s="13" t="s">
        <v>8</v>
      </c>
      <c r="B183" s="11"/>
      <c r="C183" s="12"/>
      <c r="D183" s="16">
        <v>0</v>
      </c>
      <c r="E183" s="12"/>
      <c r="F183" s="12"/>
      <c r="G183" s="12"/>
      <c r="H183" s="12"/>
      <c r="K183" s="11"/>
      <c r="L183" s="11"/>
    </row>
    <row r="184" spans="1:12">
      <c r="A184" s="13" t="s">
        <v>9</v>
      </c>
      <c r="B184" s="11"/>
      <c r="C184" s="12"/>
      <c r="D184" s="16">
        <v>23</v>
      </c>
      <c r="E184" s="12"/>
      <c r="F184" s="12"/>
      <c r="G184" s="12"/>
      <c r="H184" s="12"/>
      <c r="K184" s="11"/>
      <c r="L184" s="11"/>
    </row>
    <row r="185" spans="1:12">
      <c r="A185" s="22"/>
      <c r="I185" s="11"/>
      <c r="J185" s="11"/>
      <c r="K185" s="11"/>
      <c r="L185" s="11"/>
    </row>
    <row r="186" spans="1:12">
      <c r="I186" s="22"/>
      <c r="J186" s="22"/>
      <c r="K186" s="11"/>
      <c r="L186" s="11"/>
    </row>
    <row r="187" spans="1:12">
      <c r="A187" s="11" t="s">
        <v>332</v>
      </c>
      <c r="H187" s="12"/>
    </row>
    <row r="188" spans="1:12">
      <c r="A188" s="11"/>
      <c r="B188" s="11"/>
      <c r="C188" s="12"/>
      <c r="D188" s="12"/>
      <c r="E188" s="12"/>
      <c r="F188" s="12"/>
      <c r="G188" s="12"/>
      <c r="H188" s="12"/>
    </row>
    <row r="189" spans="1:12">
      <c r="A189" s="11" t="s">
        <v>170</v>
      </c>
      <c r="B189" s="11"/>
      <c r="C189" s="12"/>
      <c r="D189" s="12"/>
      <c r="E189" s="12"/>
      <c r="F189" s="12"/>
      <c r="G189" s="12"/>
      <c r="H189" s="12"/>
    </row>
    <row r="190" spans="1:12">
      <c r="A190" s="11"/>
      <c r="B190" s="11"/>
      <c r="C190" s="12"/>
      <c r="D190" s="12"/>
      <c r="E190" s="12"/>
      <c r="F190" s="12"/>
      <c r="G190" s="12"/>
      <c r="H190" s="12"/>
    </row>
    <row r="191" spans="1:12">
      <c r="K191" s="11"/>
      <c r="L191" s="11"/>
    </row>
    <row r="192" spans="1:12">
      <c r="A192" s="11"/>
    </row>
  </sheetData>
  <sheetProtection algorithmName="SHA-512" hashValue="wi1BwEK3/2eXcnCE6KHTYDSDvHJNTxGdk+Hsfx69RMg1ENdMIaqLX+WQuS+p2e+POCmz61tcSwFoM6MDjQpUng==" saltValue="nDxTlHEZqJmbMs3Q9sj6SA==" spinCount="100000" sheet="1" objects="1" scenarios="1" sort="0" autoFilter="0"/>
  <autoFilter ref="A7:T93">
    <filterColumn colId="13" showButton="0"/>
    <filterColumn colId="14" showButton="0"/>
  </autoFilter>
  <mergeCells count="13">
    <mergeCell ref="M5:M7"/>
    <mergeCell ref="N5:P7"/>
    <mergeCell ref="Q5:Q7"/>
    <mergeCell ref="A1:L1"/>
    <mergeCell ref="A2:L2"/>
    <mergeCell ref="C3:D3"/>
    <mergeCell ref="A5:A7"/>
    <mergeCell ref="B5:B6"/>
    <mergeCell ref="C5:H5"/>
    <mergeCell ref="I5:I6"/>
    <mergeCell ref="J5:J6"/>
    <mergeCell ref="K5:K7"/>
    <mergeCell ref="L5:L7"/>
  </mergeCells>
  <dataValidations count="1">
    <dataValidation allowBlank="1" showInputMessage="1" showErrorMessage="1" sqref="Q43"/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100"/>
  <sheetViews>
    <sheetView workbookViewId="0"/>
  </sheetViews>
  <sheetFormatPr defaultColWidth="14.375" defaultRowHeight="15" customHeight="1"/>
  <cols>
    <col min="1" max="1" width="2.625" customWidth="1"/>
    <col min="2" max="2" width="6.375" customWidth="1"/>
    <col min="3" max="3" width="16" customWidth="1"/>
    <col min="4" max="4" width="7.625" customWidth="1"/>
    <col min="5" max="5" width="33.625" customWidth="1"/>
    <col min="6" max="6" width="33.875" customWidth="1"/>
    <col min="7" max="11" width="8.625" customWidth="1"/>
  </cols>
  <sheetData>
    <row r="1" spans="1:11" ht="14.25">
      <c r="B1" s="89" t="s">
        <v>14</v>
      </c>
      <c r="C1" s="90"/>
      <c r="D1" s="90"/>
      <c r="E1" s="90"/>
      <c r="F1" s="90"/>
    </row>
    <row r="2" spans="1:11" ht="14.25">
      <c r="B2" s="89" t="s">
        <v>1</v>
      </c>
      <c r="C2" s="90"/>
      <c r="D2" s="90"/>
      <c r="E2" s="90"/>
      <c r="F2" s="90"/>
    </row>
    <row r="3" spans="1:11">
      <c r="A3" s="1"/>
      <c r="B3" s="1"/>
      <c r="C3" s="1" t="s">
        <v>2</v>
      </c>
      <c r="D3" s="7" t="s">
        <v>3</v>
      </c>
      <c r="E3" s="1" t="s">
        <v>15</v>
      </c>
      <c r="F3" s="8"/>
      <c r="G3" s="1"/>
      <c r="H3" s="1"/>
      <c r="I3" s="1"/>
      <c r="J3" s="1"/>
      <c r="K3" s="1"/>
    </row>
    <row r="4" spans="1:11" ht="14.25">
      <c r="D4" s="6"/>
      <c r="E4" s="1" t="s">
        <v>16</v>
      </c>
      <c r="F4" s="1"/>
    </row>
    <row r="5" spans="1:11" ht="14.25">
      <c r="A5" s="2"/>
      <c r="B5" s="91" t="s">
        <v>4</v>
      </c>
      <c r="C5" s="91" t="s">
        <v>17</v>
      </c>
      <c r="D5" s="91" t="s">
        <v>2</v>
      </c>
      <c r="E5" s="91" t="s">
        <v>6</v>
      </c>
      <c r="F5" s="91" t="s">
        <v>11</v>
      </c>
      <c r="G5" s="2"/>
      <c r="H5" s="2"/>
      <c r="I5" s="2"/>
      <c r="J5" s="2"/>
      <c r="K5" s="2"/>
    </row>
    <row r="6" spans="1:11" ht="14.25">
      <c r="A6" s="2"/>
      <c r="B6" s="92"/>
      <c r="C6" s="92"/>
      <c r="D6" s="92"/>
      <c r="E6" s="92"/>
      <c r="F6" s="92"/>
      <c r="G6" s="2"/>
      <c r="H6" s="2"/>
      <c r="I6" s="2"/>
      <c r="J6" s="2"/>
      <c r="K6" s="2"/>
    </row>
    <row r="7" spans="1:11" ht="12" customHeight="1">
      <c r="A7" s="2"/>
      <c r="B7" s="3">
        <v>1</v>
      </c>
      <c r="C7" s="4" t="e">
        <f>#REF!</f>
        <v>#REF!</v>
      </c>
      <c r="D7" s="5" t="e">
        <f>#REF!</f>
        <v>#REF!</v>
      </c>
      <c r="E7" s="9" t="e">
        <f>#REF!</f>
        <v>#REF!</v>
      </c>
      <c r="F7" s="9" t="e">
        <f>#REF!</f>
        <v>#REF!</v>
      </c>
      <c r="G7" s="2"/>
      <c r="H7" s="2"/>
      <c r="I7" s="2"/>
      <c r="J7" s="2"/>
      <c r="K7" s="2"/>
    </row>
    <row r="8" spans="1:11" ht="12" customHeight="1">
      <c r="A8" s="2"/>
      <c r="B8" s="3">
        <v>2</v>
      </c>
      <c r="C8" s="4" t="e">
        <f>#REF!</f>
        <v>#REF!</v>
      </c>
      <c r="D8" s="5" t="e">
        <f>#REF!</f>
        <v>#REF!</v>
      </c>
      <c r="E8" s="9" t="e">
        <f>#REF!</f>
        <v>#REF!</v>
      </c>
      <c r="F8" s="9" t="e">
        <f>#REF!</f>
        <v>#REF!</v>
      </c>
      <c r="G8" s="2"/>
      <c r="H8" s="2"/>
      <c r="I8" s="2"/>
      <c r="J8" s="2"/>
      <c r="K8" s="2"/>
    </row>
    <row r="9" spans="1:11" ht="12" customHeight="1">
      <c r="A9" s="2"/>
      <c r="B9" s="3">
        <v>3</v>
      </c>
      <c r="C9" s="4" t="e">
        <f>#REF!</f>
        <v>#REF!</v>
      </c>
      <c r="D9" s="5" t="e">
        <f>#REF!</f>
        <v>#REF!</v>
      </c>
      <c r="E9" s="9" t="e">
        <f>#REF!</f>
        <v>#REF!</v>
      </c>
      <c r="F9" s="9" t="e">
        <f>#REF!</f>
        <v>#REF!</v>
      </c>
      <c r="G9" s="2"/>
      <c r="H9" s="2"/>
      <c r="I9" s="2"/>
      <c r="J9" s="2"/>
      <c r="K9" s="2"/>
    </row>
    <row r="10" spans="1:11" ht="12" customHeight="1">
      <c r="A10" s="2"/>
      <c r="B10" s="3">
        <v>4</v>
      </c>
      <c r="C10" s="4" t="e">
        <f>#REF!</f>
        <v>#REF!</v>
      </c>
      <c r="D10" s="5" t="e">
        <f>#REF!</f>
        <v>#REF!</v>
      </c>
      <c r="E10" s="9" t="e">
        <f>#REF!</f>
        <v>#REF!</v>
      </c>
      <c r="F10" s="9" t="e">
        <f>#REF!</f>
        <v>#REF!</v>
      </c>
      <c r="G10" s="2"/>
      <c r="H10" s="2"/>
      <c r="I10" s="2"/>
      <c r="J10" s="2"/>
      <c r="K10" s="2"/>
    </row>
    <row r="11" spans="1:11" ht="12" customHeight="1">
      <c r="A11" s="2"/>
      <c r="B11" s="3">
        <v>5</v>
      </c>
      <c r="C11" s="4" t="e">
        <f>#REF!</f>
        <v>#REF!</v>
      </c>
      <c r="D11" s="5" t="e">
        <f>#REF!</f>
        <v>#REF!</v>
      </c>
      <c r="E11" s="9" t="e">
        <f>#REF!</f>
        <v>#REF!</v>
      </c>
      <c r="F11" s="9" t="e">
        <f>#REF!</f>
        <v>#REF!</v>
      </c>
      <c r="G11" s="2"/>
      <c r="H11" s="2"/>
      <c r="I11" s="2"/>
      <c r="J11" s="2"/>
      <c r="K11" s="2"/>
    </row>
    <row r="12" spans="1:11" ht="12" customHeight="1">
      <c r="A12" s="2"/>
      <c r="B12" s="3">
        <v>6</v>
      </c>
      <c r="C12" s="4" t="e">
        <f>#REF!</f>
        <v>#REF!</v>
      </c>
      <c r="D12" s="5" t="e">
        <f>#REF!</f>
        <v>#REF!</v>
      </c>
      <c r="E12" s="9" t="e">
        <f>#REF!</f>
        <v>#REF!</v>
      </c>
      <c r="F12" s="9" t="e">
        <f>#REF!</f>
        <v>#REF!</v>
      </c>
      <c r="G12" s="2"/>
      <c r="H12" s="2"/>
      <c r="I12" s="2"/>
      <c r="J12" s="2"/>
      <c r="K12" s="2"/>
    </row>
    <row r="13" spans="1:11" ht="12" customHeight="1">
      <c r="A13" s="2"/>
      <c r="B13" s="3">
        <v>7</v>
      </c>
      <c r="C13" s="4" t="e">
        <f>#REF!</f>
        <v>#REF!</v>
      </c>
      <c r="D13" s="5" t="e">
        <f>#REF!</f>
        <v>#REF!</v>
      </c>
      <c r="E13" s="9" t="e">
        <f>#REF!</f>
        <v>#REF!</v>
      </c>
      <c r="F13" s="9" t="e">
        <f>#REF!</f>
        <v>#REF!</v>
      </c>
      <c r="G13" s="2"/>
      <c r="H13" s="2"/>
      <c r="I13" s="2"/>
      <c r="J13" s="2"/>
      <c r="K13" s="2"/>
    </row>
    <row r="14" spans="1:11" ht="12" customHeight="1">
      <c r="A14" s="2"/>
      <c r="B14" s="3">
        <v>8</v>
      </c>
      <c r="C14" s="4" t="e">
        <f>#REF!</f>
        <v>#REF!</v>
      </c>
      <c r="D14" s="5" t="e">
        <f>#REF!</f>
        <v>#REF!</v>
      </c>
      <c r="E14" s="9" t="e">
        <f>#REF!</f>
        <v>#REF!</v>
      </c>
      <c r="F14" s="9" t="e">
        <f>#REF!</f>
        <v>#REF!</v>
      </c>
      <c r="G14" s="2"/>
      <c r="H14" s="2"/>
      <c r="I14" s="2"/>
      <c r="J14" s="2"/>
      <c r="K14" s="2"/>
    </row>
    <row r="15" spans="1:11" ht="12" customHeight="1">
      <c r="A15" s="2"/>
      <c r="B15" s="3">
        <v>9</v>
      </c>
      <c r="C15" s="4" t="e">
        <f>#REF!</f>
        <v>#REF!</v>
      </c>
      <c r="D15" s="5" t="e">
        <f>#REF!</f>
        <v>#REF!</v>
      </c>
      <c r="E15" s="9" t="e">
        <f>#REF!</f>
        <v>#REF!</v>
      </c>
      <c r="F15" s="9" t="e">
        <f>#REF!</f>
        <v>#REF!</v>
      </c>
      <c r="G15" s="2"/>
      <c r="H15" s="2"/>
      <c r="I15" s="2"/>
      <c r="J15" s="2"/>
      <c r="K15" s="2"/>
    </row>
    <row r="16" spans="1:11" ht="12" customHeight="1">
      <c r="A16" s="2"/>
      <c r="B16" s="3">
        <v>10</v>
      </c>
      <c r="C16" s="4" t="e">
        <f>#REF!</f>
        <v>#REF!</v>
      </c>
      <c r="D16" s="5" t="e">
        <f>#REF!</f>
        <v>#REF!</v>
      </c>
      <c r="E16" s="9" t="e">
        <f>#REF!</f>
        <v>#REF!</v>
      </c>
      <c r="F16" s="9" t="e">
        <f>#REF!</f>
        <v>#REF!</v>
      </c>
      <c r="G16" s="2"/>
      <c r="H16" s="2"/>
      <c r="I16" s="2"/>
      <c r="J16" s="2"/>
      <c r="K16" s="2"/>
    </row>
    <row r="17" spans="2:11" ht="12" customHeight="1">
      <c r="B17" s="3">
        <v>11</v>
      </c>
      <c r="C17" s="4" t="e">
        <f>#REF!</f>
        <v>#REF!</v>
      </c>
      <c r="D17" s="5" t="e">
        <f>#REF!</f>
        <v>#REF!</v>
      </c>
      <c r="E17" s="9" t="e">
        <f>#REF!</f>
        <v>#REF!</v>
      </c>
      <c r="F17" s="9" t="e">
        <f>#REF!</f>
        <v>#REF!</v>
      </c>
      <c r="G17" s="2"/>
      <c r="H17" s="2"/>
      <c r="I17" s="2"/>
      <c r="J17" s="2"/>
      <c r="K17" s="2"/>
    </row>
    <row r="18" spans="2:11" ht="12" customHeight="1">
      <c r="B18" s="3">
        <v>12</v>
      </c>
      <c r="C18" s="4" t="e">
        <f>#REF!</f>
        <v>#REF!</v>
      </c>
      <c r="D18" s="5" t="e">
        <f>#REF!</f>
        <v>#REF!</v>
      </c>
      <c r="E18" s="9" t="e">
        <f>#REF!</f>
        <v>#REF!</v>
      </c>
      <c r="F18" s="9" t="e">
        <f>#REF!</f>
        <v>#REF!</v>
      </c>
      <c r="G18" s="2"/>
      <c r="H18" s="2"/>
      <c r="I18" s="2"/>
      <c r="J18" s="2"/>
      <c r="K18" s="2"/>
    </row>
    <row r="19" spans="2:11" ht="12" customHeight="1">
      <c r="B19" s="3">
        <v>13</v>
      </c>
      <c r="C19" s="4" t="e">
        <f>#REF!</f>
        <v>#REF!</v>
      </c>
      <c r="D19" s="5" t="e">
        <f>#REF!</f>
        <v>#REF!</v>
      </c>
      <c r="E19" s="9" t="e">
        <f>#REF!</f>
        <v>#REF!</v>
      </c>
      <c r="F19" s="9" t="e">
        <f>#REF!</f>
        <v>#REF!</v>
      </c>
      <c r="G19" s="2"/>
      <c r="H19" s="2"/>
      <c r="I19" s="2"/>
      <c r="J19" s="2"/>
      <c r="K19" s="2"/>
    </row>
    <row r="20" spans="2:11" ht="14.25">
      <c r="D20" s="6"/>
    </row>
    <row r="21" spans="2:11" ht="15.75" customHeight="1">
      <c r="D21" s="6"/>
    </row>
    <row r="22" spans="2:11" ht="15.75" customHeight="1">
      <c r="D22" s="6"/>
    </row>
    <row r="23" spans="2:11" ht="15.75" customHeight="1">
      <c r="D23" s="6"/>
    </row>
    <row r="24" spans="2:11" ht="15.75" customHeight="1">
      <c r="D24" s="6"/>
    </row>
    <row r="25" spans="2:11" ht="15.75" customHeight="1">
      <c r="D25" s="6"/>
    </row>
    <row r="26" spans="2:11" ht="15.75" customHeight="1">
      <c r="D26" s="6"/>
    </row>
    <row r="27" spans="2:11" ht="15.75" customHeight="1">
      <c r="D27" s="6"/>
    </row>
    <row r="28" spans="2:11" ht="15.75" customHeight="1">
      <c r="D28" s="6"/>
    </row>
    <row r="29" spans="2:11" ht="15.75" customHeight="1">
      <c r="D29" s="6"/>
    </row>
    <row r="30" spans="2:11" ht="15.75" customHeight="1">
      <c r="D30" s="6"/>
    </row>
    <row r="31" spans="2:11" ht="15.75" customHeight="1">
      <c r="D31" s="6"/>
    </row>
    <row r="32" spans="2:11" ht="15.75" customHeight="1">
      <c r="D32" s="6"/>
    </row>
    <row r="33" spans="4:4" ht="15.75" customHeight="1">
      <c r="D33" s="6"/>
    </row>
    <row r="34" spans="4:4" ht="15.75" customHeight="1">
      <c r="D34" s="6"/>
    </row>
    <row r="35" spans="4:4" ht="15.75" customHeight="1">
      <c r="D35" s="6"/>
    </row>
    <row r="36" spans="4:4" ht="15.75" customHeight="1">
      <c r="D36" s="6"/>
    </row>
    <row r="37" spans="4:4" ht="15.75" customHeight="1">
      <c r="D37" s="6"/>
    </row>
    <row r="38" spans="4:4" ht="15.75" customHeight="1">
      <c r="D38" s="6"/>
    </row>
    <row r="39" spans="4:4" ht="15.75" customHeight="1">
      <c r="D39" s="6"/>
    </row>
    <row r="40" spans="4:4" ht="15.75" customHeight="1">
      <c r="D40" s="6"/>
    </row>
    <row r="41" spans="4:4" ht="15.75" customHeight="1">
      <c r="D41" s="6"/>
    </row>
    <row r="42" spans="4:4" ht="15.75" customHeight="1">
      <c r="D42" s="6"/>
    </row>
    <row r="43" spans="4:4" ht="15.75" customHeight="1">
      <c r="D43" s="6"/>
    </row>
    <row r="44" spans="4:4" ht="15.75" customHeight="1">
      <c r="D44" s="6"/>
    </row>
    <row r="45" spans="4:4" ht="15.75" customHeight="1">
      <c r="D45" s="6"/>
    </row>
    <row r="46" spans="4:4" ht="15.75" customHeight="1">
      <c r="D46" s="6"/>
    </row>
    <row r="47" spans="4:4" ht="15.75" customHeight="1">
      <c r="D47" s="6"/>
    </row>
    <row r="48" spans="4:4" ht="15.75" customHeight="1">
      <c r="D48" s="6"/>
    </row>
    <row r="49" spans="4:4" ht="15.75" customHeight="1">
      <c r="D49" s="6"/>
    </row>
    <row r="50" spans="4:4" ht="15.75" customHeight="1">
      <c r="D50" s="6"/>
    </row>
    <row r="51" spans="4:4" ht="15.75" customHeight="1">
      <c r="D51" s="6"/>
    </row>
    <row r="52" spans="4:4" ht="15.75" customHeight="1">
      <c r="D52" s="6"/>
    </row>
    <row r="53" spans="4:4" ht="15.75" customHeight="1">
      <c r="D53" s="6"/>
    </row>
    <row r="54" spans="4:4" ht="15.75" customHeight="1">
      <c r="D54" s="6"/>
    </row>
    <row r="55" spans="4:4" ht="15.75" customHeight="1">
      <c r="D55" s="6"/>
    </row>
    <row r="56" spans="4:4" ht="15.75" customHeight="1">
      <c r="D56" s="6"/>
    </row>
    <row r="57" spans="4:4" ht="15.75" customHeight="1">
      <c r="D57" s="6"/>
    </row>
    <row r="58" spans="4:4" ht="15.75" customHeight="1">
      <c r="D58" s="6"/>
    </row>
    <row r="59" spans="4:4" ht="15.75" customHeight="1">
      <c r="D59" s="6"/>
    </row>
    <row r="60" spans="4:4" ht="15.75" customHeight="1">
      <c r="D60" s="6"/>
    </row>
    <row r="61" spans="4:4" ht="15.75" customHeight="1">
      <c r="D61" s="6"/>
    </row>
    <row r="62" spans="4:4" ht="15.75" customHeight="1">
      <c r="D62" s="6"/>
    </row>
    <row r="63" spans="4:4" ht="15.75" customHeight="1">
      <c r="D63" s="6"/>
    </row>
    <row r="64" spans="4:4" ht="15.75" customHeight="1">
      <c r="D64" s="6"/>
    </row>
    <row r="65" spans="4:4" ht="15.75" customHeight="1">
      <c r="D65" s="6"/>
    </row>
    <row r="66" spans="4:4" ht="15.75" customHeight="1">
      <c r="D66" s="6"/>
    </row>
    <row r="67" spans="4:4" ht="15.75" customHeight="1">
      <c r="D67" s="6"/>
    </row>
    <row r="68" spans="4:4" ht="15.75" customHeight="1">
      <c r="D68" s="6"/>
    </row>
    <row r="69" spans="4:4" ht="15.75" customHeight="1">
      <c r="D69" s="6"/>
    </row>
    <row r="70" spans="4:4" ht="15.75" customHeight="1">
      <c r="D70" s="6"/>
    </row>
    <row r="71" spans="4:4" ht="15.75" customHeight="1">
      <c r="D71" s="6"/>
    </row>
    <row r="72" spans="4:4" ht="15.75" customHeight="1">
      <c r="D72" s="6"/>
    </row>
    <row r="73" spans="4:4" ht="15.75" customHeight="1">
      <c r="D73" s="6"/>
    </row>
    <row r="74" spans="4:4" ht="15.75" customHeight="1">
      <c r="D74" s="6"/>
    </row>
    <row r="75" spans="4:4" ht="15.75" customHeight="1">
      <c r="D75" s="6"/>
    </row>
    <row r="76" spans="4:4" ht="15.75" customHeight="1">
      <c r="D76" s="6"/>
    </row>
    <row r="77" spans="4:4" ht="15.75" customHeight="1">
      <c r="D77" s="6"/>
    </row>
    <row r="78" spans="4:4" ht="15.75" customHeight="1">
      <c r="D78" s="6"/>
    </row>
    <row r="79" spans="4:4" ht="15.75" customHeight="1">
      <c r="D79" s="6"/>
    </row>
    <row r="80" spans="4:4" ht="15.75" customHeight="1">
      <c r="D80" s="6"/>
    </row>
    <row r="81" spans="4:4" ht="15.75" customHeight="1">
      <c r="D81" s="6"/>
    </row>
    <row r="82" spans="4:4" ht="15.75" customHeight="1">
      <c r="D82" s="6"/>
    </row>
    <row r="83" spans="4:4" ht="15.75" customHeight="1">
      <c r="D83" s="6"/>
    </row>
    <row r="84" spans="4:4" ht="15.75" customHeight="1">
      <c r="D84" s="6"/>
    </row>
    <row r="85" spans="4:4" ht="15.75" customHeight="1">
      <c r="D85" s="6"/>
    </row>
    <row r="86" spans="4:4" ht="15.75" customHeight="1">
      <c r="D86" s="6"/>
    </row>
    <row r="87" spans="4:4" ht="15.75" customHeight="1">
      <c r="D87" s="6"/>
    </row>
    <row r="88" spans="4:4" ht="15.75" customHeight="1">
      <c r="D88" s="6"/>
    </row>
    <row r="89" spans="4:4" ht="15.75" customHeight="1">
      <c r="D89" s="6"/>
    </row>
    <row r="90" spans="4:4" ht="15.75" customHeight="1">
      <c r="D90" s="6"/>
    </row>
    <row r="91" spans="4:4" ht="15.75" customHeight="1">
      <c r="D91" s="6"/>
    </row>
    <row r="92" spans="4:4" ht="15.75" customHeight="1">
      <c r="D92" s="6"/>
    </row>
    <row r="93" spans="4:4" ht="15.75" customHeight="1">
      <c r="D93" s="6"/>
    </row>
    <row r="94" spans="4:4" ht="15.75" customHeight="1">
      <c r="D94" s="6"/>
    </row>
    <row r="95" spans="4:4" ht="15.75" customHeight="1">
      <c r="D95" s="6"/>
    </row>
    <row r="96" spans="4:4" ht="15.75" customHeight="1">
      <c r="D96" s="6"/>
    </row>
    <row r="97" spans="4:4" ht="15.75" customHeight="1">
      <c r="D97" s="6"/>
    </row>
    <row r="98" spans="4:4" ht="15.75" customHeight="1">
      <c r="D98" s="6"/>
    </row>
    <row r="99" spans="4:4" ht="15.75" customHeight="1">
      <c r="D99" s="6"/>
    </row>
    <row r="100" spans="4:4" ht="15.75" customHeight="1">
      <c r="D100" s="6"/>
    </row>
  </sheetData>
  <mergeCells count="7">
    <mergeCell ref="B1:F1"/>
    <mergeCell ref="B2:F2"/>
    <mergeCell ref="B5:B6"/>
    <mergeCell ref="C5:C6"/>
    <mergeCell ref="D5:D6"/>
    <mergeCell ref="E5:E6"/>
    <mergeCell ref="F5:F6"/>
  </mergeCells>
  <pageMargins left="0.70866141732283472" right="0.31496062992125984" top="0.35433070866141736" bottom="0.74803149606299213" header="0" footer="0"/>
  <pageSetup paperSize="9" orientation="portrait"/>
  <headerFooter>
    <oddFooter>&amp;RСтраница &amp;P из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сводный</vt:lpstr>
      <vt:lpstr>соответствие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МетодЦентр</cp:lastModifiedBy>
  <cp:lastPrinted>2023-01-27T13:35:28Z</cp:lastPrinted>
  <dcterms:created xsi:type="dcterms:W3CDTF">2012-12-25T09:12:41Z</dcterms:created>
  <dcterms:modified xsi:type="dcterms:W3CDTF">2023-01-31T15:36:54Z</dcterms:modified>
</cp:coreProperties>
</file>