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820"/>
  </bookViews>
  <sheets>
    <sheet name="Лист1" sheetId="1" r:id="rId1"/>
  </sheets>
  <externalReferences>
    <externalReference r:id="rId2"/>
  </externalReferences>
  <calcPr calcId="152511" refMode="R1C1"/>
</workbook>
</file>

<file path=xl/calcChain.xml><?xml version="1.0" encoding="utf-8"?>
<calcChain xmlns="http://schemas.openxmlformats.org/spreadsheetml/2006/main">
  <c r="H105" i="1" l="1"/>
  <c r="H103" i="1" l="1"/>
  <c r="N53" i="1" l="1"/>
  <c r="N33" i="1"/>
  <c r="N31" i="1"/>
  <c r="L13" i="1"/>
  <c r="L15" i="1" s="1"/>
  <c r="L91" i="1"/>
  <c r="L93" i="1" s="1"/>
  <c r="L89" i="1"/>
  <c r="L17" i="1"/>
  <c r="L19" i="1" s="1"/>
  <c r="L21" i="1" s="1"/>
  <c r="L23" i="1" s="1"/>
  <c r="L25" i="1" s="1"/>
  <c r="L27" i="1" s="1"/>
  <c r="N93" i="1" l="1"/>
  <c r="N67" i="1" s="1"/>
  <c r="N71" i="1"/>
  <c r="N73" i="1" s="1"/>
  <c r="N75" i="1" s="1"/>
  <c r="N77" i="1" s="1"/>
  <c r="N79" i="1" s="1"/>
  <c r="N81" i="1" s="1"/>
  <c r="M35" i="1"/>
  <c r="M33" i="1"/>
  <c r="N91" i="1"/>
  <c r="N87" i="1" s="1"/>
  <c r="N85" i="1" s="1"/>
  <c r="N83" i="1" s="1"/>
  <c r="N19" i="1"/>
  <c r="M81" i="1"/>
  <c r="M67" i="1"/>
  <c r="M49" i="1"/>
  <c r="M75" i="1"/>
  <c r="M91" i="1"/>
  <c r="M73" i="1"/>
  <c r="M17" i="1"/>
  <c r="M7" i="1"/>
  <c r="M9" i="1" s="1"/>
  <c r="M13" i="1"/>
  <c r="M25" i="1" s="1"/>
  <c r="N11" i="1"/>
  <c r="N17" i="1" s="1"/>
  <c r="N21" i="1" s="1"/>
  <c r="N35" i="1" s="1"/>
  <c r="N41" i="1" s="1"/>
  <c r="N13" i="1"/>
  <c r="N25" i="1" s="1"/>
  <c r="N9" i="1"/>
  <c r="N15" i="1" s="1"/>
  <c r="N23" i="1" s="1"/>
  <c r="N27" i="1" s="1"/>
  <c r="N29" i="1" s="1"/>
  <c r="N37" i="1" s="1"/>
  <c r="N45" i="1" s="1"/>
  <c r="N51" i="1" s="1"/>
  <c r="N55" i="1" s="1"/>
  <c r="N57" i="1" s="1"/>
  <c r="N59" i="1" s="1"/>
  <c r="N61" i="1" s="1"/>
  <c r="N95" i="1" s="1"/>
  <c r="N97" i="1" s="1"/>
  <c r="N99" i="1" s="1"/>
  <c r="N105" i="1" l="1"/>
  <c r="N107" i="1"/>
  <c r="N101" i="1"/>
  <c r="N39" i="1"/>
  <c r="N47" i="1" s="1"/>
  <c r="N63" i="1" s="1"/>
  <c r="N65" i="1" s="1"/>
  <c r="N49" i="1"/>
  <c r="N69" i="1" s="1"/>
  <c r="N103" i="1" s="1"/>
  <c r="N43" i="1"/>
  <c r="L29" i="1"/>
  <c r="L31" i="1" s="1"/>
  <c r="L33" i="1" s="1"/>
  <c r="L35" i="1" s="1"/>
  <c r="L37" i="1" s="1"/>
  <c r="L39" i="1" s="1"/>
  <c r="L41" i="1" s="1"/>
  <c r="L43" i="1" s="1"/>
  <c r="L45" i="1" s="1"/>
  <c r="L47" i="1" s="1"/>
  <c r="M71" i="1"/>
  <c r="M77" i="1"/>
  <c r="M79" i="1" s="1"/>
  <c r="M87" i="1"/>
  <c r="M85" i="1" s="1"/>
  <c r="M83" i="1" s="1"/>
  <c r="M69" i="1"/>
  <c r="M39" i="1"/>
  <c r="M47" i="1" s="1"/>
  <c r="M63" i="1" s="1"/>
  <c r="M65" i="1" s="1"/>
  <c r="M21" i="1"/>
  <c r="N89" i="1" l="1"/>
  <c r="L51" i="1"/>
  <c r="L53" i="1" s="1"/>
  <c r="L49" i="1"/>
  <c r="M23" i="1"/>
  <c r="M15" i="1"/>
  <c r="M27" i="1" s="1"/>
  <c r="M29" i="1" s="1"/>
  <c r="M37" i="1" s="1"/>
  <c r="M45" i="1" s="1"/>
  <c r="M51" i="1" s="1"/>
  <c r="M55" i="1" s="1"/>
  <c r="M57" i="1" s="1"/>
  <c r="M59" i="1" s="1"/>
  <c r="M61" i="1" s="1"/>
  <c r="M95" i="1" s="1"/>
  <c r="M97" i="1" s="1"/>
  <c r="M99" i="1" s="1"/>
  <c r="H63" i="1"/>
  <c r="M105" i="1" l="1"/>
  <c r="M107" i="1"/>
  <c r="M101" i="1"/>
  <c r="L57" i="1"/>
  <c r="L55" i="1"/>
  <c r="H101" i="1"/>
  <c r="H97" i="1"/>
  <c r="H99" i="1"/>
  <c r="H95" i="1"/>
  <c r="L75" i="1" l="1"/>
  <c r="L67" i="1"/>
  <c r="L59" i="1"/>
  <c r="L73" i="1"/>
  <c r="L65" i="1"/>
  <c r="L79" i="1"/>
  <c r="L71" i="1"/>
  <c r="L63" i="1"/>
  <c r="L77" i="1"/>
  <c r="L69" i="1"/>
  <c r="L61" i="1"/>
  <c r="H11" i="1"/>
  <c r="H13" i="1"/>
  <c r="H15" i="1"/>
  <c r="H17" i="1"/>
  <c r="H19" i="1"/>
  <c r="H21" i="1"/>
  <c r="H25" i="1"/>
  <c r="H27" i="1"/>
  <c r="H29" i="1"/>
  <c r="H31" i="1"/>
  <c r="H33" i="1"/>
  <c r="H35" i="1"/>
  <c r="H37" i="1"/>
  <c r="H39" i="1"/>
  <c r="H41" i="1"/>
  <c r="H43" i="1"/>
  <c r="H45" i="1"/>
  <c r="H47" i="1"/>
  <c r="H49" i="1"/>
  <c r="H51" i="1"/>
  <c r="H53" i="1"/>
  <c r="H55" i="1"/>
  <c r="H57" i="1"/>
  <c r="H59" i="1"/>
  <c r="H61" i="1"/>
  <c r="H65" i="1"/>
  <c r="H67" i="1"/>
  <c r="H69" i="1"/>
  <c r="H71" i="1"/>
  <c r="H73" i="1"/>
  <c r="H75" i="1"/>
  <c r="H77" i="1"/>
  <c r="H79" i="1"/>
  <c r="H81" i="1"/>
  <c r="H83" i="1"/>
  <c r="H85" i="1"/>
  <c r="H87" i="1"/>
  <c r="H89" i="1"/>
  <c r="H91" i="1"/>
  <c r="H93" i="1"/>
  <c r="H9" i="1"/>
  <c r="H7" i="1"/>
  <c r="L83" i="1" l="1"/>
  <c r="L81" i="1"/>
  <c r="L85" i="1"/>
</calcChain>
</file>

<file path=xl/sharedStrings.xml><?xml version="1.0" encoding="utf-8"?>
<sst xmlns="http://schemas.openxmlformats.org/spreadsheetml/2006/main" count="636" uniqueCount="403">
  <si>
    <t>Порядковый номер маршрута регулярных перевозок</t>
  </si>
  <si>
    <t>Регистрационный номер маршрута регулярных перевозок</t>
  </si>
  <si>
    <t>Наименование маршрута регулярных перевозок</t>
  </si>
  <si>
    <t>"ул. О. Кошевого - СК "Янтарный"</t>
  </si>
  <si>
    <t>"СК "Янтарный - ул. О. Кошевого"</t>
  </si>
  <si>
    <t>"ул. Брусничная - Сельхозтехника"</t>
  </si>
  <si>
    <t>"Сельхозтехника - ул. Брусничная"</t>
  </si>
  <si>
    <t>"Военный городок - завод "Янтарь"</t>
  </si>
  <si>
    <t>"Северная гора - микрорайон Прегольский"</t>
  </si>
  <si>
    <t>"микрорайон Прегольский - Северная гора"</t>
  </si>
  <si>
    <t>"ул. О. Кошевого - завод "Янтарь"</t>
  </si>
  <si>
    <t>"микрорайон Прибрежный - ул. Артиллерийская"</t>
  </si>
  <si>
    <t>"ул. Артиллерийская - микрорайон Прибрежный"</t>
  </si>
  <si>
    <t>Наименование улиц, автодорог</t>
  </si>
  <si>
    <t>Протяженность маршрута, км</t>
  </si>
  <si>
    <t>Порядок посадки и высадки пассажиров</t>
  </si>
  <si>
    <t>Вид регулярных перевозок</t>
  </si>
  <si>
    <t>По регулируемым тарифам</t>
  </si>
  <si>
    <t>Виды и классы транспортных средств, количество</t>
  </si>
  <si>
    <t>Дата начала осуществления регулярных перевозок</t>
  </si>
  <si>
    <t>Наименование, местонахождения юридического лица, индивидуального предпринимателя</t>
  </si>
  <si>
    <t>В любом не запрещенном правилами дорожного движения месте по маршруту регулярных перевозок</t>
  </si>
  <si>
    <t>ул. О. Кошевого, ул. Батальная, ул. Судостроительная, ул. Аллея смелых, пр-д Дзержинского, ул. Дзержинского, пр-кт Калинина, пр-кт Ленинский, ул. Черняховского, ул. Горького, ул. Гайдара, ул. Согласия</t>
  </si>
  <si>
    <t>ул. Согласия, ул. Гайдара, ул. Горького, ул. Черняховского, пр-кт Ленинский, пл. Калинина, пр-кт Калинина, ул. Дзержинского, ул. Аллея смелых, ул. Судостроительная, ул. Батальная, ул. О. Кошевого</t>
  </si>
  <si>
    <t>"ул. П. Морозова - Автошкола"</t>
  </si>
  <si>
    <t>"Автошкола - ул. П. Морозова"</t>
  </si>
  <si>
    <t>"СНТ "Медик" - Северная гора"</t>
  </si>
  <si>
    <t>"Северная гора - СНТ "Медик"</t>
  </si>
  <si>
    <t>"ул. Белорусская - ул. Молодой гвардии"</t>
  </si>
  <si>
    <t>"ул. Молодой гвардии - ул. Белорусская"</t>
  </si>
  <si>
    <t>"завод "Янтарь" - ул. Ломоносова"</t>
  </si>
  <si>
    <t>"завод "Янтарь" - Военный городок"</t>
  </si>
  <si>
    <t>"завод "Янтарь" - ул. О. Кошевого"</t>
  </si>
  <si>
    <t>"ул. Ломоносова - завод "Янтарь"</t>
  </si>
  <si>
    <t>"ул. Ломоносова - ул. Левитана"</t>
  </si>
  <si>
    <t>"ул. Левитана - ул. Ломоносова"</t>
  </si>
  <si>
    <t>"СНТ "Победа - ул. П. Морозова"</t>
  </si>
  <si>
    <t>"ул. П. Морозова - СНТ "Победа"</t>
  </si>
  <si>
    <t>"Южный вокзал - СНТ "Мечта"</t>
  </si>
  <si>
    <t>"СНТ "Мечта" - Южный вокзал"</t>
  </si>
  <si>
    <t>"пос. Луговое - ул. Артиллерийская"</t>
  </si>
  <si>
    <t>"ул. Артиллерийская - пос. Луговое"</t>
  </si>
  <si>
    <t>"микрорайон Чкаловск - ул. О. Кошевого"</t>
  </si>
  <si>
    <t>"ул. О. Кошевого - микрорайон Чкаловск"</t>
  </si>
  <si>
    <t>"СК "Янтарный - микрорайон Совхозный"</t>
  </si>
  <si>
    <t>"микрорайон Совхозный - СК "Янтарный"</t>
  </si>
  <si>
    <t>"микрорайон Чкаловск - ул. Большая Окружная 4-я"</t>
  </si>
  <si>
    <t>"ул. Большая Окружная 4-я - микрорайон Чкаловск"</t>
  </si>
  <si>
    <t>Направление движения</t>
  </si>
  <si>
    <t>прямое</t>
  </si>
  <si>
    <t>обратное</t>
  </si>
  <si>
    <t>Наименование остановочных пунктов</t>
  </si>
  <si>
    <t>ул. Большая Окружная 3-я, ул. Герцена, ул. Лесная, ул. Горького, ул. Зеленая, ул. Нарвская, пр-кт Советский, пл. Победы, пр-кт Гвардейский, ул. Генерал-фельдмаршала Румянцева, ул. Генерала Буткова, ул. Портовая, ул. Транспортная</t>
  </si>
  <si>
    <t>ул. Транспортная, ул. Портовая, ул. Генерала Буткова, ул. Генерал-фельдмаршала Румянцева, пр-кт Гвардейский,пл. Победы, пр-кт Советский, ул. Нарвская, ул. Зеленая, ул. Горького, ул. Лесная, ул. Герцена, ул. Большая Окружная 3-я</t>
  </si>
  <si>
    <t>ул. О. Кошевого, ул. Интернациональная, ул. У. Громовой, ул. Батальная, ул. Судостроительная, ул. Киевская, пр-кт Ленинский, ул. Театральная, пр-кт Мира, ул. Кутузова, пр-кт Победы, шоссе Балтийское, ул. Старшего сержанта Карташева, ул. Челюскинская, ул. Старшего сержанта Карташева, ул. Аральская, ул. Старшего сержанта Карташева, ул. Магнитогорская</t>
  </si>
  <si>
    <t>ул. П. Морозова, ул. Коммунистическая, ул. Судостроительная, ул. Киевская, пр-кт Ленинский, ул. Черняховского, ул. Горького, СНТ "Победа"</t>
  </si>
  <si>
    <t>СНТ "Победа", ул. Горького, ул. Черняховского, пр-кт Ленинский, ул. Железнодорожная, ул. Киевская, ул. П. Морозова</t>
  </si>
  <si>
    <t>ул. О. Кошевого, ул. Интернациональная, ул. У. Громовой, ул. Батальная, ул. Судостроительная, ул. Киевская, пр-кт Ленинский, ул. Театральная, пр-кт Мира, ул. Космонавта Леонова, пр-кт Советский, ул. Большая Окружная, шоссе Балтийское, ул. Старшего сержанта Карташева, ул. Челюскинская, ул. Старшего сержанта Карташева, ул. Аральская, ул. Старшего сержанта Карташева, ул. Магнитогорская</t>
  </si>
  <si>
    <t>ул. Брусничная, пр-кт Победы, ул. Радищева, ул. Вагоностроительная, пр-кт Победы, пр-кт Мира, пл. Победы, ул. Черняховского, ул. 9 Апреля, 2-ой эстакадный мост, ул. Октябрьская, пр-кт Калинина, ул. Дзержинского</t>
  </si>
  <si>
    <t>ул. Дзержинского, 2-ой эстакадный мост, ул. 9 Апреля, ул. Черняховского, пл. Победы, пр-кт Мира, ул. Кутузова, пр-кт Победы, ул. Брусничная</t>
  </si>
  <si>
    <t>ул. Горького, ул. П. Панина, ул. Согласия, ул. Гайдара, ул. Горького, ул. Зеленая, ул. Нарвская, пр-кт Советский, пл. Победы, пр-кт Ленинский, ул. Железнодорожная, ул. Киевская, ул. Камская, ул. А. Суворова, ул. Транспортная</t>
  </si>
  <si>
    <t>ул. Транспортная, ул. А. Суворова, ул. Камская, ул. Киевская, ул. П. Морозова, ул. Коммунистическая,ул. Судостроительная, ул. Киевская, пр-кт Ленинский, пл. Победы, пр-кт Советский, ул. Нарвская, ул. Зеленая, ул. Горького, ул. Гайдара, ул. Согласия, ул. П. Панина, ул. Горького</t>
  </si>
  <si>
    <t>ул. Большая Окружная 3-я, ул. Клары Цеткин, ул. Янтарная, ул. Малая Лесная, ул. Платова, ул. Богатырская, ул. Герцена, ул. Колхозная, ул. Островского, ул. Тельмана, ул. Генерал-лейтенанта Озерова, ул. Азовская, ул. Горького, ул. Черняховского, пл. Победы, пр-кт Мира, ул. Кутузова, пр-кт Победы, проезд Прегольский</t>
  </si>
  <si>
    <t>ул. О. Кошевого, ул. Интернациональная, ул. У. Громовой, ул. Батальная, ул. Судостроительная, ул. Киевская, ул. Камская, ул. А. Суворова, ул. Транспортная</t>
  </si>
  <si>
    <t>ул. Транспортная, ул. А. Суворова, ул. Камская, ул. Киевская, ул. П. Морозова, ул. Коммунистическая,ул. Судостроительная, ул. Батальная, ул. У. Громовой, ул. Интернациональная, ул. О. Кошевого</t>
  </si>
  <si>
    <t>ул. Артиллерийская, ул. А. Невского, ул. Черняховского, пл. Победы, пр-кт Мира, ул. Кутузова, пр-кт Победы, шоссе Балтийское, ул. Старшего сержанта Карташева, ул. Челюскинская, ул. Старшего сержанта Карташева, ул. Аральская, ул. Старшего сержанта Карташева, ул. Магнитогорская</t>
  </si>
  <si>
    <t>ул. Магнитогорская, ул. Старшего сержанта Карташева, ул. Аральская, ул. Лужская, ул. Челюскинская, ул. Старшего сержанта Карташева, шоссе Балтийское, пр-кт Победы, ул. Радищева, ул. Вагоностроительная, пр-кт Победы, пр-кт Мира, пл. Победы, ул. Черняховского, ул. А. Невского, ул. Артиллерийская</t>
  </si>
  <si>
    <t>Только в установленных остановочных пунктах</t>
  </si>
  <si>
    <t>"пос. Борисово - ул. Брусничная"</t>
  </si>
  <si>
    <t>"ул. Брусничная - пос. Борисово"</t>
  </si>
  <si>
    <t>"СК "Янтарный" - Кардиоцентр"</t>
  </si>
  <si>
    <t>"Кардиоцентр - СК "Янтарный"</t>
  </si>
  <si>
    <t>ул. Согласия, ул. Елизаветинская, ул. Генерала Челнокова, ул. Гайдара, ул. Островского, ул. Герцена, ул. Колхозная, ул. Островского, ул. Тельмана, ул. Генерал-лейтенанта Озерова, ул. Азовская, ул. Горького, ул. Черняховского, пл. Победы, пр-кт Мира, ул. Театральная, пр-кт Гвардейский, ул. Генерал-фельдмаршала Румянцева, пр-кт Московский, пос. Прибрежное, шоссе Калининградское</t>
  </si>
  <si>
    <t>шоссе Калининградское, пос. Прибрежное,  пр-кт Московский, ул. Генерал-фельдмаршала Румянцева, пр-кт Гвардейский, пл. Победы, ул. Черняховского, ул. Пролетарская, ул. Генерал-лейтенанта Озерова, ул. Тельмана, ул. Островского, ул. Колхозная, ул. Герцена, ул. Островского, ул. Гайдара, ул. Генерала Челнокова, ул. Елизаветинская, ул. Согласия</t>
  </si>
  <si>
    <t>"ул. Сеченова (мкр. А. Космодемьянского) - ул. Левитана"</t>
  </si>
  <si>
    <t>"ул. Левитана - ул. Сеченова (мкр. А. Космодемьянского)"</t>
  </si>
  <si>
    <t>"СНТ "Победа - ул. О. Кошевого"</t>
  </si>
  <si>
    <t>"ул. О. Кошевого - СНТ "Победа"</t>
  </si>
  <si>
    <t>"Силикатный завод (мкр. А. Космодемьянского) -               ул. Артиллерийская"</t>
  </si>
  <si>
    <t>"ул. Артиллерийская - Силикатный завод                           (мкр. А. Космодемьянского)"</t>
  </si>
  <si>
    <t>"ул. О. Кошевого - Силикатный завод                           (мкр. А. Космодемьянского)"</t>
  </si>
  <si>
    <t>"Силикатный завод (мкр. А. Космодемьянского) -            ул. О. Кошевого"</t>
  </si>
  <si>
    <t>пр-кт Московский,  пр-кт Ленинский, ул. Черняховского, ул. Горького</t>
  </si>
  <si>
    <t>ул. Горького, ул. Черняховского, пр-кт Ленинский, пр-кт Московский</t>
  </si>
  <si>
    <t>«ул. Флотская – ул. Гайдара»</t>
  </si>
  <si>
    <t>«ул. Гайдара – ул. Флотская»</t>
  </si>
  <si>
    <t>«к/ст. «ул. Дюнная» – к/ст. «ул. Бассейная»</t>
  </si>
  <si>
    <t>«к/ст. «ул. Бассейная» – к/ст. «ул. Дюнная»</t>
  </si>
  <si>
    <t>ул. Аллея смелых, ул. Дзержинского, ул. Октябрьская, пр-кт Московский, ул. 9 Апреля, ул. Черняховского, пл. Победы, пр-кт Советский, ул. Лейтенанта Яналова, ул. Фестивальная аллея, пр-кт-Мира</t>
  </si>
  <si>
    <t>пр-кт Мира, ул. Фестивальная аллея, ул. Лейтенанта Яналова, пр-кт Советский, пл. Победы, ул. Черняховского, ул. 9 Апреля, пр-кт Московский, ул. Октябрьская, ул. Дзержинского, ул. Аллея смелых</t>
  </si>
  <si>
    <t>"ул. Брусничная - Автошкола"</t>
  </si>
  <si>
    <t>"Автошкола - ул. Брусничная"</t>
  </si>
  <si>
    <t>"пос. Борисово - ул. Старшины Дадаева"</t>
  </si>
  <si>
    <t>"ул. Старшины Дадаева - пос. Борисово"</t>
  </si>
  <si>
    <t>"ул. Артиллерийская - ГУР "Сельма"</t>
  </si>
  <si>
    <t>"ГУР "Сельма - ул. Артиллерийская"</t>
  </si>
  <si>
    <t>"ул. О. Кошевого - ул. Спортивная"</t>
  </si>
  <si>
    <t>"ул. Спортивная - ул. О. Кошевого"</t>
  </si>
  <si>
    <t>проезд Прегольский, пр-кт Победы, ул. Радищева, ул. Вагоностроительная, пр-кт Победы, пр-кт Мира, пл. Победы, ул. Черняховского, ул. Пролетарская, ул. Генерал-лейтенанта Озерова, ул. Тельмана, ул. Островского, ул. Колхозная, ул. Герцена, ул. Богатырская, ул. Платова, ул. Малая Лесная, ул. Янтарная, ул. Клары Цеткин, ул. Большая Окружная 3-я</t>
  </si>
  <si>
    <t>ул. Заводская, шоссе Мамоновское, ул. А. Суворова, ул. Камская, ул. Киевская, ул. П. Морозова, ул. Коммунистическая, ул. Судостроительная, ул. Киевская, пр-кт Ленинский, ул. Черняховского, ул. 9 Апреля, ул. Фрунзе, ул. Ю. Гагарина, ул. Орудийная, ул. Аэропортная, ул. Артиллерийская</t>
  </si>
  <si>
    <t>ул. Артиллерийская, ул. Аэропортная, ул. Орудийная, ул. Ю. Гагарина, ул. Фрунзе, ул. 9 Апреля, ул. Черняховского, пр-кт Ленинский, ул. Железнодорожная, ул. Киевская, ул. Камская, ул. А. Суворова, шоссе Мамоновское, ул. Заводская</t>
  </si>
  <si>
    <t>ул. П. Морозова, ул. Коммунистическая, ул. Судостроительная, ул. Киевская, пр-кт Ленинский, ул. Багратиона, ул. Октябрьская, пр-кт Московский, ул. 9 Апреля, ул. А. Невского, ул. Краснокаменная, ул. Арсенальная</t>
  </si>
  <si>
    <t>ул. Арсенальная, ул. Краснокаменная, ул. А. Невского, ул. 9 Апреля, пр-кт Московский, ул. Октябрьская, ул. Багратиона, пр-кт Ленинский, ул. Железнодорожная, ул. Киевская, ул. П. Морозова</t>
  </si>
  <si>
    <t>ул. Большая Окружная 3-я, ул. Герцена, ул. Островского, ул. Гайдара, ул. Горького, ул. Черняховского, пр-кт Ленинский, пл. Калинина, пр-кт Калинина, ул. Дзержинского, ул. Аллея смелых, ул. Двинская</t>
  </si>
  <si>
    <t>ул. Молодой гвардии, ул. Орудийная, ул. Староорудийная, ул. Пехотная, ул. Арсенальная, ул. Краснокаменная, ул. А. Невского, ул. Черняховского, пл. Победы, пр-кт Советский, ул. Маршала Борзова, ул. Ломоносова, пр-кт Советский, ул. Полецкого, ул. Белорусская</t>
  </si>
  <si>
    <t>ул. Транспортная, ул. А. Суворова, ул. Железнодорожная, пл. Калинина, пр-кт Ленинский, пл. Победы, пр-кт Советский, ул. Маршала Борзова, ул. Красная, ул. Чекистов, ул. Каштановая аллея, ул. Маршала Борзова, ул. Ломоносова</t>
  </si>
  <si>
    <t>ул. Ломоносова, ул. Маршала Борзова, пр-кт Советский, пл. Победы, пр-кт Ленинский, пл. Калинина, ул. Железнодорожная, ул. А. Суворова, ул. Транспортная</t>
  </si>
  <si>
    <t>ул. Ломоносова, ул. Маршала Борзова, ул. Комсомольская, пр-кт Мира, пл. Победы, ул. Черняховского, ул. 9 Апреля, пр-кт Московский, ул. Ялтинская, ул. Тульская, пр-кт Московский, ул. Большая Окружная, ул. Подполковника Емельянова, ул. Энергетиков, ул. Левитана</t>
  </si>
  <si>
    <t>ул. Левитана, ул. Энергетиков, ул. Подполковника Емельянова, ул. Большая Окружная, пр-кт Московский, ул. 9 Апреля,  ул. Черняховского, пл. Победы, пр-кт Мира, ул. Космонавта Леонова, ул. Маршала Борзова, ул. Красная, ул. Чекистов, ул. Каштановая аллея, ул. Маршала Борзова, ул. Ломоносова</t>
  </si>
  <si>
    <t>СНТ "Победа", ул. Горького, ул. Черняховского, пр-кт Ленинский, пл. Калинина, пр-кт Калинина, ул. Дзержинского, ул. Муромская, ул. Судостроительная, ул. Батальная, ул. У. Громовой, ул. Н. Карамзина, ул. О. Кошевого</t>
  </si>
  <si>
    <t>ул. О. Кошевого, ул. Н. Карамзина, ул. У. Громовой, ул. Батальная, ул. Судостроительная, ул. Муромская, ул. Дзержинского, пр-кт Калинина, пр-кт Ленинский, ул. Черняховского, ул. Горького, СНТ "Победа"</t>
  </si>
  <si>
    <t>ул. Лукашова, ул. Тулена Кабилова, ул. Жиленкова, ул. Габайдулина, пр-кт Советский, ул. Красная, ул. Маршала Борзова, ул. Комсомольская, пр-кт Мира, пл. Победы, ул. Черняховского, ул. А. Невского, ул. Большая Окружная 4-я</t>
  </si>
  <si>
    <t>ул. Большая Окружная 4-я, ул. А. Невского, ул. Черняховского, пл. Победы, пр-кт Мира, ул. Космонавта Леонова, пр-кт Советский, ул. Габайдулина, ул. Лейтенанта Калинина, ул. Лукашова</t>
  </si>
  <si>
    <t>ул. О. Кошевого, ул. Интернациональная, ул. У. Громовой,  ул. Батальная, ул. Инженерная, ул. Киевская, пр-кт Ленинский, ул. Театральная, пр-кт Мира, ул. Космонавта Леонова, пр-кт Советский, ул. Габайдулина, ул. Лейтенанта Калинина, ул. Лукашова</t>
  </si>
  <si>
    <t>ул. Лукашова, ул. Тулена Кабилова, ул. Жиленкова, ул. Габайдулина, пр-кт Советский, ул. Красная, ул. Маршала Борзова, ул. Комсомольская, пр-кт Мира, ул. Театральная, пр-кт Ленинский, ул. Железнодорожная, ул. Киевская, ул. Инженерная, ул. Батальная,  ул. У. Громовой, ул. Интернациональная, ул. О. Кошевого</t>
  </si>
  <si>
    <t>ул. Двинская, ул. Аллея смелых, пр-д Дзержинского, ул. Дзержинского, пр-кт Калинина, пр-кт Ленинский, ул. Черняховского, ул. Горького, ул. Гайдара, ул. Островского, ул. Герцена, ул. Большая Окружная 3-я</t>
  </si>
  <si>
    <t>ул. Железнодорожная, ул. Киевская, ул. Камская, ул. А. Суворова, шоссе Мамоновское, СНТ "Мечта"</t>
  </si>
  <si>
    <t>СНТ "Мечта", шоссе Мамоновское, ул. А. Суворова, ул. Камская, ул. Киевская, ул. П. Морозова, ул. Автомобильная, ул. Батальная, ул. Инженерная, ул. Киевская, пл. Калинина, ул. Железнодорожная</t>
  </si>
  <si>
    <t>ул. Центральная, ул. Подполковника Емельянова, ул. Дзержинского, пр-кт Калинина, пр-кт Ленинский, ул. Черняховского, ул. А. Невского, ул. Артиллерийская</t>
  </si>
  <si>
    <t>ул. Артиллерийская, ул. А. Невского, ул. Черняховского, пр-кт Ленинский, пл. Калинина, пр-кт Калинина, ул. Дзержинского, ул. Подполковника Емельянова, ул. Центральная</t>
  </si>
  <si>
    <t>ул. Согласия, ул. Елизаветинская, ул. Генерала Челнокова, ул. Гайдара, ул. Горького, ул. Черняховского, пл. Победы,пр-кт Мира, ул. Кутузова, пр-кт Победы, ул. Менделеева, ул. Тенистая аллея, пр-д Тенистая аллея</t>
  </si>
  <si>
    <t>пр-д Тенистая аллея, ул. Тенистая аллея, ул. Менделеева, пр-кт Победы, ул. Радищева, ул. Вагоностроительная, пр-кт Победы, пр-кт Мира, пл. Победы, ул. Черняховского, ул. Горького, ул. Гайдара, ул. Генерала Челнокова, ул. Елизаветинская, ул. Согласия</t>
  </si>
  <si>
    <t>ул. Брусничная, пр-кт Победы, ул. Красносельская, пр-кт Мира, пл. Победы, ул. Черняховского, ул. Пролетарская,ул. Генерал-лейтенанта Озерова, ул. Тельмана, ул. Островского, ул. А. Невского, ул. Краснокаменная, ул. Арсенальная</t>
  </si>
  <si>
    <t>ул. Арсенальная, ул. Краснокаменная, ул. А. Невского, ул. Островского, ул. Тельмана, ул. Генерал-лейтенанта Озерова, ул. Азовская, ул. Горького, ул. Черняховского, пл. Победы, пр-кт Мира, ул. Красносельская, пр-кт Победы, ул. Брусничная</t>
  </si>
  <si>
    <t xml:space="preserve">ул. О. Кошевого, ул. Интернациональная, ул. У. Громовой, ул. Батальная, ул. Автомобильная, ул. Коммунистическая, ул. Судостроительная, ул. Киевская, пр-кт Ленинский, пл. Победы, пр-кт Мира, ул. Офицерская, ул. К. Маркса, пр-кт Мира, ул. Чкалова, ул. Спортивная </t>
  </si>
  <si>
    <t>ул. Спортивная, пр-кт Мира, пл. Победы, пр-кт Ленинский,ул. Железнодорожная, ул. Киевская, ул. П. Морозова, ул. Автомобильная, ул. Батальная, ул. У. Громовой, ул. Интернациональная, ул. О. Кошевого</t>
  </si>
  <si>
    <t>ул. Подполковника Емельянова, ул. Большая Окружная, пр-кт Московский, ул. Литовский вал, ул. Фрунзе, ул. 9 Апреля, пл. Маршала Василевского, ул. Черняховского, пл. Победы, пр-кт Мира, ул. Красносельская, пр-кт Победы, ул. Брусничная</t>
  </si>
  <si>
    <t>ул. Брусничная, пр-кт Победы, ул. Красносельская, пр-кт Мира, пл. Победы, ул. Черняховского, ул. 9 Апреля, ул. Фрунзе, ул. Литовский вал, пр-кт Московский, ул. Большая Окружная, ул. Подполковника Емельянова</t>
  </si>
  <si>
    <t>ул. Подполковника Емельянова, ул. Дзержинского, пр-кт Калинина, пр-кт Ленинский, ул. Черняховского, ул. А. Невского, ул. Старшины Дадаева</t>
  </si>
  <si>
    <t>ул. Артиллерийская, ул. А. Невского, ул. Черняховского, пл. Победы, пр-кт Советский, ул. Нарвская, ул. Генерала Челнокова, ул. Гайдара, ул. Согласия, ул. Елизаветинская, ул. Генерала Челнокова</t>
  </si>
  <si>
    <t>ул. Генерала Челнокова, ул. Елизаветинская, ул. Согласия, ул. Гайдара, ул. Генерала Челнокова, ул. Нарвская, пр-кт Советский, пл. Победы, ул. Черняховского, ул. А. Невского, ул. Артиллерийская</t>
  </si>
  <si>
    <t>ул. Красная, ул. Маршала Борзова, ул. Каштановая аллея, ул. Лейтенанта Яналова, ул. Коммунальная, ул. К. Маркса, ул. Кирова, ул. Брамса, пр-кт Советский, ул. Генерал-лейтенанта Озерова, ул. Горького, ул. Черняховского, пр-кт Ленинский, ул. Железнодорожная, ул. Киевская, ул. Инженерная, ул. Батальная, ул. У. Громовой</t>
  </si>
  <si>
    <t>ул. У. Громовой, ул. Батальная, ул. Инженерная, ул. Киевская, пр-кт Ленинский, ул. Черняховского, ул.Горького, ул. Генерал-лейтенанта Озерова, пр-кт Советский, ул. Брамса, ул. Кирова, ул. К. Маркса, ул. Каштановая аллея, ул. Маршала Борзова, пр-кт Советский, ул. Третьяковская, ул. Окуловская, ул. Красная</t>
  </si>
  <si>
    <t>ул. Флотская, пр-кт Московский, ул. Тульская, ул. Ялтинская, пр-кт Московский, ул. 9 Апреля, ул. Черняховского, пр-кт Ленинский, ул. Железнодорожная, ул. Киевская, ул. Камская, ул. А. Суворова, ул. Транспортная</t>
  </si>
  <si>
    <t>ул. Транспортная, ул. А. Суворова, ул. Камская, ул. Киевская, ул. П. Морозова, ул. Коммунистическая, ул. Судостроительная, ул. Киевская, пр-кт Ленинский, ул. Черняховского, ул. 9 Апреля, пр-кт Московский, ул. Ялтинская, ул. Тульская, пр-кт Московский, ул. Флотская</t>
  </si>
  <si>
    <t>"ул. Понартская - ул. Красная"</t>
  </si>
  <si>
    <t>"ул. Красная - ул. Понартская"</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</si>
  <si>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</si>
  <si>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</si>
  <si>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</si>
  <si>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</si>
  <si>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</si>
  <si>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</si>
  <si>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</si>
  <si>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</si>
  <si>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</si>
  <si>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</si>
  <si>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</si>
  <si>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</si>
  <si>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</si>
  <si>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</si>
  <si>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</si>
  <si>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</si>
  <si>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</si>
  <si>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</si>
  <si>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</si>
  <si>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</si>
  <si>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</si>
  <si>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</si>
  <si>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</si>
  <si>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</si>
  <si>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</si>
  <si>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</si>
  <si>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</si>
  <si>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</si>
  <si>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</si>
  <si>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</si>
  <si>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</si>
  <si>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</si>
  <si>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034</t>
  </si>
  <si>
    <t>035</t>
  </si>
  <si>
    <t>036</t>
  </si>
  <si>
    <t>037</t>
  </si>
  <si>
    <t>038</t>
  </si>
  <si>
    <t>039</t>
  </si>
  <si>
    <t>040</t>
  </si>
  <si>
    <t>041</t>
  </si>
  <si>
    <t>042</t>
  </si>
  <si>
    <t>043</t>
  </si>
  <si>
    <t>045</t>
  </si>
  <si>
    <t>046</t>
  </si>
  <si>
    <t>047</t>
  </si>
  <si>
    <t>048</t>
  </si>
  <si>
    <t>Трамваи,       12 ед.</t>
  </si>
  <si>
    <t>ул. Магнитогорская, ул. Старшего сержанта Карташева, ул. Аральская, ул. Лужская, ул. Челюскинская, ул. Старшего сержанта Карташева, шоссе Балтийское, пр-кт Победы, ул. Радищева, ул. Вагоностроительная, пр-кт Победы, пр-кт Мира, ул. Театральная, пр-кт Ленинский, ул. Железнодорожная, ул. Киевская, ул. Судостроительная, ул. Батальная, ул. У. Громовой, ул. Интернациональная, ул. О. Кошевого</t>
  </si>
  <si>
    <t>ул. Магнитогорская, ул. Старшего сержанта Карташева, ул. Аральская, ул. Лужская, ул. Челюскинская, ул. Старшего сержанта Карташева, шоссе Балтийское, ул. Большая Окружная, пр-кт Советский, ул. Красная, ул. Маршала Борзова, ул. Комсомольская, пр-кт Мира, ул. Театральная, пр-кт Ленинский, ул. Железнодорожная, ул. Киевская, ул. Судостроительная, ул. Батальная, ул. У. Громовой, ул. Интернациональная, ул. О. Кошевого</t>
  </si>
  <si>
    <t>ул. Белорусская, ул. Ломоносова, ул. Маршала Борзова, пр-кт Советский, пл. Победы, ул. Черняховского, ул. А. Невского, ул. Краснокаменная, ул. Арсенальная, ул. Пехотная, ул. Староорудийная, ул. Орудийная, ул. Молодой гвардии</t>
  </si>
  <si>
    <t>ул. Брусничная (конечная), ул. Менделеева (в центр), ул. Воздушная (в центр), ул. Белинского (в центр), ул. Саратовская (в центр), ул. Бассейная (в центр), пр-кт Мира (в центр), Музыкальный театр, ул. Коммунальная (в центр), Парк "Центральный" (в центр), Кинотеатр "Заря" (в центр), Зоопарк (в центр), Драматический театр,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Островского (из центра), БСМП (из центра), ул. Краснокаменная (из центра), Аорта-Транс (из центра), ул. Арсенальная, ул. Родниковая, Автошкола (конечная)</t>
  </si>
  <si>
    <t>микрорайон Совхозный (конечная), СНТ "Радуга" (в центр), СНТ "Ромашка" (на ул. Тенистая аллея, в центр), ул. Тенистая аллея (в центр), Школа № 19 (в центр),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ул. Черняховского, ул. Горького (из центра), ул. Генерал-лейтенанта Озеров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СК "Янтарный" (конечная)</t>
  </si>
  <si>
    <t>СК "Янтарный" (конечная), ул. Елизаветинская (в центр), ул. Виллима Фермора (в центр), ГУР "Сельма" (в центр), Магазин "Бауцентр"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Технический университет, Зоопарк (из центра), Кинотеатр "Заря" (из центра), Парк "Центральный" (из центра), ул. Кутузова, ул. Нахимова, пр-кт Победы (из центра), ДК Вагонзавода (из центра), ул. Красносельская (из центра), ул. Менделеева (на ул. Тенистая аллея, из центра), Школа № 19 (из центра), ул. Тенистая аллея (из центра), СНТ "Ромашка" (на ул. Тенистая аллея, из центра), СНТ "Радуга" (из центра), микрорайон Совхозный (конечная)</t>
  </si>
  <si>
    <t>микрорайон Чкаловск (конечная), ул. Мира, ул. Жиленкова, ул. Габайдулина (в центр), ул. Хрисанфова, Чкаловский поворот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Кинотеатр "Заря" (в центр), Зоопарк (в центр), ул. Театральная (в центр), ТЦ "Маяк" (в центр),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</si>
  <si>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БФУ им. Канта, ул. Куйбышева (нв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Президентская академия, Цветной бульвар (из центра), ул. Артиллерийская (конечная)</t>
  </si>
  <si>
    <t>ул. Артиллерийская (конечная), Цветной бульвар (в центр), ул. Липовая аллея (в центр), Балтийский флотский военный суд (в центр), Филиал Академии народного хозяйства (в центр),ул. А. Невского (в центр), Гостиница "Турист" (в центр), ул. Старшины Дадаева (в центр), ул. Куйбышева (нв ул. А. Невского, в центр), пл. Маршала Василевского (в центр), ул. Пролетарская (в центр), Центральный рынок (в центр), Технический университет, Зоопарк (из центра), Кинотеатр "Заря" (из центра), Парк "Центральный" (из центра), ул. Кутузова, ул. Нахимова, пр-кт Победы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Школа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</si>
  <si>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ул. Большая Окружная 4-я (конечная), ул. Крылова (в центр), ул. Барклая де Толли (в центр), БСМП (в центр), ул. Льва Толстого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Технический университет,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Чкаловский поворот (из центра), ул. Авиационная (по требованию), ул. Габайдулина (из центра), ул. Лукашова, микрорайон Чкаловск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</si>
  <si>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(из центра),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Чкаловский поворот (из центра), ул. Авиационная (по требованию), ул. Габайдулина (из центра), ул. Лукашова, Микрорайон Чкаловск (конечная)</t>
  </si>
  <si>
    <t>Северная гора (конечная), ул. Большая Окружная 3-я, Школа №8 (в центр), ул. Герцена (в центр), Госпиталь Балтийского флота (в центр), ул. Островского (в центр), ул. Молодежная (в центр), ул. Озерная (из центра), Универсам "Северный", ул. Адмирала Макарова (в центр), ул. Старшего лейтенанта Сибирякова (в центр), ул. Калужская (в центр), ул. Брамса (в центр), Северный вокзал (в центр), пр-кт Гвардейский (из центра), Памятник 1200 гвардейцев (из центра), ул. Генерала Буткова (из центра), Гидрострой (из центра), Торговый порт (из центра), Рыбный порт (из центра), ул. Портовая (из центра), тупик Транспортный (из центра), Завод "Янтарь" (конечная)</t>
  </si>
  <si>
    <t>Завод "Янтарь" (конечная), тупик Транспортный (в центр), ул. Портовая (в центр), Рыбный порт (в центр), Торговый порт (в центр), Гидрострой (в центр), ул. Генерала Буткова (в центр), Памятник 1200 гвардейцев (в центр), пр-кт Гвардейский (в центр), Северный вокзал (из центра), ул. Кирова (из центра), ул. Нарвская (на ул. Нарвской), ул. Калужская (из центра), ул. Старшего лейтенанта Сибирякова (из центра), ул. Адмирала Макарова (из центра), ул. Зеленая (в центр), ул. Озерная (в центр), ул. Молодежная (из центра), ул. Островского (из центра), Госпиталь Балтийского флота (из центра), ул. Герцена (из центра), Школа №8 (из центра), ул. Большая Окружная 3-я, Северная гора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</si>
  <si>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ул. Дмитрия Донского, ул. Огарева, Парк "Центральный" (на пр-кте Победы, в центр), Кинотеатр "Заря" (в центр), Зоопарк (в центр), ул. Театральная (в центр), ТЦ "Маяк" (из центра),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</si>
  <si>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(в центр), ул. Театральная (из центра),  Зоопарк (из центра), Кинотеатр "Заря" (из центра), Парк "Центральный" (из центра), ул. Кутузова, ул. Нахимова, пр-кт Победы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Школа №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</si>
  <si>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(из центра), Колледж информационных технологий (из центра), ул. Ивана Сусанина (из центра), "Военный городок (из центра), Озеро (из центра), СНТ "Победа" (конечная)</t>
  </si>
  <si>
    <t>СНТ "Победа" (конечная), Экскаваторная, Озеро (в центр), Военный городок (в центр), ул. Ивана Сусанина (в центр), Колледж информационных технологий (в центр), ул. Полковника Ефремова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</si>
  <si>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ТЦ "Маяк" (в центр),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(из центра), ТЦ "Гранд" (из центра), ул. Полецкого (из центра), 5-й форт (из центра), Юбилейная (из центра), Садовая (из центра), СНТ "Дружба" (из центра), Полевая (из центра), Канал (из центра), СНТ "Ромашка" (из центра), Школа № 9 (из центра), ул. Карташева (из центра), ул. Макаренко (из центра), ул. Урицкого (из центра), Памятник (из центра), Дом культуры (из центра), Завод "Автотор", ул. Магнитогорская (из центра), Силикатный завод (конечная)</t>
  </si>
  <si>
    <t>Силикатный завод (конечная), ул. Магнитогорская (в центр), Завод "Автотор" (в центр), Дом культуры (в центр), ул. Аральская, Памятник (в центр), ул. Урицкого (в центр), ул. Макаренко (в центр), ул. Карташева (в центр), Школа №9 (в центр), СНТ "Ромашка" (в центр), Канал (в центр), Полевая (в центр), СНТ "Дружба" (в центр), Садовая (в центр), Юбилейная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Кинотеатр "Заря" (в центр), Зоопарк (в центр), ул. Театральная (в центр), ТЦ "Маяк" (в центр),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</si>
  <si>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"Сельхозтехника (конечная), пос. Дружный (в центр), Мелькомбинат (в центр), Озеро Шенфлиз (в центр), Универсам "Западный" (в центр), Городская больница № 2 (в центр), ул. Волочаевская (в центр), Московский рынок (в центр), ул. Яблочная (в центр), ул. Аллея смелых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Кинотеатр "Заря" (из центра), Парк "Центральный" (из центра), ул. Кутузова, ул. Нахимова, пр-кт Победы (из центра), ДК Вагонзавода (из центра), ул. Красносельская (из центра), ул. Менделеева (из центра), ул. Брусничная (конечная)</t>
  </si>
  <si>
    <t>Военный городок (конечная), Военный городок (в центр)", ул. Ивана Сусанина (в центр), ул. Петра Панина, Бульвар Франца Лефорта (в центр), ул. Согласия (в центр), Магазин "Бауцентр" (в центр), Поликлиника, Универсам "Северный", ул. Адмирала Макарова (в центр), ул. Старшего лейтенанта Сибирякова (в центр), ул. Калужская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</si>
  <si>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Транспортной, в центр), ул. Транспортная (на ул. А. Суворова, из центра),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(на ул. Нарвской), ул. Калужская (из центра), ул. Старшего лейтенанта Сибирякова (из центра), ул. Адмирала Макарова (из центра), ул. Зеленая (из центра), ул. Полковника Ефремова (на ул. Гайдара, из центра), Магазин "Бауцентр" (на ул. Согласия, из центра), ул. Согласия (из центра), Бульвар Франца Лефорта (из центра), Колледж информационных технологий (из центра),"ул. Ивана Сусанина (из центра), Военный городок (из центра), Военный городок (конечная)</t>
  </si>
  <si>
    <t>Северная гора (конечная), ул. Клары Цеткин, ул. Янтарная, ул. Малая Лесная, ул. Платова, ул. Богатырская, ул. Герцена (на ул. Колхозной, в центр), ул. Колхозная (в центр), ул. Островского (в центр), ул. Некрасова (в центр), ул. Гоголя (в центр), ул. Верхнеозерная (в центр), ПКиО "Юность" (в центр), Детская больница (в центр), ул. Генерал-лейтенанта Озерова (в центр), ул. Горького (в центр), Технический университет, Зоопарк (из центра), Кинотеатр "Заря" (из центра), Парк "Центральный" (из центра), ул. Кутузова, ул. Нахимова, пр-кт Победы (из центра), ДК Вагонзавода (из центра), ул. Красносельская (из центра), ул. Менделеева (из центра), Автосервис (из центра), Подстанция (из центра), Судоремонтный завод (из центра), Озеро Карповое (из центра), Часовня (из центра), Магазин (из центра), микрорайон Прегольский (конечная)</t>
  </si>
  <si>
    <t>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</si>
  <si>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</si>
  <si>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микрорайон Прибрежный (конечная), ЖБИ-1 (в центр), ул. Заводская (в центр), База отдыха (в центр), Голубые озера (в центр), Яхтклуб (в центр), СНТ "Дельфин" (в центр), пос. Шоссейный (в центр), ул. Щепкина (в центр), пер. Можайский (в центр), пер. Ладушкина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ул. 9 Апреля (из центра), Областная больница (из центра), ул. Фрунзе (из центра), Инфекционная больница (из центра), ул. Литовский вал (из центра), ул. Стрелецкая (из центра), Школа № 2 (из центра), ул. Чувашская (из центра), ул. Орудийная (из центра), Президентская академия, Цветной бульвар (из центра), ул. Артиллерийская (конечная)</t>
  </si>
  <si>
    <t>ул. Артиллерийская (конечная), Цветной бульвар (в центр), ул. Аэропортная (по требованию), ул. Орудийная (в центр), ул. Чувашская (в центр), Школа № 2 (в центр), ул. Стрелецкая (в центр), ул. Литовский вал (в центр), Инфекционная больница (в центр), ул. Фрунзе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изобразительный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пер. Ладушкина (из центра), пер. Качалова (по требованию), пер. Можайский (из центра), ул. Щепкина (из центра), пос. Шоссейный (из центра), СНТ "Дельфин" (из центра), Яхтклуб (из центра), Голубые озера (из центра), База отдыха (из центра), ул. Заводская (из центра), ЖБИ-1 (из центра), микрорайон Прибрежный (конечная)</t>
  </si>
  <si>
    <t>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Областная филармония (в центр), Набережная ветеранов (в центр), Рыбная деревня (в центр), Универсам "Московский" (из центра), ул. Фрунзе (в центр), Областная больница (в центр),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Краснокаменная (из центра), Аорта-Транс (из центра), ул. Арсенальная, ул. Родниковая, Автошкола (конечная)</t>
  </si>
  <si>
    <t>Автошкола (конечная), ул. Родниковая, ул. Арсенальная, Аорта-Транс (в центр), ул. Краснокаменная (в центр), БСМП (в центр), ул. Льва Толстого (в центр), Гостиница "Турист" (в центр), ул. Старшины Дадаева (в центр), ул. Куйбышева (на ул. А. Невского, в центр), ул. 9 Апреля (из центра), Областная больница (из центра), ул. Фрунзе (из центра), ул. Сергея Тюленина (в центр), Универсам "Московский" (в центр), ул. Октябрьская, Рыбная деревня (из центра), Набережная ветеранов (из центра), Областная филармония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t>
  </si>
  <si>
    <t>СНТ "Медик" (конечная), ул. Двинская (в центр), ул. Окская (по требованию, в центр), Универмаг "Южный"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Магазин "Виктория" (из центра), ул. Островского (из центра), Госпиталь Балтийского Флота (из центра), ул. Герцена (из центра), Школа № 8 (из центра), ул. Большая Окружная 3-я, Северная гора (конечная)</t>
  </si>
  <si>
    <t>Северная гора (конечная), ул. Большая Окружная 3-я, Школа №8 (в центр), ул. Герцена (в центр), Госпиталь Балтийского флота (в центр), ул. Островского (в центр), ул. Демьяна Бедного, Магазин "Виктория" (в центр),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ТЦ "Калининский", ул. Аллея смелых (на ул. Аллея смелых, из центра), ЖБИ-2 (из центра), ул. Дюнная (из центра), Школа № 15 (по требованию, из центра), Универмаг "Южный" (из центра), ул. Окская (по требованию, из центра), ул. Двинская (из центра), СНТ "Медик" (конечная)</t>
  </si>
  <si>
    <t>ул. Белорусская (конечная), ул. Херсонская, ул. Гурьева, ул. Ломоносова (в центр), пер. Ломоносова (в центр), ул. Олимпийская (в центр), Школа № 50 (в центр), Оптовый рынок (в центр), ул. Маршала Борзова (в центр), ул. Алябьева, ул. Лейтенанта Яналова (в центр), ул. Брамса (в центр), Северный вокзал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Красносельская (из центра), Аорта-Транс (из центра), ул. Арсенальная (на ул. Пехотной, из центра), ул. Пехотная (в центр), ул. Закатная (в центр), ул. Васнецова (в центр), ул. Молодой гвардии (конечная)</t>
  </si>
  <si>
    <t>ул. Молодой гвардии (конечная), ул. Юрия Гагарина, ул. Орудийная (на ул. Орудийной), ул. Васнецова (из центра), ул. Закатная (из центра), ул. Пехотная (из центра), ул. Арсенальная, Аорта-Транс (в центр), ул. Краснокаменная (в центр), БСМП (в центр), ул. Льва Толстого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Северный вокзал (из центра), ул. Кирова (из центра), ул. Нарвская (из центра), ул. Лейтенанта Яналова (из центра), БВМИ им. Ф.Ф. Ушакова, ул. Маршала Борзова (из центра), Оптовый рынок (из центра), Школа № 50 (из центра), пер. Ломоносова (из центра), ул. Ломоносова, ул. Полецкого (на ул. Полецкого, из центра), ул. Соколиная (по требованию), ул. Белорусская (конечная)</t>
  </si>
  <si>
    <t>Завод "Янтарь" (конечная), тупик Транспортный (в центр), ул. Портовая (на ул. Транспортная, в центр), ул. Транспортная (на ул. А. Суворова, в центр), Школа № 28 (в центр), ул. А. Суворова (в центр), ул. Нансена (в центр), ул. Железнодорожная (в центр), пл. Калинина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(из центра), ул. Лейтенанта Яналова (из центра), БВМИ им. Ф.Ф. Ушакова, ул. Маршала Борзова (из центра), ул. Генерал-лейтенанта Захарова, ул. Младшего лейтенанта Родителева, ул. Авторемонтная, Перинатальный центр, Школа № 50 (из центра), пер. Ломоносова (из центра), ул. Ломоносова (конечная)</t>
  </si>
  <si>
    <t>ул. Ломоносова (конечная), пер. Ломоносова (в центр), ул. Олимпийская (в центр), Школа № 50 (в центр), Оптовый рынок (в центр), ул. Маршала Борзова (в центр), ул. Алябьева, ул. Лейтенанта Яналова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пл. Калинина (из центра), ул. Железнодорожная (из центра), ул. Нансена (из центра), ул. А. Суворова (из центра), Школа № 28 (из центра), ул. Транспортная (на ул. Транспортной), ул. Портовая (из центра), тупик Транспортный (из центра), Завод "Янтарь" (конечная)</t>
  </si>
  <si>
    <t>ул. Олега Кошевого (конечная), ул. Николая Карамзина (в центр), Школа № 56 (в центр), ул. Ульяны Громовой (в центр), ул. Сержанта Щедина (в центр), ул. Батальная (в центр), ул. Судостроительная (на ул. Батальной, в центр),  Международный университет (в центр), ул. Машиностроительная (в центр), пер. Очаковский (в центр), Родильный дом № 3 (в центр), ул. Раменская (в центр), ул. Муромская (в центр), Городская больница № 2 (в центр), ул. Волочаевская (в центр), Московский рынок (в центр), ул. Яблочная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(из центра), Колледж информационных технологий (из центра), ул. Ивана Сусанина (из центра), Военный городок (из центра), Озеро (из центра), СНТ "Победа" (конечная)</t>
  </si>
  <si>
    <t>СНТ "Победа" (конечная), Экскаваторная, Озеро (в центр), Военный городок (в центр), ул. Ивана Сусанина (в центр), Колледж информационных технологий (в центр), ул. Полковника Ефремова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ТЦ "Калининский", ул. Аллея смелых (из центра), ул. Яблочная (из центра), Московский рынок (из центра), Детский сад № 12 (по требованию), ул. Волочаевская (из центра), Городская больница № 2 (на ул. Муромской, из центра), ул. Раменская (из центра), Родильный дом № 3 (из центра), пер. Очаковский (из центра), ул. Машиностроительная (из центра), Международный университет (из центра), ул. Судостроительная (на ул. Батальной, из центра), ул. Сержанта Щедина (из центра), ул. Ульяны Громовой (из центра), Бульвар Южный (из центра), Школа № 56 (из центра), ул. Николая Карамзина (из центра), ул. Олега Кошевого (конечная)</t>
  </si>
  <si>
    <t>микрорайон Чкаловск (конечная), ул. Мира, ул. Жиленкова, ул. Габайдулина (в центр), ул. Хрисанфова, Чкаловский поворот (в центр), 5-й форт (в центр), ул. Полецкого (в центр), ТЦ "Гранд" (в центр), ул. Красная (в центр), Оптовый рынок (в центр), Дом ветеранов, ул. Чекистов (на ул. Комсомольской), ул. Чайковского, ул. Ермака,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Артиллерийская (на ул. А. Невского, из центра), ул. Льва Толстого (из центра), БСМП (из центра), ул. Барклая де Толли (из центра), Логистический центр (по требованию), ул. Большая Окружная 4-я (конечная)</t>
  </si>
  <si>
    <t>ул. О. Кошевого, ул. Интернациональная, ул. У. Громовой,  ул. Батальная, ул. Инженерная, ул. Киевская, пр-кт Ленинский, ул. Черняховского, ул. Литовский вал, пр-кт Московский, ул. Большая Окружная, пр-кт Московский, пос. Прибрежное, пр-кт Московский</t>
  </si>
  <si>
    <t>Автошкола (конечная), ул. Родниковая, ул. Арсенальная, Аорта-Транс (в центр), ул. Краснокаменная (в центр), БСМП (в центр), ул. Островского (в центр), ул. Некрасова (в центр), ул. Гоголя (в центр), ул. Верхнеозерная (в центр), ПКиО "Юность" (в центр), Детская больница (в центр), ул. Генерал-лейтенанта Озерова (в центр), ул. Горького (в центр), Технический университет, Зоопарк (из центра), Кинотеатр "Заря" (из центра), Парк "Центральный" (из центра), ул. Коммунальная (из центра), пр-кт Мира (из центра), ул. Бассейная (из центра), ул. Белинского (из центра), ул. Воздушная (из центра), ул. Красносельская (из центра), ул. Менделеева (из центра), ул. Брусничная (конечная)</t>
  </si>
  <si>
    <t>ул. Олега Кошевого (конечная), ул. Олега Кошевого (в центр), ул. Интернациональная (в центр), ул. Ульяны Громовой (в центр), ул. Сержанта Щедина (в центр), По требованию (ул. Генерала Толстикова, из центра), ул. Автомобильная (из центра),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Кинотеатр "Заря" (из центра), Парк "Центральный" (из центра), ул. Каштановая аллея (из центра), пр-кт Мира (из центра), ул. Спортивная (конечная)</t>
  </si>
  <si>
    <t>ул. Спортивная (конечная), пр-кт Мира (в центр), Музыкальный театр, ул.Коммунальная (в центр), Парк "Центральный" (в центр), Кинотеатр "Заря" (в центр), Зоопарк (в центр), Драматический театр,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 ул. Минусинская (по требованию), ул. Беговая, ул. Коммунистическая (по требованию), ул. Автомобильная (в центр), По требованию (ул. Генерала Толстикова, в центр),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</si>
  <si>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ул. Старшины Дадаева (конечная), ул. Старшины Дадаева (в центр), ул. Куйбышева (на ул. А. Невского,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(из центра), Парк "Южный" (из центра), ТЦ "Калининский",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Южный обход, Малое Борисово (из центра), микрорайон Малое Борисово, Пограничный институт (из центра), пос. Борисово (конечная)</t>
  </si>
  <si>
    <t>ул. Артиллерийская, 53 (конечная), Балтийский флотский военный суд (в центр), ул. А. Невского (в центр), Филиал академии народного хозяйства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Центрральный рынок (в центр), Северный вокзал (из центра), ул. Кирова (из центра), ул. Нарвская (на ул. Нарвской), ул. Калужская (из центра), ул. Старшего Лейтенанта Сибирякова (из центра), Магазин "Бауцентр" (на ул. Согласия, из центра), ул. Согласия (из центра), Бульвар Франца Лефорта (из центра), ул. Елизаветинская (в центр), ул. Виллима Фермора (в центр), ГУР "Сельма" (в центр)</t>
  </si>
  <si>
    <t>ГУР "Сельма" (в центр), ул. Гайдара, ГУР "Сельма" (из центра), ул. Виллима Фермора (из центра), ул. Елизаветинская (из центра), Бульвар Франца Лефорта (в центр), ул. Согласия (в центр), Магазин "Бауцентр" (из центра), ул. Калужская (в центр), ул. Брамса (в центр), Северный вокзал (в центр), ул. Черняховского, Центральный рынок (из центра), ул. Пролетарская (из центра), пл. Маршала Василевского (из центра), БФУ им. Канта, ул. Куйбышева (нв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Артиллерийская, 53 (конечная)</t>
  </si>
  <si>
    <t>Школа № 20 (конечная), ул. Окуловская, ул. Красная (в центр), Оптовый рынок (из центра), По требованию (Школа № 50), Гимназия № 1, ул. Офицерская (в центр), Лицей № 49, Областная Дума (в центр), ул. Брамса (на ул. Брамса), ул. Горького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ул. Понартская (конечная)</t>
  </si>
  <si>
    <t>ул. Понартская (конечная),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Областная Дума (из центра), Лицей № 49 (из центра), ул. Карла Маркса, ул. Офицерская (из центра), ул. Каштановая аллея (из центра), ул. Чернышевского (на ул. Каштановая аллея), Перинатальный центр, Школа № 50 (в центр), Оптовый рынок (в центр), ул. Третьяковская, Автодиагностический центр, Школа № 20 (конечная)</t>
  </si>
  <si>
    <t>пос. Борисово (конечная), Пограничный институт (в центр), Малое Борисово (в центр), ул. Флотская (в центр), ул. Кутаисская (в центр), ул. Миклухо-Маклая (в центр), ОКБ "Факел" (в центр), ул. Ялтинская (в центр), ул. Литовский вал (в центр), Инфекционная больница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Кинотеатр "Заря" (из центра), Парк "Центральный" (из центра), ул. Коммунальная (из центра), пр-кт Мира (из центра), ул. Бассейная (из центра), ул. Саратовская (из центра), ул. Белинского (из центра), ул. Воздушная (из центра), ул. Красносельская (из центра), ул. Менделеева (из центра), ул. Брусничная (конечная)</t>
  </si>
  <si>
    <t>ул. Брусничная (конечная), ул. Менделеева (в центр), ул. Воздушная (в центр), ул. Белинского (в центр), ул. Саратовская (в центр), ул. Бассейная (в центр), пр-кт Мира (в центр), Озеро Поплавок, Музыкальный театр, ул. Коммунальная (в центр), Парк "Центральный" (в центр),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9 Апреля (из центра), Областная больница (из центра), ул. Фрунзе (из центра), Инфекционная больница (из центра), ул. Литовский вал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Малое Борисово (из центра), Пограничный институт (из центра), пос. Борисово (конечная)</t>
  </si>
  <si>
    <t>СК "Янтарный" (конечная), ул. Елизаветинская (в центр), ул. Виллима Фермора (в центр), ГУР "Сельма" (в центр), Магазин "Бауцентр" (в центр), Магазин "Виктория" (из центра), ул. Островского (из центра), Госпиталь Балтийского флота (из центра), ул. Герцена (на ул. Колхозной, в центр), ул. Колхозная (в центр), ул. Островского (в центр), ул. Некрасова (в центр), ул. Гоголя (в центр), ул. Верхнеозерная (в центр), ПКиО "Юность" (в центр), Детская больница (в центр), ул. Генерал-лейтенанта Озерова (в центр), ул. Горького (в центр), Технический университет, ул. Театральная (в центр), Памятник 1200 гвардейцев (из центра),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Форт №1 (из центра), мотель "Балтика", пос. Прибрежное, Кардиоцентр (конечная)</t>
  </si>
  <si>
    <t>Кардиоцентр (конечная), пос. Прибрежное, мотель "Балтика", Форт №1 (в центр), 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СК "Юность" (в центр), Лицей № 23, Памятник 1200 гвардейцев (в центр), пр-кт Гвардейский (в центр),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Некрасова (из центра), ул. Островского (из центра), ул. Колхозная (из центра), ул. Герцена (в центр), Госпиталь Балтийского флота (в центр), ул. Островского (в центр), ул. Демьяна Бедного, Магазин "Виктория" (в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СК "Янтарный" (конечная)</t>
  </si>
  <si>
    <t>ул. Аксакова (конечная), ул. Флотская (в центр), ул. Кутаисская (в центр), ул. Миклухо-Маклая (в центр), ул. Тульская, Прокуратура Ленинградского района (в центр), Ялтинский пруд (в центр), ул. Ялтинская (в центр), Закхаймские ворота (в центр), ул. Грига (в центр), ул. Фрунзе (в центр),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изобразительный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</si>
  <si>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ул. 9 Апреля (из центра), Областная больница (из центра), ул. Фрунзе (из центра), ул. Грига (из центра), Закхаймские ворота (из центра), ул. Ялтинская (на ул. Ялтинской, из центра), Ялтинский пруд (из центра), Прокуратура Ленинградского района (из центра), ул. Баженова, ул. Толбухина, ул. Миклухо-Маклая (из центра), ул. Кутаисская (из центра), ул. Флотская (из центра), ул. Крымская, ул. Аксакова (конечная)</t>
  </si>
  <si>
    <t>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Поликлиника</t>
  </si>
  <si>
    <t>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пр-кт Ленинский, "остиница "Калининград" (из центра), Лицей №23,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t>
  </si>
  <si>
    <t>ул. Старшины Дадаева, ул. А. Невского, ул. Черняховского, пр-кт Ленинский, пл. Калинина, пр-кт Калинина, ул. Дзержинского, ул. Подполковника Емельянова, мкр. Малое Борисово, ул. Подполковника Емельянова</t>
  </si>
  <si>
    <t>пос. Борисово (конечная), Пограничный институт (в центр), Малое Борисово (в центр), Озеро Инженерное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ул. Старшины Дадаева (конечная)</t>
  </si>
  <si>
    <t>пос. Новодорожный, ул. Большая Окружная, ул. Камская, ул. Киевская, ул. П. Морозова, ул. Коммунистическая, ул. Судостроительная, ул. Киевская, пр-кт Ленинский, ул. Багратиона, ул. Октябрьская, пр-кт Московский, ул. Литовский вал, ул. Черняховского, ул. Горького, ул. Гайдара, ул. Генерала Челнокова, ул. Елизаветинская, ул. Согласия</t>
  </si>
  <si>
    <t>пос. Луговое (конечная), пос. малое Луговое (в центр), пос. Борисово, Пограничный институт (в центр), Малое Борисово (в центр), Озеро Инженерное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пр-кт Калинина (в центр), ул. Багратиона (в центр),Музей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Президентская академия, Цветной бульвар (из центра), ул. Артиллерийская (конечная)</t>
  </si>
  <si>
    <t>ул. Артиллерийская (конечная), Цветной бульвар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(из центра), Парк "Южный" (из центра), ТЦ "Калининский",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Южный обход, Малое Борисово (из центра), Пограничный институт (из центра), пос. Борисово, пос. Малое Луговое (из центра), пос. Луговое (конечная)</t>
  </si>
  <si>
    <t>ул. Левитана (конечная), ул. Энергетиков (по требованию, из центра), Озеро Инженерное (из центра), ул. Флотская (в центр), ул. Кутаисская (в центр), ул. Миклухо-Маклая (в центр), ОКБ "Факел" (в центр), ул. Ялтинская (в центр), Закхаймские ворота (в центр), ул. Грига (в центр),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ул. Космонавта Леонова, Главпочтамт, ул. Чекистов (на ул. Космонавта Леонова), ул. Молочинского, ул. Маршала Борзова (из центра), ул. Генерал-лейтенанта Захарова, ул. Младшего лейтенанта Родителева, ул. Авторемонтная, Перинатальный центр, Школа № 50 (из центра), пер. Ломоносова (из центра), ул. Ломоносова (конечная)</t>
  </si>
  <si>
    <t>СНТ "Мечта" (конечная), СНТ "Солнечное" (в центр), База отдыха (в центр), Голубые озера (в центр), Яхтклуб (в центр), СНТ "Дельфин (в центр), пос. Шоссейный (в центр), ул. Щепкина (в центр), пер. Можайский (в центр), пер. Ладушкина (в центр), Парк имени Ю. Гагарина (в центр), Детская поликлиника (в центр), ул. Павлика Морозова, ул. Минусинская (по требованию), ул. Беговая, ул. Коммунистическая (по требованию), ул. Автомобильная (в центр), По требованию (ул. Генерала Толстикова, ул. Батальная (в центр), ул. Судостроительная (на ул. Батальной, в центр), ул. Инженерная (в центр), Трамвайное депо (в центр), Южный вокзал (конечная)</t>
  </si>
  <si>
    <t>Южный вокзал (конечная),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пер. Ладушкина (из центра), пер. Качалова (по требованию), пер. Можайский (из центра), ул. Щепкина (из центра), пос. Шоссейный (из центра), СНТ "Дельфин" (из центра), Яхтклуб (из центра), "Голубые озера (из центра)", База отдыха (из центра), "СНТ "Солнечное" (из центра), СНТ "Мечта" (конечная)</t>
  </si>
  <si>
    <t>микрорайон Прегольский (конечная), Магазин (в центр), Часовня (в центр), Озеро Карповое (в центр), Судоремонтный завод (в центр), Подстанция (в центр), Автосервис (в центр),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ул. Черняховского, Центральный рынок (из центра), ул. Пролетарская (на ул. Пролетарской), ПКиО "Юность" (из центра), ул. Верхнеозерная (из центра), ул. Гоголя (из центра), ул. Некрасова (из центра), ул. Некрасова (из центра), ул. Островского (из центра), ул. Колхозная (из центр), ул. Герцена (из центра), ул. Богатырская (по требованию, из центра), ул. Платова (по требованию, из центра), ул. Малая Лесная (о требованию, из центра), Северная гора (конечная)</t>
  </si>
  <si>
    <t>пр-кт Московский, ул. Большая Окружная, пр-кт Московский, ул. Литовский вал, ул. Черняховского, пр-кт Ленинский, ул. Железнодорожная, ул. Киевская, ул. Инженерная, ул. Батальная, ул. У. Громовой, ул. Интернациональная, ул. О. Кошевого</t>
  </si>
  <si>
    <t>"ул. Аксакова - завод "Янтарь"</t>
  </si>
  <si>
    <t>"завод "Янтарь" - ул. Аксакова"</t>
  </si>
  <si>
    <t>ул. Дюнная (конечная), ЖБИ-2, ул. Аллея смелых, ул. Дзержинского, Набережная ветеранов, Рыбная деревня, универсам "Московский", ул. Фрунзе, Областная больница, ул. 9 Апреля, ул. Пролетарская, Центральный рынок, ул. Черняховского, Северный вокзал, ул. Кирова, ул. Нарвская, ул. Лейтенанта Яналова, ул. Космонавта Леонова, ул. Красная, ул. Коммунальная, ул. Каштановая аллея, пр-кт Мира, ул. Бассейная (конечная)</t>
  </si>
  <si>
    <t>ул. Бассейная (конечная), пр-кт Мира, ул. Каштановая аллея, ул. Коммунальная, ул. Красная, ул. Космонавта Леонова, ул. Лейтенанта Яналова, ул. Брамса, ул. Кирова, Северный вокзал, ул. Черняховского, Центральный рынок, ул. Пролетарская, ул. 9 Апреля, Областная больница, ул. Фрунзе, Универсам "Московский", Рыбная деревня, Набережная ветеранов, ул. Дзержинского, ул. Аллея смелых, ЖБИ-2, ул. Дюнная (конечная)</t>
  </si>
  <si>
    <t>Автобусы большого класса, 8 ед.</t>
  </si>
  <si>
    <t>Автобусы большого класса, 12 ед.</t>
  </si>
  <si>
    <t>Автобусы большого класса, 4 ед.</t>
  </si>
  <si>
    <t>Автобусы большого класса, 1 ед.</t>
  </si>
  <si>
    <t>Автобусы малого класса, 18 ед.</t>
  </si>
  <si>
    <t>Автобусы малого класса, 14 ед.</t>
  </si>
  <si>
    <t>Автобусы малого класса, 16 ед.</t>
  </si>
  <si>
    <t>Автобусы малого класса, 10 ед.</t>
  </si>
  <si>
    <t>Автобусы малого класса, 12 ед.</t>
  </si>
  <si>
    <t>Автобусы большого класса, 9 ед.</t>
  </si>
  <si>
    <t>"мкр. Чкаловск - завод "Янтарь"</t>
  </si>
  <si>
    <t>"завод "Янтарь -мкр. Чкаловск"</t>
  </si>
  <si>
    <t>Иные сведения (эл. почта, телефон)</t>
  </si>
  <si>
    <t>мкр. Чкаловск (конечная), ул.Мира, ул. Тулена Кабилова, ул. Габайдулина, ул. Хрисанфова, Чкаловский поворот, 5-й форт (в центр), ул. Павла Флоренского , ул. Лейтенанта Катина, ул. Палубная (в центр), ул. Столярная (в центр), Ветеринарная лечебница (в центр), пр-кт Мира (в центр), Музыкальный театр, ул. Коммунальная (в центр), Парк "Центральный" (в центр), Кинотеатр "Заря" (в центр), Зоопарк (в центр), ул. Театральная (в центр), Памятник 1200 гвардейцев (из центра), Сбербанк, СК "Юность" (из центра), ул. Октябрьская, Рыбная деревня (из центра), Набережная ветеранов (из центра), ТЦ "Калининский", ул. Аллея смелых (на ул. Аллея смелых, из центра), ЖБИ-2 (из центра), ул. Черниговская (по требованию), Московский рынок (из центра), Детский сад № 12 (по требованию), ул. Волочаевская (из центра), Городская больница № 2 (на ул. Муромской, из центра), ул. Раменская (из центра), Родильный дом № 3 (из центра), пер. Очаковский (из центра), ул. Машиностроительная (из центра), Международный университет (из центра), ул. Судостроительная (из центра), Центральная городская клиническая больница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</si>
  <si>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ул. Лукашова, ул. Тулена Кабилова, ул. Жиленкова, ул. Габайдулина, проспект Советский, ул. Большая Окружная 1-я, ул. Лейтенанта Катина, пр-кт Мира, ул. Театральная,пр-кт Гвардейский, ул. Генерал-фельдмаршала Румянцева, пр-кт Московский, ул. Октябрьская, пр-кт Калинина, ул. Аллея смелых, ул. Черниговская, ул. Дзержинского, ул. Муромская, ул. Судостроительная, ул. Киевская, ул. Камская, ул. А. Суворова, ул. Транспортная</t>
  </si>
  <si>
    <t>Завод "Янтарь" (конечная), тупик Транспортный (в центр), ул. Портовая (на ул. Транспортная,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(на ул. Коммунистической, в центр), Центральная городская клиническая больница (в центр), ул. Судостроительная (в центр), Международный университет (в центр), ул. Машиностроительная (в центр), пер. Очаковский (в центр), Родильный дом № 3 (в центр), ул. Раменская (в центр), ул. Муромская (в центр), Городская больница № 2 (в центр), ул. Волочаевская (в центр), Московский рынок (в центр), ул. Типографская, ул. Дюнная (в центр), ЖБИ-2 (в центр), ул. Алеея смелых (в центр), Набережная ветеранов (в центр), Рыбная деревня (в центр), Универсам "Московский" (в центр), СК "Юность" (в центр), Лицей № 23, Памятник 1200 гвардейцев (в центр), ул. Театральная (из центра), Зоопарк (из центра), Кинотеатр "Заря" (из центра), Парк "Центральный" (из центра), ул. Коммунальная (из центра), пр-кт Мира (из центра), Ветеринарная лечебница (из центра), ул. Столярная (из центра), ул. Палубная (из центра), ул. Лейтенанта Катина, ул. Павла Флоренского (из центра), 5-й форт, Чкаловский поворот, ул. Авиационная, ул. Габайдулина, ул. Лейтенанта Калинина, ул. Лукашова, мкр. Чкаловск (конечная).</t>
  </si>
  <si>
    <t>ул. Транспортная, ул. А. Суворова, ул. Камская, ул. Киевская, ул. П. Морозова, ул. Коммунистическая, ул. Судостроительная, ул. Муромская, ул. Дзержинского, ул. З. Космодемьянской, ул. Аллея смелых, пр-д Дзержинского, ул. Дзержинского, ул. Октябрьская, пр-кт Московский, ул. Генерал-фельдмаршала Румянцева, пр-кт Гвардейский, ул. Театральная, пр-кт Мира, ул. Лейтенанта Катина, ул. Большая Окружная 1-я, проспект Советский, ул. Габайдулина, ул. Лейтенанта Калинина, ул. Лукашова.</t>
  </si>
  <si>
    <t>"Южный вокзал - ул. Левитана"</t>
  </si>
  <si>
    <t>"ул. Левитана - Южный вокзал"</t>
  </si>
  <si>
    <t>ул. Левитана, ул. Энергетиков, ул. Подполковника Емельянова, пр-кт Калинина, ул. Железнодорожная</t>
  </si>
  <si>
    <t>ул. Железнодорожная, ул. Киевская, пр-кт Калинина, ул. Дзержинского, ул. Подполковника Емельянова, ул. Энергетиков, ул. Левитана</t>
  </si>
  <si>
    <t>"микрорайон Прибрежный - ул. Лейт. Катина"</t>
  </si>
  <si>
    <t>"ул. Лейт. Катина - микрорайон Прибрежный"</t>
  </si>
  <si>
    <t>ул. Заводская, шоссе Мамоновское, ул. А. Суворова, ул. Железнодорожная, пл. Калинина, пр-кт Ленинский, пл. Победы, пр-кт Мира, ул. Лейт. Катина</t>
  </si>
  <si>
    <t xml:space="preserve">ул. Лейт. Катина, ул. Бассейная, пр-кт Мира, ул. Театральная, пр-кт Ленинский, пл. Калинина, ул. Железнодорожная, ул. А. Суворова, шоссе Мамоновское, ул. Заводская </t>
  </si>
  <si>
    <t>"завод "Янтарь" - СНТ "Колосок"</t>
  </si>
  <si>
    <t>"СНТ "Колосок" - завод "Янтарь"</t>
  </si>
  <si>
    <t>"ул. О. Кошевого - СНТ "Чайка"</t>
  </si>
  <si>
    <t>"СНТ "Чайка" - ул. О. Кошевого"</t>
  </si>
  <si>
    <t>"ул. Аксакова - ул. П. Морозова"</t>
  </si>
  <si>
    <t>"ул. П. Морозова - ул. Аксакова"</t>
  </si>
  <si>
    <t>"СК "Янтарный - ул. Б. Окружная (озеро Пеньковое)"</t>
  </si>
  <si>
    <t>"ул. Б. Окружная (озеро Пеньковое) - СК "Янтарный"</t>
  </si>
  <si>
    <t>Автобусы большого класса, 6 ед.</t>
  </si>
  <si>
    <t>Автобусы большого и среднего класса, 8 ед.</t>
  </si>
  <si>
    <t>микрорайон Прибрежный (конечная), ЖБИ-1 (в центр), ул. Заводская (в центр), База отдыха (в центр), Голубые озера (в центр), Яхтклуб (в центр), СНТ "Дельфин (в центр), пос. Шоссейный (в центр), ул. Щепкина (в центр), пер. Можайский (в центр), пер. Ладушкина (в центр), ул. Транспортная (на ул. А. Суворова, в центр), Школа № 28 (в центр), ул. А. Суворова (в центр), ул. Нансена (в центр), ул. Железнодорожная (в центр), пл. Калинина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Кинотеатр "Заря" (из центра), Парк "Центральный" (из центра), ул. Коммунальная, пр-кт Мира, вет. лечебница, ул. Столярная, ул. Палубная, ул. Лейт. Катина (конечная)</t>
  </si>
  <si>
    <t>ул. Лукашова, ул. Тулена Кабилова, ул. Жиленкова, ул. Лейт. Калинина, ул. Лукашова, ул. Планерная, ул. Генерала Челнокова, ул. Гайдара, ул. Нарвская, пр-кт Советский, пл. Победы, пр-кт Ленинский, ул. Железнодорожная, ул. Киевкая, ул. Инженерная, ул. Батальная, ул. У. Громовой, ул. Н. Карамзина, ул. О. Кошевого</t>
  </si>
  <si>
    <t>ул. О. Кошевого, ул. Н. Карамзина, ул. У. Громовой, ул. Батальная, ул. Инженерная, ул. Киевкая, пр-кт Ленинский, пл. Победы, пр-кт Советский, ул. Нарвская, ул. Генерала Челнокова, ул. Планерная, ул. Лукашова</t>
  </si>
  <si>
    <t>ул. Олега Кошевого (конечная), ул. Николая Карамзина (в центр), Школа № 56 (в центр), 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(на ул. Нарвской), ул. Калужская (из центра), ул. Старшего лейтенанта Сибирякова (из центра), ул. Гайдара, ГУР "Сельма" (из центра), ул. Виллима Фермора (из центра), ул. Елизаветинская (из центра), ул. Рыбников (из центра), ул. Украинская (из центра), Планерная (из центра), ул. Лукашова, микрорайон Чкаловск (конечная)</t>
  </si>
  <si>
    <t>микрорайон Чкаловск (конечная), ул. Мира, ул. Жиленкова, ул. Габайдулина, ул. Лейт. Калинина, Планерная (в центр), ул. Украинская (в центр), ул. Рыбников (в центр), ул. Елизаветинская (в центр), ул. Виллима Фермора (в центр), ГУР "Сельма" (в центр), Магазин "Бауцентр" (в центр), ул. Дорожная (по требованию), ул. Адмирала Макарова (в центр), ул. Старшего лейтенанта Сибирякова (в центр), ул. Калужская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 Бульвар Южный (из центра), Школа № 56 (из центра), ул. Николая Карамзина (из центра), ул. Олега Кошевого (конечная)</t>
  </si>
  <si>
    <t>"ул. Брусничная - ул. Б. Окружная (Северный обход)"</t>
  </si>
  <si>
    <t>"ул. Б. Окружная (Северный обход) - ул. Брусничная"</t>
  </si>
  <si>
    <t>ул. Брусничная, пр-кт Победы, ул. Радищева, ул. Вагоностроительная, пр-кт Победы, пр-кт Мира, пл. Победы, пр-кт Ленинский, ул. Шевченко, ул. Фрунзе, ул. Ю. Гагарина, ул. Шатурская, ул. Большая Окружная</t>
  </si>
  <si>
    <t>ул. Большая Окружная, ул. Шатурская, ул. Ю. Гагарина, ул. Фрунзе, ул. Шевченко, пр-кт Ленинский, ул. Театральная, пр-кт Мира, ул. Кутузова, пр-кт Победы, ул. Брусничная</t>
  </si>
  <si>
    <t>Автобусы большого класса, 7 ед.</t>
  </si>
  <si>
    <t xml:space="preserve">ул. Олега Кошевого (конечная), ул. Олега Кошевого (в центр), ул. Интернациональная (в центр), ул. Ульяны Громовой (в центр), ул. Сержанта Щедина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СНТ "Чайка", ДНТ "Лотос", Форт № 1 (в центр), Мотель "Балтика" (из центра), пос. Прибрежное,  Мотель "Балтика" </t>
  </si>
  <si>
    <t>Мотель "Балтика", Форт № 1 (в центр), СНТ "Чайка", ДНТ "Лотос", ул. Флотская (в центр), ул. Кутаисская (в центр), ул. Миклухо-Маклая (в центр), ОКБ "Факел" (в центр), ул. Ялтинская (в центр), Королевские ворота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(на ул. Судостроительной, из центра), Центральная городская клиническая больница (из центра), ул. Судостроительная (на ул. Батальной, из центра), ул. Сержанта Щедина (из центра), ул. Ульяны Громовой (из центра), Южный рынок, ул. Интернациональная (из центра), ул. Олега Кошевого (из центра), ул. Олега Кошевого (конечная)</t>
  </si>
  <si>
    <t>ул. Флотская, пр-кт Московский, Восточная эстакада, Аллея Чемпионов, 2-ой эстакадный мост, ул. 9 Апреля, ул. Черняховского, пр-кт Ленинский, пл. Калинина, пр-кт Калинина, ул. Дзержинского, ул. Аллея смелых, ул. Судостроительная, ул. Киевская, ул. П. Морозова.</t>
  </si>
  <si>
    <t>ул. П. Морозова, ул. Коммунистическая, ул. Судостроительная, ул. Аллея смелых, пр-зд Жзержинского, пр-кт Калинина,  пр-кт Ленинский, ул. Черняховского, ул. 9 Апреля, наб. Парадная, 2-ой эстакадный мост, аллея Чемпионов, Восточная эстакада, пр-кт Московский, ул. Флотская.</t>
  </si>
  <si>
    <t>"мкр. Северная гора - завод "Янтарь"</t>
  </si>
  <si>
    <t>"завод "Янтарь" - мкр. Северная гора"</t>
  </si>
  <si>
    <t>"Силикатный завод (мкр. А. Космодемьянского) - ул. О. Кошевого"</t>
  </si>
  <si>
    <t>"ул. О. Кошевого - Силикатный завод (мкр. А. Космодемьянского)"</t>
  </si>
  <si>
    <t>Южный вокзал, пр-кт Калинина (из центра), Парк "Южный" (из центра), ТЦ "Калининский",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Айвазовского (из центра), ул. Бирюзовая (из центра), проезд Андреевский (из центра), ул. Энергетиков (по требованию, из центра), ул. Левитана (конечная).</t>
  </si>
  <si>
    <t>ул. Левитана (конечная), ул. Энергетиков (по требованию, в центр), проезд Андреевский (в центр), ул. Бирюзовая (в центр), ул. Айвазовского (в центр), Школа № 26 (в центр), ул. Подполковника Емельянова (в центр), пер. Ржевский 2-й (в центр), Московский рынок (в центр), ул. Яблочная (в центр), ул. Аллея смелых (в центр), Парк "Южный (в центр), Южный вокзал (конечная).</t>
  </si>
  <si>
    <t>ул. Большая Окружная (северный обход), пос. Васильково-2 (в центр), пос. Васильково-1 (в центр), ул. Совхозная (в центр), пер. Гагарина (в центр), ул. Орудийная (в центр), ул. Чувашская (в центр), Школа № 2 (в центр), ул. Стрелецкая (в центр), ул. Литовский вал (в центр), Инфекционная больница (в центр), ул. Фрунзе (в центр), Дворец Бракосочетаний (в центр), Гостиница "Калининград" (в центр), ТЦ "Маяк" (в центр), ул. Театральная (из центра), Зоопарк (из центра), Кинотеатр "Заря" (из центра), Парк "Центральный" (из центр), ул. Кутузова, ул. Нахимова, пр-кт Победы (из центра), ДК Вагонзавода (из центра), ул. Красносельская (из центра), ул. Менделеева (из центра), ул. Брусничная (конечная)</t>
  </si>
  <si>
    <t>ул. Брусничная (конечная),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пр-кт Ленинский, Гостиница "Калининград" (из центра), Дворец Бракосочетаний (из центра), ул. Фрунзе (из центра), Инфекционная больница (из центра), ул. Литовский вал (из центра), ул. Стрелецкая (из центра), Школа № 2 (из центра), ул. Чувашская (из центра), ул. Орудийная (из центра), пер. Гагарина, пос. Васильково-1 (в центр), пос. Васильково-2 (в центр), ул. Большая Окружная (северный обход).</t>
  </si>
  <si>
    <t>СК "Янтарный" (конечная), ул. Елизаветинская (в центр), ул. Виллима Фермора (в центр), ГУР "Сельма" (в центр), Магазин "Бауцентр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(в центр), ул. Грига (в центр), ул. Сергея Тюленина (в центр), Универсам "Московский" (в центр), СК "Юность (в центр), Лицей № 23, Сбербанк, СК "Юность" (из центра), ул. Октябрьская, Рыбная деревня (из центра), Набережная ветеранов (из центра), Областная филармония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ул. Гали Тимофеевой (из центра), ул. А. Матросова (из центра), ул. Камская (из центра), ул. Печатная (из центра), ул. Б. Окружная (озеро Пеньковое).</t>
  </si>
  <si>
    <t>ул. Согласия, ул. Елизаветинская, ул. Генерала Челнокова, ул. Гайдара, ул. Горького, ул. Черняховского, ул. Литовский вал, пр-кт Московский, ул. Октябрьская, ул. Багратиона, пр-кт Ленинский, ул. Железнодорожная, ул. Киевская, ул. Камская, ул. Большая Окружная (озеро Пеньковое).</t>
  </si>
  <si>
    <t>ул. Большая окружная (озеро Пеньковое), Озеро Пеньковое (в центр), ул. Печатная (в центр), ул. Камская (в центр), ул. А. Матросова (в центр), ул. Гали Тимофеевой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Областная филармония (в центр), Набережная ветеранов (в центр), Рыбная деревня (в центр), Универсам "Московский" (из центра), ул. Грига (из центра), Королевские ворота (в центр), пл. Маршала Василевского (в центр), ул. Пролетарская (в центр),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(из центра), ул. Гайдара, ГУР "Сельма" (из центра), ул. Виллима Фермора (из центра), ул. Елизаветинская (из центра), СК "Янтарный" (конечная)</t>
  </si>
  <si>
    <t>"ОАО "Калининградстройтранс" - ул. И. Земнухова"</t>
  </si>
  <si>
    <t>"ул. И. Земнухова - ОАО "Калининградстройтранс"</t>
  </si>
  <si>
    <t>ОАО "Калининградстройтранс" (конечная), Автошкола (конечная), ул. Родниковая, ул. Пехотная (в центр), ул. Васнецова (в центр), ул. Липовая аллея (в центр), Балтийский флотский военный суд (в центр), Филиал Академии народного хозяйства (в центр), ул. А. Невского (в центр), Гостиница "Турист" (в центр), ул. Старшины Дадаева (в центр), ул. Куйбышева (на ул. А. Невского, в центр), ул. 9 Апреля (из центра), Областная больница (из центра), ул. Фрунзе (из центра), ТЦ "Калининский", ул. Аллея смелых (из центра), ул. Яблочная (из центра), Московский рынок (из центра), Детский сад № 12 (по требованию), ул. Волочаевская (из центра), Городская больница № 2 (из центра), ул. Ивана Земнухова (конечная)</t>
  </si>
  <si>
    <t>ул. Ивана Земнухова (конечная), Городская больница № 2 (в центр), ул. Волочаевская (в центр), Московский рынок (в центр), ул. Яблочная (в центр), ул. Аллея смелых (в центр), ул. Фрунзе (в центр), Областная больница (в центр), БФУ им. Канта, ул. Куйбышева (на ул. А. Невского, из центра), Гостиница "Турист" (из центра), ул. А. Невского (из центра), Филиал Академии народного хозяйства (из центра), Балтийский флотский военный суд (из центра), ул. Липовая аллея (из центра), Аэропортная (по требованию), ул. Васнецова (из центра), ул. Пехотная (из центра), ул. Родниковая, Автошкола, ОАО "Калининградстройтранс" (конечная).</t>
  </si>
  <si>
    <t xml:space="preserve">ул. Б. Окружная (Северный обход), ул. Индустриальная, ул. Б. Окружная 4-я, ул. Арсенальная, ул. Пехотная, ул. Староорудийная, ул. Орудийная, ул. Аэропортная, ул. Артиллерийская, ул. А. Невского, ул. 9 Апреля, 2-ой эстакадный мост, ул. Октябрьская, пр-кт Калинина, ул. Дзержинского, ул. И. Земнухова </t>
  </si>
  <si>
    <t>ул. И. Земнухова, ул. Дзержинского, 2-ой эстакадный мост, ул. 9 Апреля, ул. А. Невского, ул. Артиллерийская, ул. Аэропортная, ул. Орудийная, ул. Староорудийная, ул. Пехотная, ул. Арсенальная, ул. Б. Окружная 4-я, ул. Индустриальная, ул. Большая Окружная (Северный обход).</t>
  </si>
  <si>
    <t>ООО "Вест Лайн 1" г. Калининград, ул. Третьяковская, 4, офис № 21</t>
  </si>
  <si>
    <t>ООО "Вест Лайн 5" г. Калининград, ул. Третьяковская, 4, офис № 21</t>
  </si>
  <si>
    <t>ООО "Вест Лайн 4", Калининградская область, Гкрьевский район, пос. Васильково, ул. 40 лет Победы, д. 2а, кв. 28</t>
  </si>
  <si>
    <t>ИП Лагуткина Т.В., г. Калининград, ул. Узловая, д. 4</t>
  </si>
  <si>
    <t>ИП Костенко А.Э., Калининградская область, г. Гурьевск, ул. Гурьева, д. 13, кв. 31</t>
  </si>
  <si>
    <t>ул. Ломоносова (конечная), пер. Ломоносова (в центр), ул. Олимпийская (в центр), Школа № 50 (в центр), Оптовый рынок (в центр), Дом ветеранов, ул. Чекистов (на ул. Комсомольской), ул. Чайковского, ул. Ермака, Кинотеатр "Заря" (в центр), Зоопарк (в центр), Драматический театр, ул. Черняховского, Центральный рынок (из центра), ул. Пролетарская (из центра), пл. Марш. Василевского (из центра), ул. 9 Апреля (из центра), Областная больница (из центра), ул. Фрунзе (из центра), ул. Грига (из центра), Закхаймские ворота (из центра), ул. Ялтинская (на ул. Ялтинской, из центра), Ялтинский пруд (из центра), Прокуратура Ленинградского района (из центра), ул. Баженова, ул. Толбухина,  ул. Миклухо-Маклая (из центра), ул. Кутаисская (из центра), ул. Флотская (из центра), Озеро Инженерное (в центр), ул. Энергетиков (по требованию, в центр), ул. Левитана (конечная)</t>
  </si>
  <si>
    <t>Автобусы малого класса, 15 ед.</t>
  </si>
  <si>
    <t>"ул. О. Кошевого - ул. Брусничная"</t>
  </si>
  <si>
    <t>ул. О. Кошевого, ул. Н. Карамзина, ул. У. Громовой, ул. Интернациональная, ул. О. Кошевого, ул. Батальная, ул. Судостроительная, ул. Аллея смелых, пр-д Дзержинского, ул. Дзержинского, пр-кт Калинина, пр-кт Ленинский, ул. Черняховского, пл. Победы, пр-кт Мира, ул. Химическая, ул. Тенистая аллея, ул. Брусничная</t>
  </si>
  <si>
    <t>"ул. Брусничная - ул. О. Кошевого"</t>
  </si>
  <si>
    <t>ул. Брусничная, пр-кт Победы, ул. Менделеева, ул. Тенистая аллея, ул. Химическая, пр-кт Мира, пл. Победы,ул. Черняховского, пр-кт Ленинский, пл. Калинина, пр-кт Калинина, ул. Дзержинского, ул. Аллея смелых, ул. Судостроительная, ул. Батальная, ул. О. Кошевого, ул. Интернациональная, ул. У. Громовой, ул. Н. Карамзина, ул. О. Кошевого</t>
  </si>
  <si>
    <t>ул. Ивана Сусанина (конечная), ул. Ивана Сусанина (в центр), ул. Петра Панина, Бульвар Франца Леворта (в центр), ул. Согласия (в центр), Магазин "Бауцентр" (в центр), Поликлиника, ул. Зеленая (в центр), ул. Озерная (в центр), ул. Первомайская (в центр), Детская больница (в центр), ул. Генерал-лейтенанта Озерова (в центр), ул. Горького (в центр), Технический университет, Зоопарк (из центра), Кинотеатр "Заря" (из центра), Парк "Центральный" (из центра), ул. Коммунальная (из центра), пр-кт Мира (из центра), ул. Бассейная (из центра), ул. Саратовская (из центра), ул. Радистов (из центра), ул. Сержанта Мишина (из центра), ул. Химическая (из центра), ул. Тенистая аллея (из центра), СНТ "Ромашка" (на ул. Тенистая аллея, из центра), СНТ "Радуга" (из центра), микрорайон Совхозный (конечная)</t>
  </si>
  <si>
    <t>"ул. И. Сусанина - микрорайон Совхозный"</t>
  </si>
  <si>
    <t>"микрорайон Совхозный - ул. И. Сусанина"</t>
  </si>
  <si>
    <t>ул. И. Сусанина, ул. Горького, ул. П. Панина, ул. Согласия, ул. Гайдара, ул. Горького, ул. Черняховского, пл. Победы, пр-кт Мира, ул. Химическая, ул. Тенистая аллея</t>
  </si>
  <si>
    <t>ул. Тенистая Аллея, ул. Химическая, пр-кт Мира, пл. Победы,ул. Черняховского, ул. Горького, ул. Гайдара, ул. Соглласия, ул. П. Панина, ул. Горького, ул. И. Сусанина</t>
  </si>
  <si>
    <t>микрорайон Совхозный (конечная), СНТ "Радуга" (в центр), СНТ "Ромашка" (на ул. Тенистая аллея, в центр), ул. Тенистая аллея (в центр), ул. Химическая (в центр), ул. Сержанта Мишина (в центр), ул. Радистов (в центр), ул. Саратовская (в центр), ул. Бассейная (в центр), пр-кт Мира (в центр), Музыкальный театр, ул. Коммунальная (в центр), Парк "Центральный" (в центр), Кинотеатр "Заря" (в центр), Зоопарк (в центр), Драматический театр,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(на ул. Соглсия, из центра), ул. Согласия (из центра), Бульвар Франца Лефорта (из центра), Колледж информационных технологий и строительства (из центра), ул. Ивана Сусанина (конечная)</t>
  </si>
  <si>
    <t>«ул. У. Громовой – ул. Красная»</t>
  </si>
  <si>
    <t>Троллейбусы, 6 ед.</t>
  </si>
  <si>
    <t>ул. У. Громовой, ул. Батальная, ул. Инженерная, ул. Киевская, пр-кт Ленинский, пл. Победы, пр-кт Советский, ул. Красная</t>
  </si>
  <si>
    <t>ул. Красная, ул. Маршала Борзова, пр-кт Советский, пл. Победы, пр-кт Ленинский, ул. Железнодорожная, ул. Киевская, ул. Инженерная, ул. Батальная, ул. У. Громовой</t>
  </si>
  <si>
    <t>«ул. Красная – ул. У. Громовой»</t>
  </si>
  <si>
    <t>ул. Ульяны Громовой (в центр), ул. Сержанта щедина (в центр), ул. Батальная (в центр), ул. Судостроительная (на ул. Батальной, в центр), ул. Инженерная (в центр), Трамвайное депо (в центр), пр-кт Калинина (в центр), ул. Багратиона (в центр), Музей изобразительных искусств (в центр), Гостиница "Калининград" (в центр), Северный вокзал (из центра), ул. Кирова (из центра), ул. Нарвская (из центра), ул. Лейтенанта Яналова (из центра), БВМИ им. Ф.Ф. Ушакова, ул. Третьяковская, ул. Красная (конечная)</t>
  </si>
  <si>
    <t>ул. Красная (в центр), Оптовый рынок (в центр), ул. Маршала Борзова (в центр), ул. Алябьева, ул. Лейтенанта Яналова (в центр), ул. Брамса (в центр), Северный вокзал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Инженерная (из центра), ул. Судостроительная (на ул. Батальной, из центра), ул. Сержанта Щедина (из центра), ул. Ульяны Громовой (из центра)</t>
  </si>
  <si>
    <t>«ул. Флотская – ул. Красная»</t>
  </si>
  <si>
    <t>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СК "Юность" (в центр), Лицей № 23, Памятник 1200 гвардейцев (в центр), ул. Театральная (из центра), Зоопарк (из центра), ул. Космонавта Леонова, Главпочтамт, ул. Чекистов (на ул. Космонавта Леонова), ул. Молочинского, ул. Третьяковская, ул. Красная (конечная)</t>
  </si>
  <si>
    <t>пр-кт Московский, ул. Генерал-фельдмаршала Румянцева, пр-кт Гвардейский, ул. Театральная, пр-кт Мира, ул. Космонавта Леонова, пр-кт Советский, ул. Красная</t>
  </si>
  <si>
    <t>ул. Красная, ул. Маршала Борзова, ул. Комсомольская, пр-кт Мира, ул. Театральная, пр-кт Гвардейский, ул. Генерал-фельдмаршала Румянцева, пр-кт Московский</t>
  </si>
  <si>
    <t>ул. Красная (в центр), Оптовый рынок (в центр), Дом ветеранов, ул. Чекистов (на ул. Комсомольской), ул. Чайковского, ул. Ермака, Кинотеатр "Заря" (в центр), Зоопарк (в центр), ул. Театральная (в центр), Памятник 1200 гвардейцев (из центра),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t>
  </si>
  <si>
    <t>«ул. Красная – ул. Флотская»</t>
  </si>
  <si>
    <t>Троллейбусы, 11 ед.</t>
  </si>
  <si>
    <t>049</t>
  </si>
  <si>
    <t>050</t>
  </si>
  <si>
    <t>051</t>
  </si>
  <si>
    <t>«ул. Суздальская – СНТ «40 лет Победы»</t>
  </si>
  <si>
    <t>«СНТ «40 лет Победы – ул. Суздальская»</t>
  </si>
  <si>
    <t>ул. Суздальская, пр-кт Московский, ул. Литовский вал, ул. Черняховского, пл. Победы, пр-кт Мира, ул. Косм. Леонова, ул. Марш. Борзова, ул. Ломоносова, пр-кт Советский, ул. Габайдулина, шос. Люблинское</t>
  </si>
  <si>
    <t>шос. Люблинское, ул. Габайдулина, пр-кт Советский, ул. Ломоносова, ул. Марш. Борзова, ул. Комсомольская, пр-кт Мира, пл. Победы, ул. Черняховского, ул. Литовский вал, пр-кт Московский, ул. Суздальская</t>
  </si>
  <si>
    <t>Парк «Суздальский» (в центр), ул. Благовещенская (в центр), ул. Суздальская (в центр), ул. Ялтинская (в центр), Королевские ворота (в центр), пл. Маршала Василевского (в центр), ул. Пролетарская (в центр), Центральный рынок (в центр), Технический университет, Зоопарк (из центра), ул. Космонавта Леонова, Главпочтамт, ул. Чекистов, ул. Молочинского, ул. Маршала Борзова (из центра), Оптовый рынок (из центра), Школа № 50 (из центра), пер. Ломоносова (из центра), ул. Ломоносова (из центра), 5-й форт (из центра), СНТ «40 лет Победы» (конечная)</t>
  </si>
  <si>
    <t>СНТ «40 лет Победы» (конечная), 5-й форт (в центр), ул. Ломоносова (в центр), пер. Ломоносова (в центр), ул. Олимпийская (в центр), Школа № 50 (в центр), Оптовый рынок (в центр), Дом ветеранов, ул. Чекистов, ул. Чайковского, ул. Ермака,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Пионерская, пер. Грига, Королевские ворота (из центра), Закхаймские ворота (из центра), ул. Ялтинская (из центра), ОКБ «Факел» (из центра), ул. Суздальская (из центра), ул. Благовещенская (из центра), Парк «Суздальский» (конечная)</t>
  </si>
  <si>
    <t>Автобусы малого класса, 7 ед.</t>
  </si>
  <si>
    <t>ул. Олега Кошевого (конечная), ул. Олега Кошевого (в центр), Бульвар Любови Шевцовой, Магазин "Семья" (в центр), Родильный дом №3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ул. Черняховского, ул. Горького (из центра), ул. Генерал-лейтенанта Озерова (из центра), Детская больница (из центра), ул. Первомайская (из центра), ул. Озерная (из центра), ул. Зеленая (из центра), ул. Полковника Ефремова (на ул. Гайдара, из центра), Магазин "Бауцентр" (на ул. Согласия, из центра), ул. Согласия (из центра), Бульвар Франца Лефорта (из центра), СК "Янтарный" (конечная)</t>
  </si>
  <si>
    <r>
      <t>СК "Янтарный" (конечная), Бульвар Франца Лефорта (в центр), ул. Согласия (в центр), Магазин "Бауцентр" (в центр), ул. Зеленая (в центр), ул. Озерная (в центр), ул. Первомайская (в центр), Детская больница (в центр), ул. Генерал-лейтенанта Озерова (в центр), ул. Горького (в центр)</t>
    </r>
    <r>
      <rPr>
        <b/>
        <sz val="12"/>
        <color theme="1"/>
        <rFont val="Times New Roman"/>
        <family val="1"/>
        <charset val="204"/>
      </rPr>
      <t xml:space="preserve">, </t>
    </r>
    <r>
      <rPr>
        <sz val="12"/>
        <color theme="1"/>
        <rFont val="Times New Roman"/>
        <family val="1"/>
        <charset val="204"/>
      </rPr>
      <t>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ТЦ "Калининский, ул. Аллея смелых (на ул. Аллея смелых, из центра), ЖБИ-2 (из центра), ул. Дюнная (из центра),  Школа № 15 (по требованию, из центра), Родильный дом №3 (из центра), Магазин "Семья" (из центра), ул. Олега Кошевого (из центра), ул. Олега Кошевого (конечная)</t>
    </r>
  </si>
  <si>
    <t>ул. Брусничная (конечная), ул. Менделеева (на ул. Тенистая аллея, из центра), Школа № 19, ул. Химическая (в центр), ул. Сержанта Мишина (в центр), ул. Радистов (в центр), ул. Саратовская (в центр), ул. Бассейная (в центр), пр-кт Мира (в центр), Музыкальный театр, ул. Коммунальная (в центр), Парк "Центральный (на пр-кте Мира, в центр), Кинотеатр "Заря" (в центр), Зоопарк (в центр), Драматический театр, пр-кт Ленинский, Гостиница "Калининград" (из центра), Музей изобразительных искусств  (из центра), ул. Багратиона (из центра), пл. Калинина (в центр), пр-кт Калинина (из центра), Парк "Южный" (из центра), ТЦ "Калининский", ул. Аллея смелых (на ул. Аллея смелых, из центра), ЖБИ-2 (из центра), ул. Дюнная (из центра),  Школа № 15 (по требованию, из центра), Родильный дом №3 (из центра), Магазин "Семья" (из центра), ул. Интернациональная (в центр), Бульвар Южный (из центра), Школа №56 (из центра), ул. Николая Карамзина (из центра), ул. Олега Кошевого (конечная)</t>
  </si>
  <si>
    <t>ул. Олега Кошевого (конечная), ул. Николая Карамзина (в центр), Школа №56 (в центр), Южный рынок, ул. Интернациональная (из центра), Бульвар Любови Шевцовой, Магазин "Семья" (в центр), Родильный дом №3 (в центр), Школа № 15 (по требованию, в центр), ул. Дюнная (в центр), ЖБИ-2 (в центр), ул. Аллея смелых (в центр), Парк "Южный" (в центр), пр-кт Калинина (в центр), ул. Багратиона (в центр), Музей изобразительных искусств (в центр), Гостиница "Калининград" (в центр), Технический университет, Зоопарк (из центра), Кинотеатр "Заря" (из центра), Парк "Центральный" (из центра), ул. Коммунальная (из центра), пр-кт Мира (из центра), ул. Бассейная (из центра), ул. Саратовская  (из центра), ул. Радистов (из центра), ул. Сержанта Мишина (из центра), ул. Химическая (из центра), Школа № 19 (в центр), ул. Брусничная (конечная)</t>
  </si>
  <si>
    <t>ул. Аксакова, ул. Флотская, ул. Кутаисская, ул. Миклухо-Маклая, ул. Бакинская, Аллея Чемпионов (в центр), стадион "Калининград" (в центр), Федеральная миграционная служба, Областная больница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пл. Калинина (из центра), пр-кт. Калинина, парк "Южный, ТЦ "Калининский", ул. Аллея смелых, ЖБИ-2, ул. Дюнная, Школа № 15 (по требованию, из центра), Роддом № 3, Очаковский пер., ул. Машиностроительная, Международный университет (из центра), ул. Судостроительная, ЦГКБ, КДЦ, рынок "Балтийский",  ул. П. Морозова (конечная).</t>
  </si>
  <si>
    <t>ул. П. Морозова, ул. Минусинская, ул. Беговая, ул. Коммунистическая, ЖД больница,  КДЦ (в центр), ЦГКБ (в центр), ул. Судостроительная (в центр), Международный университет (в центр), ул. Машиностроительная (в центр), пер. Очаковский (в центр), Родильный дом №3 (в центр),   Школа № 15 (по требованию, в центр), ул. Дюнная (в центр), ЖБИ-2 ( в центр), ул. Аллея смелых (в центр), парк "Южный"( в центр), пр-кт Калинина (в центр), ул. Багратиона (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 Василевского (из центра), ул. 9 Апреля (из центра), Областная больница (из центра), Федеральная миграционная служба (из центра), стадион "Калининград" (из центра), Аллея Чемпионов (из центра), ул. Бакинская, ул. Миклухо-Маклая, ул. Кутаисская, ул. Флотская, ул. Крымская, ул. Аксакова (конечная).</t>
  </si>
  <si>
    <t>ул. Транспортная, ул. А. Суворова, ул. Камская, ул. Киевская, ул. П. Морозова, ул. Коммунистическая, ул. Судостроительная, ул. Киевская, пр-кт Ленинский, ул. Черняховского, ул. Литовский вал, пр-кт Московский, ул. Большая Окружная, ул. Калининградская</t>
  </si>
  <si>
    <t>ул. Калининградская, пер. Газетный 2-ой, ул. Большая Окружная, пр-кт Московский, ул. Литовский вал, ул. Черняховского, пр-кт Ленинский, пл. Калинина, ул. Железнодорожная, ул. Киевская, ул. Камская, ул. А. Суворова, ул. Транспортная</t>
  </si>
  <si>
    <t>ТК «Бауцентр», ЖК «Город мастеров» (в центр), СНТ «Колосок», ул. Флотская (в центр), ул. Кутаисская (в центр), ул. Миклухо-Маклая (в центр), ОКБ «Факел» (в центр), ул. Ялтинская (в центр), Королевские ворота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Детская поликлиника (из центра), Парк имени Ю. Гагарина (из центра), ул. Транспортная (на ул. Транспортной), ул. Портовая (из центра), Тупик Транспортный (из центра), Завод «Янтарь» (конечная)</t>
  </si>
  <si>
    <t>Завод «Янтарь» (конечная), Тупик Транспортный (в центр), ул. Портовая (на ул. Транспортной, в центр), ул. Транспортная (на ул. А. Суворова, в центр), Парк имени Ю. Гагарина (в центр), Детская поликлиника (в центр), ул. Павлика Морозова, ул. Минусинская (по требованию), ул. Беговая, ул. Коммунистическая, Железнодорожная больница,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ул. Пионерская, Калининградский институт управления, Королевские ворота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ЖК «Город мастеров» (из центра), ТК «Бауцентр» (конечная)</t>
  </si>
  <si>
    <t>052</t>
  </si>
  <si>
    <t>Трамваи, 8 ед.</t>
  </si>
  <si>
    <t>«к/ст. «Южный вокзал» – к/ст. «Парк Центральный»</t>
  </si>
  <si>
    <t>«к/ст. «Парк Центральный» – к/ст. «Южный вокзал»</t>
  </si>
  <si>
    <t>Южный вокзал, пр-кт Калинина, Областная Филармония, ул. Б. Песочная, Набережная ветеранов, Рыбная деревня, универсам «Московский», ул. Фрунзе, Областная больница, ул. 9 Апреля, ул. Пролетарская, Центральный рынок, ул. Черняховского, Технический университет, Зоопарк, кинотеатр «Заря», парк «Центральный» (конечная)</t>
  </si>
  <si>
    <t>парк «Центральный», кинотеатр «Заря», Зоопарк, Драматический театр, ул. Черняховского, Центральный рынок, ул. Пролетарская, ул. 9 Апреля, Областная больница, ул. Фрунзе, Универсам «Московский», Рыбная деревня, Набережная ветеранов, ул. Б. Песочная, Областная Филармония, пр-кт Калинина, Южный вокзал (конечная)</t>
  </si>
  <si>
    <t>ул. Железнодорожная, пл. Калинина, ул. Багратиона, ул. Б. Песочная, ул. Октябрьская, пр-кт Московский, ул. 9 Апреля, ул. Черняховского, пл. Победы, пр-кт Мира, ул. Е. Ковальчук</t>
  </si>
  <si>
    <t>ул. Е. Ковальчук, пр-кт Победы, пр-кт Мира, пл. Победы, ул. Черняховского, ул. 9 Апреля, пр-кт Московский, ул. Октябрьская, ул. Б. Песочная, ул. Багратиона, пр-кт Ленинский, пл. Калинина, ул. Железнодорожная</t>
  </si>
  <si>
    <t>ул. Лейт. Катина, ул. Палубная, ул. Столярная, вет. лечебница, пр-кт Мира, музыкальный театр, ул. Коммунальная, Парк "Центральный" (в центр), Кинотеатр "Заря" (в центр), Зоопарк (в центр), ул. Театральная (в центр), ТЦ "Маяк" (из центра), Гостиница "Калининград" (из центра), Музей изобразительных искусств (из центра), ул. Багратиона (из центра), пл. Калинина (из центра), ул. Железнодорожная (из центра), ул. Нансена (из центра), ул. А. Суворова (из центра), Школа № 28 (из центра), ул. Транспортная (на ул. А. Суворова, из центра), пер. Ладушкина (из центра), пер. Качалова (по требованию), пер. Можайский (из центра), ул. Щепкина (из центра), пос. Шоссейный (из центра), СНТ "Дельфин" (из центра), Яхтклуб (из центра), Голубые озера (из центра), База отдыха (из центра), ул. Заводская (из центра), ЖБИ-1 (из центра), микрорайон Прибрежный (конечная)</t>
  </si>
  <si>
    <t>Реестр маршрутов городского округа "Город Калининград" в соответствии с постановлением администрации городского округа "Город Калининград" от 25.11.2020 № 1061 "Об утверждении городской маршрутной сети регулярных перевозок пассажиров и багажа автомобильным транспортом и городским наземным электрическим транспортом общего пользования в городском округе "Город Калининград" с 01.01.2021 г. (в редакции от 20.01.2023 № 28)</t>
  </si>
  <si>
    <t>kld.gortrans@mail.ru, 300-300</t>
  </si>
  <si>
    <t>ул. Брусничная (конечная), ул. Менделеева (в центр), ул. Красносельская (в центр), ДК Вагонзавода (в центр), ул. Вагоностроительная, ул. Дмитрия Донского, ул. Огарева, Парк "Центральный" (на пр-кте Победы, в центр), Кинотеатр "Заря" (в центр), Зоопарк (в центр), Драматический театр, ул. Черняховского, Центральный рынок (из центра), ул. Пролетарская (из центра), ул. 9 Апреля (из центра), Областная больница (из центра), ул. Фрунзе (из центра), ТЦ "Калининский", ул. Аллея смелых (из центра), ул. Яблочная (из центра), Московский рынок (из центра), Детский сад № 12 (по требованию), ул. Волочаевская (из центра), Городская больница № 2 (из центра), Универсам "Западный" (из центра), Озеро Шенфлиз (из центра), Мелькомбинат (из центра), пос. Дружный (из центра), Сельхозтехника (конечная)</t>
  </si>
  <si>
    <t>Автобусы большого класса, 1 ед. по рабочим дням, без осуществления движения по субботним, воскресным и праздничным дням</t>
  </si>
  <si>
    <t>Автобусы большого класса, 11 ед.</t>
  </si>
  <si>
    <t>ул. Сеченова, по ул. Урицкого, ул. Ижорская, ул. Челюскинская, ул. Карташева, ул. Аральская, ул. Лужская, ул. Челюскинская, ул. Ижорская, ул. Новгородская, ш. Балтийское, пр-кт Победы, ул. Вагоностроительная, ул. Ф. Энгельса, пр-кт Мира, пр-кт Победы, пр-кт Мира, ул. Черняховского, ул. 9 Апреля, 2-й эстакадный мост, ул. Октябрьская, пр-кт Калинина, ул. Дзержинского, ул. Подп. Емельянова, ул. Айвазовского, ул. Левитана</t>
  </si>
  <si>
    <t>ул. Левитана, ул. Айвазовского, ул. Подп. Емельянова, ул. Дзержинского, 2-й эстакадный мост, ул. 9 Апреля, ул. Черняховского, пр-кт Мира, ул. Лесопарковая, пр-кт Победы, ул. Новгородская,
ул. Ижорская, ул. Урицкого, ул. Хабаровская, ул. Сеченова</t>
  </si>
  <si>
    <t>Автобусы малого класса, 6 ед.</t>
  </si>
  <si>
    <t>ул. Сеченова, Памятник (из центра), ул. Аральская, Памятник (в центр),  Школа №9 (в центр), ул. Полевая (в центр), шоссе Балтийское (в центр), Автосервис (в центр), ул. Менделеева (в центр), ул. Красносельская (в центр), ДК Вагозавода (в центр), ул. Вагоностроительная, Озеро Поплавок, Музыкальный театр, ул. Коммунальная (в центр), Парк "Центральный" (в центр), Кинотеатр "Заря" (в центр), Зоопарк (в центр), Драматический театр, ул. Черняховского, Центральный рынок (из центра), ул. Пролетарская (из центра), пл. Маршала Василевского (из центра), ул. 9 Апреля (из центра), Областная больница (из центра), ул. Фрунзе (из центра), Стадион "Калининград", Рыбная деревня (из центра), Набережная ветеранов (из центра), ТЦ "Калининский", ул. Аллея смелых (из центра), ул. Яблочная (из центра), Московский рынок (из центра), пер. Ржевский 2-й (из центра), ул. Подполковника Емельянова (из центра), Школа № 26 (из центра), ул. Левитана (конечная)</t>
  </si>
  <si>
    <t>ул. Левитана (конечная), Школа № 26 (в центр), ул. Подполковника Емельянова (в центр), пер. Ржевский 2-й (в центр), Московский рынок (в центр), ул. Яблочная (в центр), ул. Аллея смелых (в центр), Сатион "Калининград", ул. Фрунзе (в центр), Областная больница (в центр), пл. Маршала Василевского (в центр), ул. Пролетарская (в центр), Центральный рынок (в центр), Технический университет, Зоопарк (из центра), Кинотеатр "Заря" (из центра), Парк "Центральный" (из центра), ул. Коммунальная (из центра), пр-кт Мира (из центра), ДК Вагозавода (из центра), ул. Красносельская (из центра), ул. Менделеева (из центра), Автосервис (из центра), шоссе Балтийское (из центра), ул. Полевая (из центра),  ул. Сеченова</t>
  </si>
  <si>
    <t>053</t>
  </si>
  <si>
    <t>«СК «Янтарный» – пос. Родники»</t>
  </si>
  <si>
    <t>«пос. Родники – СК «Янтарный»</t>
  </si>
  <si>
    <t>ул. Согласия, ул. Елизаветинской, ул. Ген. Челнокова, ул. Гайдара, пр-кту Советскому, пл. Победы, пр-кту Гвардейскому, ул. Ген.-фельд. Румянцева, пр-кту Московскому, автодороге «А-229»</t>
  </si>
  <si>
    <t>по автодороге «А-229», пр-кту Московскому, ул. Ген.-фельд. Румянцева, пр-кту Гвардейскому, ул. Гаражной, пр-кту Советскому, ул. Гайдара, ул. Ген. Челнокова, ул. Елизаветинской, ул. Согласия</t>
  </si>
  <si>
    <t>б-р Солнечный, ал. Чемпионов, Восточная эстакада, ул. Маршала Покрышкина, ул. Ю. Гагарина, ул. Куйбышева, ул. А. Невского, ул. Черняховского, пр-кт Ленинский, ул. Железнодорожная, ул. Киевская, ул. П. Морозова</t>
  </si>
  <si>
    <t>ул. П. Морозова, ул. Автомобильная, ул. Батальная, ул. Судостроительная, ул. Киевская, пр-кт Ленинский, ул. Черняховского, ул. А. Невского, ул. Куйбышева, ул. Ю. Гагарина, ул. Маршала Покрышкина, Восточная эстакада, ал. Чемпионов, б-р Солнечный</t>
  </si>
  <si>
    <t>Автобусы большого класса, 10 ед.</t>
  </si>
  <si>
    <t>«ул. П. Морозова – остров «Октябрьский»</t>
  </si>
  <si>
    <t>«остров «Октябрьский» – ул. П. Морозова»</t>
  </si>
  <si>
    <t>Бульвар Солнечный, Калининградский институт управления (в центр), Школа №13 (в центр), СНТ "Октябрьское"(в центр), Ул. Молодой гвардии, ЖК "Гагаринский" (в центр), Ул. Орудийная (в центр), Ул. Чувашская (на ул. Куйбышева, в центр), Ул. Еловая аллея, Ул. Куйбышева (в центр), Университет (в центр), Пл. Маршала Василевского (в центр), Ул. Пролетарская (в центр), Центральный рынок (в центр), Пр-кт Ленинский, Гостиница "Калининград" (из центра), Музей изобразительных искусств (из центра), Ул. Багратиона (из центра), Южный вокзал, Трамвайное депо (из центра), Станция сортировочная, Ул. Тихорецкая (из центра), Культурно-досуговый центр (из центра), Балтийский рынок, Ул. Павлика Морозова (конечная)</t>
  </si>
  <si>
    <t>СК "Янтарный", Пер. Рассветный (по требованию, в центр), По требованию (ул. Елизаветинская, в центр), Ул. Елизаветинская (в центр), Ул. Виллима Фермора (в центр), ГУР "Сельма" (в центр), Ул. Лейтенанта Яналова (в центр), Ул. Брамса (в центр), Северный вокзал (в центр), Пр-кт Гвардейский (из центра), Памятник 1200 гвардейцам (из центра), Сбербанк, СК "Юность" (из центра), Ул. Октябрьская, Универсам "Московский" (из центра), Ул. Грига (из центра), Закхаймские ворота (из центра), Ул. Ялтинская (из центра), ОКБ "Факел" (из центра), Ул. Миклухо-Маклая (из центра), Ул. Кутаисская (из центра), Ул. Флотская (из центра), Форт № 1 (из центра), Мотель "Балтика" (из центра), пос. Прибрежное (из центра), Онкоцентр (конечная)</t>
  </si>
  <si>
    <t>Онкоцентр, пос. Родники, пос. Прибрежное (в центр), Мотель "Балтика", Форт №1 (в центр), Ул. Флотская (в центр), Ул. Кутаисская (в центр), Ул. Миклухо-Маклая (в центр), ОКБ "Факел" (в центр), Ул. Ялтинская (в центр), Закхаймские ворота (в центр), Ул. Грига (в центр), Ул. Сергея Тюленина (в центр), Универсам "Московский" (в центр), СК "Юность" (в центр), Лицей № 23, Памятник 1200 гвардейцам (в центр), Пр-кт Гвардейский (в центр), Северный вокзал (из центра), Ул. Кирова (из центра), Ул. Нарвская (из центра), ул. Памяти Павших в Афганистане (по требованию), Ул. Гайдара, ГУР "Сельма" (из центра), Ул. Виллима Фермора (из центра), Ул. Елизаветинская (из центра), По требованию (ул. Елизаветинская, из центра), Пер. Рассветный (по требованию, из центра), СК "Янтарный" (конечная)</t>
  </si>
  <si>
    <t xml:space="preserve"> Ул. Павлика Морозова, Ул. Минусинская (по требованию), Ул. Беговая, Ул. Коммунистическая (по требованию), Ул. Автомобильная (в центр), ул. Генерала Толстикова (в центр), Ул. Батальная (в центр), Ул. Судостроительная (на ул. Батальной, в центр), Центральная городская клиническая больница (в центр), Культурно-досуговый центр (в центр), Ул. Тихорецкая (в центр), Трамвайное депо (в центр), Пр-кт Калинина (в центр), Ул. Багратиона (в центр), Музей изобразительных искусств (в центр), Гостиница "Калининград" (в центр), Ул. Черняховского, Центральный рынок (из центра), Ул. Пролетарская (из центра), Пл. Маршала Василевского (из центра), БФУ им. Канта, Университет (из центра), Ул. Куйбышева (из центра), Ул. Чувашская (из центра), Ул. Орудийная (из центра), ЖК "Гагаринский" (из центра), СНТ "Октябрьское (из центра)", Школа №13 (из центра), Калининградский институт управления (из центра), Бульвар Солнечный (конечная)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</si>
</sst>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2"/>
      <color theme="1"/>
      <name val="Times New Roman"/>
      <family val="1"/>
      <charset val="204"/>
    </font>
    <font>
      <b/>
      <sz val="20"/>
      <color theme="1"/>
      <name val="Times New Roman"/>
      <family val="1"/>
      <charset val="204"/>
    </font>
    <font>
      <b/>
      <sz val="12"/>
      <color theme="1"/>
      <name val="Times New Roman"/>
      <family val="1"/>
      <charset val="204"/>
    </font>
    <font>
      <sz val="12"/>
      <name val="Times New Roman"/>
      <family val="1"/>
      <charset val="204"/>
    </font>
    <font>
      <sz val="8"/>
      <name val="Calibri"/>
      <family val="2"/>
      <scheme val="minor"/>
    </font>
    <font>
      <u/>
      <sz val="11"/>
      <color theme="10"/>
      <name val="Calibri"/>
      <family val="2"/>
      <charset val="204"/>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1"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164" fontId="1" fillId="0" borderId="6"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164" fontId="1" fillId="0" borderId="10" xfId="0" applyNumberFormat="1"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0" xfId="0" applyFont="1" applyBorder="1" applyAlignment="1">
      <alignment horizontal="center" vertical="center" wrapText="1"/>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164" fontId="1" fillId="0" borderId="6"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14" fontId="1" fillId="0" borderId="7" xfId="0" applyNumberFormat="1"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0" xfId="0" applyFont="1" applyAlignment="1">
      <alignment horizontal="center" wrapText="1"/>
    </xf>
    <xf numFmtId="0" fontId="2" fillId="0" borderId="21" xfId="0" applyFont="1" applyBorder="1" applyAlignment="1">
      <alignment horizontal="center" wrapText="1"/>
    </xf>
    <xf numFmtId="0" fontId="1" fillId="0" borderId="14" xfId="0" applyFont="1" applyBorder="1" applyAlignment="1">
      <alignment horizontal="center" vertical="center" wrapText="1"/>
    </xf>
    <xf numFmtId="14" fontId="1" fillId="0" borderId="6"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2" xfId="0" applyNumberFormat="1"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2" xfId="0" applyFont="1" applyBorder="1" applyAlignment="1">
      <alignment horizontal="center" vertical="center"/>
    </xf>
    <xf numFmtId="164" fontId="1" fillId="0" borderId="2"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6" fillId="0" borderId="9" xfId="1" applyBorder="1" applyAlignment="1">
      <alignment horizontal="center" vertical="center" wrapText="1"/>
    </xf>
    <xf numFmtId="0" fontId="3" fillId="0" borderId="13"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11" xfId="0" quotePrefix="1" applyFont="1" applyBorder="1" applyAlignment="1">
      <alignment horizontal="center" vertical="center" wrapText="1"/>
    </xf>
    <xf numFmtId="0" fontId="1" fillId="0" borderId="17"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1" fillId="0" borderId="16"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40;&#1088;&#1072;&#1085;&#1086;&#1074;&#1089;&#1082;&#1080;&#1081;\Downloads\&#1057;&#1055;&#1048;&#1057;&#1054;&#1050;%20&#1055;&#1045;&#1056;&#1045;&#1042;&#1054;&#1047;&#1063;&#1048;&#1050;&#1054;&#1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2">
          <cell r="C2" t="str">
            <v>МКП "Калининград-ГорТранс"</v>
          </cell>
          <cell r="D2" t="str">
            <v>г. Калининград, ул. Киевская, д. 17</v>
          </cell>
        </row>
        <row r="7">
          <cell r="C7" t="str">
            <v>ИП Койков К.Т.</v>
          </cell>
          <cell r="D7" t="str">
            <v>г. Калининград,  ул. Третьяковская, д. 4</v>
          </cell>
          <cell r="E7" t="str">
            <v>8-952-112-27-95</v>
          </cell>
          <cell r="F7" t="str">
            <v>fortunakld@mail.ru</v>
          </cell>
        </row>
        <row r="10">
          <cell r="C10" t="str">
            <v>ООО "Тотем" (Калининград)</v>
          </cell>
          <cell r="D10" t="str">
            <v>Калининградская область, Гурьевский р-н,                 г. Гурьевск, ул. Калининградское шоссе, д. 15а, помещение № 45</v>
          </cell>
        </row>
        <row r="11">
          <cell r="C11" t="str">
            <v>ИП Фомин М.В.</v>
          </cell>
          <cell r="D11" t="str">
            <v>г. Калининград, ул. Узловая, д. 4</v>
          </cell>
        </row>
        <row r="13">
          <cell r="E13" t="str">
            <v>69-72-69</v>
          </cell>
          <cell r="F13" t="str">
            <v>pap1@bk.ru</v>
          </cell>
        </row>
        <row r="14">
          <cell r="C14" t="str">
            <v>ООО "Вест Лайн"</v>
          </cell>
          <cell r="D14" t="str">
            <v>г. Калининград, ул. Третьяковская, 4, офис № 21</v>
          </cell>
          <cell r="E14" t="str">
            <v>93-05-00</v>
          </cell>
          <cell r="F14" t="str">
            <v>westline.kd@mail.ru,</v>
          </cell>
        </row>
        <row r="15">
          <cell r="C15" t="str">
            <v>ООО "Вест Лайн 1"</v>
          </cell>
          <cell r="D15" t="str">
            <v>г. Калининград, ул. Третьяковская, 4, офис № 21</v>
          </cell>
        </row>
        <row r="16">
          <cell r="C16" t="str">
            <v>ООО "Вест Лайн 3"</v>
          </cell>
          <cell r="D16" t="str">
            <v>Калининградская обл., Гурьевский район, пос. Васильково, ул. 40 лет Победы, д.2-а, кв. 28</v>
          </cell>
        </row>
        <row r="19">
          <cell r="E19" t="str">
            <v>59-24-71</v>
          </cell>
          <cell r="F19" t="str">
            <v>info@tot39.ru</v>
          </cell>
        </row>
        <row r="20">
          <cell r="C20" t="str">
            <v>ООО "Балттрансавто один"</v>
          </cell>
          <cell r="D20" t="str">
            <v>г. Калининград, ул. Киевская, д. 19</v>
          </cell>
          <cell r="E20" t="str">
            <v>63-11-70</v>
          </cell>
          <cell r="F20" t="str">
            <v>balttransavto@mail.ru</v>
          </cell>
        </row>
        <row r="21">
          <cell r="C21" t="str">
            <v>ИП Скиба. В.С.</v>
          </cell>
          <cell r="D21" t="str">
            <v>г. Калининград, ул. Камская, д. 28</v>
          </cell>
        </row>
        <row r="22">
          <cell r="C22" t="str">
            <v>ООО "Маршрутное такси"</v>
          </cell>
          <cell r="D22" t="str">
            <v>г. Калининград, ул. Камская, д. 28</v>
          </cell>
          <cell r="E22" t="str">
            <v>65-45-21</v>
          </cell>
          <cell r="F22" t="str">
            <v>mr.borodulin39@mail.ru</v>
          </cell>
        </row>
        <row r="23">
          <cell r="C23" t="str">
            <v>ООО "Маршрутное такси - 2"</v>
          </cell>
          <cell r="D23" t="str">
            <v>г. Калининград, ул. Камская, д. 28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ld.gortrans@mail.ru,%20300-3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tabSelected="1" topLeftCell="E23" zoomScale="80" zoomScaleNormal="80" workbookViewId="0">
      <selection activeCell="E25" sqref="E25"/>
    </sheetView>
  </sheetViews>
  <sheetFormatPr defaultColWidth="9.109375" defaultRowHeight="15.6" x14ac:dyDescent="0.3"/>
  <cols>
    <col min="1" max="2" width="9.88671875" style="1" bestFit="1" customWidth="1"/>
    <col min="3" max="3" width="57.44140625" style="1" customWidth="1"/>
    <col min="4" max="4" width="15.5546875" style="1" customWidth="1"/>
    <col min="5" max="5" width="64.44140625" style="2" customWidth="1"/>
    <col min="6" max="6" width="50" style="2" customWidth="1"/>
    <col min="7" max="8" width="5.6640625" style="1" bestFit="1" customWidth="1"/>
    <col min="9" max="9" width="20.44140625" style="1" customWidth="1"/>
    <col min="10" max="10" width="20.33203125" style="1" customWidth="1"/>
    <col min="11" max="11" width="15.88671875" style="1" customWidth="1"/>
    <col min="12" max="12" width="16.6640625" style="1" customWidth="1"/>
    <col min="13" max="13" width="29.33203125" style="1" customWidth="1"/>
    <col min="14" max="14" width="26.44140625" style="1" customWidth="1"/>
    <col min="15" max="16384" width="9.109375" style="1"/>
  </cols>
  <sheetData>
    <row r="1" spans="1:14" ht="33.75" customHeight="1" x14ac:dyDescent="0.3">
      <c r="A1" s="38" t="s">
        <v>379</v>
      </c>
      <c r="B1" s="38"/>
      <c r="C1" s="38"/>
      <c r="D1" s="38"/>
      <c r="E1" s="38"/>
      <c r="F1" s="38"/>
      <c r="G1" s="38"/>
      <c r="H1" s="38"/>
      <c r="I1" s="38"/>
      <c r="J1" s="38"/>
      <c r="K1" s="38"/>
      <c r="L1" s="38"/>
      <c r="M1" s="38"/>
      <c r="N1" s="38"/>
    </row>
    <row r="2" spans="1:14" ht="15.75" customHeight="1" x14ac:dyDescent="0.3">
      <c r="A2" s="38"/>
      <c r="B2" s="38"/>
      <c r="C2" s="38"/>
      <c r="D2" s="38"/>
      <c r="E2" s="38"/>
      <c r="F2" s="38"/>
      <c r="G2" s="38"/>
      <c r="H2" s="38"/>
      <c r="I2" s="38"/>
      <c r="J2" s="38"/>
      <c r="K2" s="38"/>
      <c r="L2" s="38"/>
      <c r="M2" s="38"/>
      <c r="N2" s="38"/>
    </row>
    <row r="3" spans="1:14" ht="15.75" customHeight="1" x14ac:dyDescent="0.3">
      <c r="A3" s="38"/>
      <c r="B3" s="38"/>
      <c r="C3" s="38"/>
      <c r="D3" s="38"/>
      <c r="E3" s="38"/>
      <c r="F3" s="38"/>
      <c r="G3" s="38"/>
      <c r="H3" s="38"/>
      <c r="I3" s="38"/>
      <c r="J3" s="38"/>
      <c r="K3" s="38"/>
      <c r="L3" s="38"/>
      <c r="M3" s="38"/>
      <c r="N3" s="38"/>
    </row>
    <row r="4" spans="1:14" ht="16.5" customHeight="1" thickBot="1" x14ac:dyDescent="0.35">
      <c r="A4" s="39"/>
      <c r="B4" s="39"/>
      <c r="C4" s="39"/>
      <c r="D4" s="39"/>
      <c r="E4" s="39"/>
      <c r="F4" s="39"/>
      <c r="G4" s="39"/>
      <c r="H4" s="39"/>
      <c r="I4" s="39"/>
      <c r="J4" s="39"/>
      <c r="K4" s="39"/>
      <c r="L4" s="39"/>
      <c r="M4" s="39"/>
      <c r="N4" s="39"/>
    </row>
    <row r="5" spans="1:14" ht="129.75" customHeight="1" thickBot="1" x14ac:dyDescent="0.35">
      <c r="A5" s="20" t="s">
        <v>1</v>
      </c>
      <c r="B5" s="20" t="s">
        <v>0</v>
      </c>
      <c r="C5" s="17" t="s">
        <v>2</v>
      </c>
      <c r="D5" s="17" t="s">
        <v>48</v>
      </c>
      <c r="E5" s="17" t="s">
        <v>51</v>
      </c>
      <c r="F5" s="17" t="s">
        <v>13</v>
      </c>
      <c r="G5" s="62" t="s">
        <v>14</v>
      </c>
      <c r="H5" s="63"/>
      <c r="I5" s="17" t="s">
        <v>15</v>
      </c>
      <c r="J5" s="17" t="s">
        <v>16</v>
      </c>
      <c r="K5" s="20" t="s">
        <v>18</v>
      </c>
      <c r="L5" s="20" t="s">
        <v>19</v>
      </c>
      <c r="M5" s="21" t="s">
        <v>20</v>
      </c>
      <c r="N5" s="22" t="s">
        <v>265</v>
      </c>
    </row>
    <row r="6" spans="1:14" ht="16.2" thickBot="1" x14ac:dyDescent="0.35">
      <c r="A6" s="16">
        <v>1</v>
      </c>
      <c r="B6" s="16">
        <v>2</v>
      </c>
      <c r="C6" s="16">
        <v>3</v>
      </c>
      <c r="D6" s="16">
        <v>4</v>
      </c>
      <c r="E6" s="17">
        <v>5</v>
      </c>
      <c r="F6" s="17">
        <v>6</v>
      </c>
      <c r="G6" s="64">
        <v>7</v>
      </c>
      <c r="H6" s="64"/>
      <c r="I6" s="16">
        <v>8</v>
      </c>
      <c r="J6" s="16">
        <v>9</v>
      </c>
      <c r="K6" s="16">
        <v>10</v>
      </c>
      <c r="L6" s="16">
        <v>11</v>
      </c>
      <c r="M6" s="18">
        <v>12</v>
      </c>
      <c r="N6" s="19">
        <v>13</v>
      </c>
    </row>
    <row r="7" spans="1:14" ht="240" customHeight="1" x14ac:dyDescent="0.3">
      <c r="A7" s="51" t="s">
        <v>137</v>
      </c>
      <c r="B7" s="53">
        <v>1</v>
      </c>
      <c r="C7" s="4" t="s">
        <v>3</v>
      </c>
      <c r="D7" s="4" t="s">
        <v>49</v>
      </c>
      <c r="E7" s="6" t="s">
        <v>360</v>
      </c>
      <c r="F7" s="6" t="s">
        <v>22</v>
      </c>
      <c r="G7" s="8">
        <v>13</v>
      </c>
      <c r="H7" s="54">
        <f>G7+G8</f>
        <v>26.9</v>
      </c>
      <c r="I7" s="44" t="s">
        <v>67</v>
      </c>
      <c r="J7" s="44" t="s">
        <v>17</v>
      </c>
      <c r="K7" s="45" t="s">
        <v>297</v>
      </c>
      <c r="L7" s="47">
        <v>44197</v>
      </c>
      <c r="M7" s="60" t="str">
        <f>[1]Лист1!$C$2&amp;" "&amp;[1]Лист1!$D$2</f>
        <v>МКП "Калининград-ГорТранс" г. Калининград, ул. Киевская, д. 17</v>
      </c>
      <c r="N7" s="58" t="s">
        <v>380</v>
      </c>
    </row>
    <row r="8" spans="1:14" ht="234.75" customHeight="1" thickBot="1" x14ac:dyDescent="0.35">
      <c r="A8" s="52"/>
      <c r="B8" s="27"/>
      <c r="C8" s="12" t="s">
        <v>4</v>
      </c>
      <c r="D8" s="12" t="s">
        <v>50</v>
      </c>
      <c r="E8" s="13" t="s">
        <v>361</v>
      </c>
      <c r="F8" s="13" t="s">
        <v>23</v>
      </c>
      <c r="G8" s="14">
        <v>13.9</v>
      </c>
      <c r="H8" s="29"/>
      <c r="I8" s="31"/>
      <c r="J8" s="31"/>
      <c r="K8" s="33"/>
      <c r="L8" s="27"/>
      <c r="M8" s="61"/>
      <c r="N8" s="59"/>
    </row>
    <row r="9" spans="1:14" ht="249.75" customHeight="1" x14ac:dyDescent="0.3">
      <c r="A9" s="51" t="s">
        <v>138</v>
      </c>
      <c r="B9" s="26">
        <v>3</v>
      </c>
      <c r="C9" s="9" t="s">
        <v>326</v>
      </c>
      <c r="D9" s="9" t="s">
        <v>49</v>
      </c>
      <c r="E9" s="10" t="s">
        <v>363</v>
      </c>
      <c r="F9" s="10" t="s">
        <v>327</v>
      </c>
      <c r="G9" s="11">
        <v>16.3</v>
      </c>
      <c r="H9" s="28">
        <f>G9+G10</f>
        <v>33.700000000000003</v>
      </c>
      <c r="I9" s="30" t="s">
        <v>67</v>
      </c>
      <c r="J9" s="30" t="s">
        <v>17</v>
      </c>
      <c r="K9" s="32" t="s">
        <v>297</v>
      </c>
      <c r="L9" s="47">
        <v>44197</v>
      </c>
      <c r="M9" s="30" t="str">
        <f t="shared" ref="M9" si="0">$M$7</f>
        <v>МКП "Калининград-ГорТранс" г. Калининград, ул. Киевская, д. 17</v>
      </c>
      <c r="N9" s="36" t="str">
        <f t="shared" ref="N9" si="1">$N$7</f>
        <v>kld.gortrans@mail.ru, 300-300</v>
      </c>
    </row>
    <row r="10" spans="1:14" ht="288" customHeight="1" thickBot="1" x14ac:dyDescent="0.35">
      <c r="A10" s="52"/>
      <c r="B10" s="27"/>
      <c r="C10" s="12" t="s">
        <v>328</v>
      </c>
      <c r="D10" s="12" t="s">
        <v>50</v>
      </c>
      <c r="E10" s="13" t="s">
        <v>362</v>
      </c>
      <c r="F10" s="13" t="s">
        <v>329</v>
      </c>
      <c r="G10" s="14">
        <v>17.399999999999999</v>
      </c>
      <c r="H10" s="29"/>
      <c r="I10" s="31"/>
      <c r="J10" s="31"/>
      <c r="K10" s="33"/>
      <c r="L10" s="27"/>
      <c r="M10" s="31"/>
      <c r="N10" s="37"/>
    </row>
    <row r="11" spans="1:14" ht="202.5" customHeight="1" x14ac:dyDescent="0.3">
      <c r="A11" s="51" t="s">
        <v>139</v>
      </c>
      <c r="B11" s="53">
        <v>4</v>
      </c>
      <c r="C11" s="4" t="s">
        <v>302</v>
      </c>
      <c r="D11" s="4" t="s">
        <v>49</v>
      </c>
      <c r="E11" s="6" t="s">
        <v>195</v>
      </c>
      <c r="F11" s="6" t="s">
        <v>52</v>
      </c>
      <c r="G11" s="8">
        <v>12.9</v>
      </c>
      <c r="H11" s="54">
        <f t="shared" ref="H11" si="2">G11+G12</f>
        <v>25.700000000000003</v>
      </c>
      <c r="I11" s="44" t="s">
        <v>67</v>
      </c>
      <c r="J11" s="44" t="s">
        <v>17</v>
      </c>
      <c r="K11" s="45" t="s">
        <v>286</v>
      </c>
      <c r="L11" s="47">
        <v>44197</v>
      </c>
      <c r="M11" s="49" t="s">
        <v>319</v>
      </c>
      <c r="N11" s="40" t="str">
        <f>[1]Лист1!$F$14&amp;" "&amp;[1]Лист1!$E$14</f>
        <v>westline.kd@mail.ru, 93-05-00</v>
      </c>
    </row>
    <row r="12" spans="1:14" ht="205.5" customHeight="1" thickBot="1" x14ac:dyDescent="0.35">
      <c r="A12" s="52"/>
      <c r="B12" s="27"/>
      <c r="C12" s="12" t="s">
        <v>303</v>
      </c>
      <c r="D12" s="12" t="s">
        <v>50</v>
      </c>
      <c r="E12" s="13" t="s">
        <v>196</v>
      </c>
      <c r="F12" s="13" t="s">
        <v>53</v>
      </c>
      <c r="G12" s="14">
        <v>12.8</v>
      </c>
      <c r="H12" s="29"/>
      <c r="I12" s="31"/>
      <c r="J12" s="31"/>
      <c r="K12" s="33"/>
      <c r="L12" s="27"/>
      <c r="M12" s="43"/>
      <c r="N12" s="37"/>
    </row>
    <row r="13" spans="1:14" ht="346.5" customHeight="1" x14ac:dyDescent="0.3">
      <c r="A13" s="51" t="s">
        <v>140</v>
      </c>
      <c r="B13" s="56">
        <v>5</v>
      </c>
      <c r="C13" s="10" t="s">
        <v>304</v>
      </c>
      <c r="D13" s="9" t="s">
        <v>49</v>
      </c>
      <c r="E13" s="10" t="s">
        <v>197</v>
      </c>
      <c r="F13" s="10" t="s">
        <v>184</v>
      </c>
      <c r="G13" s="11">
        <v>21</v>
      </c>
      <c r="H13" s="28">
        <f t="shared" ref="H13" si="3">G13+G14</f>
        <v>41.4</v>
      </c>
      <c r="I13" s="30" t="s">
        <v>67</v>
      </c>
      <c r="J13" s="30" t="s">
        <v>17</v>
      </c>
      <c r="K13" s="32" t="s">
        <v>254</v>
      </c>
      <c r="L13" s="41">
        <f t="shared" ref="L13" si="4">$L$11</f>
        <v>44197</v>
      </c>
      <c r="M13" s="42" t="str">
        <f>[1]Лист1!$C$7&amp;" "&amp;[1]Лист1!$D$7</f>
        <v>ИП Койков К.Т. г. Калининград,  ул. Третьяковская, д. 4</v>
      </c>
      <c r="N13" s="36" t="str">
        <f>[1]Лист1!$F$7&amp;" "&amp;[1]Лист1!$E$7</f>
        <v>fortunakld@mail.ru 8-952-112-27-95</v>
      </c>
    </row>
    <row r="14" spans="1:14" ht="335.25" customHeight="1" thickBot="1" x14ac:dyDescent="0.35">
      <c r="A14" s="52"/>
      <c r="B14" s="35"/>
      <c r="C14" s="13" t="s">
        <v>305</v>
      </c>
      <c r="D14" s="12" t="s">
        <v>50</v>
      </c>
      <c r="E14" s="13" t="s">
        <v>198</v>
      </c>
      <c r="F14" s="13" t="s">
        <v>54</v>
      </c>
      <c r="G14" s="14">
        <v>20.399999999999999</v>
      </c>
      <c r="H14" s="29"/>
      <c r="I14" s="31"/>
      <c r="J14" s="31"/>
      <c r="K14" s="33"/>
      <c r="L14" s="27"/>
      <c r="M14" s="43"/>
      <c r="N14" s="37"/>
    </row>
    <row r="15" spans="1:14" ht="243" customHeight="1" x14ac:dyDescent="0.3">
      <c r="A15" s="51" t="s">
        <v>141</v>
      </c>
      <c r="B15" s="56">
        <v>7</v>
      </c>
      <c r="C15" s="9" t="s">
        <v>37</v>
      </c>
      <c r="D15" s="9" t="s">
        <v>49</v>
      </c>
      <c r="E15" s="10" t="s">
        <v>199</v>
      </c>
      <c r="F15" s="10" t="s">
        <v>55</v>
      </c>
      <c r="G15" s="11">
        <v>13.3</v>
      </c>
      <c r="H15" s="28">
        <f t="shared" ref="H15" si="5">G15+G16</f>
        <v>25.3</v>
      </c>
      <c r="I15" s="30" t="s">
        <v>67</v>
      </c>
      <c r="J15" s="30" t="s">
        <v>17</v>
      </c>
      <c r="K15" s="32" t="s">
        <v>253</v>
      </c>
      <c r="L15" s="41">
        <f t="shared" ref="L15" si="6">$L$13</f>
        <v>44197</v>
      </c>
      <c r="M15" s="42" t="str">
        <f t="shared" ref="M15" si="7">$M$9</f>
        <v>МКП "Калининград-ГорТранс" г. Калининград, ул. Киевская, д. 17</v>
      </c>
      <c r="N15" s="36" t="str">
        <f t="shared" ref="N15" si="8">$N$9</f>
        <v>kld.gortrans@mail.ru, 300-300</v>
      </c>
    </row>
    <row r="16" spans="1:14" ht="201.75" customHeight="1" thickBot="1" x14ac:dyDescent="0.35">
      <c r="A16" s="52"/>
      <c r="B16" s="35"/>
      <c r="C16" s="12" t="s">
        <v>36</v>
      </c>
      <c r="D16" s="12" t="s">
        <v>50</v>
      </c>
      <c r="E16" s="13" t="s">
        <v>200</v>
      </c>
      <c r="F16" s="13" t="s">
        <v>56</v>
      </c>
      <c r="G16" s="14">
        <v>12</v>
      </c>
      <c r="H16" s="29"/>
      <c r="I16" s="31"/>
      <c r="J16" s="31"/>
      <c r="K16" s="33"/>
      <c r="L16" s="27"/>
      <c r="M16" s="43"/>
      <c r="N16" s="37"/>
    </row>
    <row r="17" spans="1:14" ht="354.75" customHeight="1" x14ac:dyDescent="0.3">
      <c r="A17" s="51" t="s">
        <v>142</v>
      </c>
      <c r="B17" s="57">
        <v>8</v>
      </c>
      <c r="C17" s="6" t="s">
        <v>80</v>
      </c>
      <c r="D17" s="4" t="s">
        <v>49</v>
      </c>
      <c r="E17" s="6" t="s">
        <v>201</v>
      </c>
      <c r="F17" s="6" t="s">
        <v>57</v>
      </c>
      <c r="G17" s="8">
        <v>26.2</v>
      </c>
      <c r="H17" s="54">
        <f t="shared" ref="H17" si="9">G17+G18</f>
        <v>53.099999999999994</v>
      </c>
      <c r="I17" s="44" t="s">
        <v>67</v>
      </c>
      <c r="J17" s="44" t="s">
        <v>17</v>
      </c>
      <c r="K17" s="45" t="s">
        <v>297</v>
      </c>
      <c r="L17" s="47">
        <f t="shared" ref="L17" si="10">$L$7</f>
        <v>44197</v>
      </c>
      <c r="M17" s="49" t="str">
        <f>[1]Лист1!$C$14&amp;" "&amp;[1]Лист1!$D$14</f>
        <v>ООО "Вест Лайн" г. Калининград, ул. Третьяковская, 4, офис № 21</v>
      </c>
      <c r="N17" s="40" t="str">
        <f t="shared" ref="N17" si="11">$N$11</f>
        <v>westline.kd@mail.ru, 93-05-00</v>
      </c>
    </row>
    <row r="18" spans="1:14" ht="367.5" customHeight="1" thickBot="1" x14ac:dyDescent="0.35">
      <c r="A18" s="52"/>
      <c r="B18" s="35"/>
      <c r="C18" s="13" t="s">
        <v>81</v>
      </c>
      <c r="D18" s="12" t="s">
        <v>50</v>
      </c>
      <c r="E18" s="13" t="s">
        <v>202</v>
      </c>
      <c r="F18" s="13" t="s">
        <v>185</v>
      </c>
      <c r="G18" s="14">
        <v>26.9</v>
      </c>
      <c r="H18" s="29"/>
      <c r="I18" s="31"/>
      <c r="J18" s="31"/>
      <c r="K18" s="33"/>
      <c r="L18" s="27"/>
      <c r="M18" s="43"/>
      <c r="N18" s="37"/>
    </row>
    <row r="19" spans="1:14" ht="234.75" customHeight="1" x14ac:dyDescent="0.3">
      <c r="A19" s="51" t="s">
        <v>143</v>
      </c>
      <c r="B19" s="56">
        <v>9</v>
      </c>
      <c r="C19" s="9" t="s">
        <v>5</v>
      </c>
      <c r="D19" s="9" t="s">
        <v>49</v>
      </c>
      <c r="E19" s="10" t="s">
        <v>381</v>
      </c>
      <c r="F19" s="10" t="s">
        <v>58</v>
      </c>
      <c r="G19" s="11">
        <v>17.399999999999999</v>
      </c>
      <c r="H19" s="28">
        <f t="shared" ref="H19" si="12">G19+G20</f>
        <v>34.5</v>
      </c>
      <c r="I19" s="30" t="s">
        <v>67</v>
      </c>
      <c r="J19" s="30" t="s">
        <v>17</v>
      </c>
      <c r="K19" s="32" t="s">
        <v>253</v>
      </c>
      <c r="L19" s="41">
        <f t="shared" ref="L19" si="13">$L$17</f>
        <v>44197</v>
      </c>
      <c r="M19" s="42" t="s">
        <v>322</v>
      </c>
      <c r="N19" s="36" t="str">
        <f>[1]Лист1!$F$13&amp;" "&amp;[1]Лист1!$E$13</f>
        <v>pap1@bk.ru 69-72-69</v>
      </c>
    </row>
    <row r="20" spans="1:14" ht="216" customHeight="1" thickBot="1" x14ac:dyDescent="0.35">
      <c r="A20" s="52"/>
      <c r="B20" s="35"/>
      <c r="C20" s="12" t="s">
        <v>6</v>
      </c>
      <c r="D20" s="12" t="s">
        <v>50</v>
      </c>
      <c r="E20" s="13" t="s">
        <v>203</v>
      </c>
      <c r="F20" s="13" t="s">
        <v>59</v>
      </c>
      <c r="G20" s="14">
        <v>17.100000000000001</v>
      </c>
      <c r="H20" s="29"/>
      <c r="I20" s="31"/>
      <c r="J20" s="31"/>
      <c r="K20" s="33"/>
      <c r="L20" s="27"/>
      <c r="M20" s="43"/>
      <c r="N20" s="37"/>
    </row>
    <row r="21" spans="1:14" ht="267.75" customHeight="1" x14ac:dyDescent="0.3">
      <c r="A21" s="51" t="s">
        <v>144</v>
      </c>
      <c r="B21" s="57">
        <v>10</v>
      </c>
      <c r="C21" s="4" t="s">
        <v>7</v>
      </c>
      <c r="D21" s="4" t="s">
        <v>49</v>
      </c>
      <c r="E21" s="6" t="s">
        <v>204</v>
      </c>
      <c r="F21" s="6" t="s">
        <v>60</v>
      </c>
      <c r="G21" s="8">
        <v>16.8</v>
      </c>
      <c r="H21" s="54">
        <f t="shared" ref="H21" si="14">G21+G22</f>
        <v>34.400000000000006</v>
      </c>
      <c r="I21" s="44" t="s">
        <v>67</v>
      </c>
      <c r="J21" s="44" t="s">
        <v>17</v>
      </c>
      <c r="K21" s="45" t="s">
        <v>297</v>
      </c>
      <c r="L21" s="47">
        <f t="shared" ref="L21" si="15">$L$19</f>
        <v>44197</v>
      </c>
      <c r="M21" s="49" t="str">
        <f t="shared" ref="M21" si="16">$M$17</f>
        <v>ООО "Вест Лайн" г. Калининград, ул. Третьяковская, 4, офис № 21</v>
      </c>
      <c r="N21" s="40" t="str">
        <f t="shared" ref="N21" si="17">$N$17</f>
        <v>westline.kd@mail.ru, 93-05-00</v>
      </c>
    </row>
    <row r="22" spans="1:14" ht="343.5" customHeight="1" thickBot="1" x14ac:dyDescent="0.35">
      <c r="A22" s="52"/>
      <c r="B22" s="35"/>
      <c r="C22" s="12" t="s">
        <v>31</v>
      </c>
      <c r="D22" s="12" t="s">
        <v>50</v>
      </c>
      <c r="E22" s="23" t="s">
        <v>205</v>
      </c>
      <c r="F22" s="13" t="s">
        <v>61</v>
      </c>
      <c r="G22" s="14">
        <v>17.600000000000001</v>
      </c>
      <c r="H22" s="29"/>
      <c r="I22" s="31"/>
      <c r="J22" s="31"/>
      <c r="K22" s="33"/>
      <c r="L22" s="27"/>
      <c r="M22" s="43"/>
      <c r="N22" s="37"/>
    </row>
    <row r="23" spans="1:14" ht="265.2" x14ac:dyDescent="0.3">
      <c r="A23" s="51" t="s">
        <v>145</v>
      </c>
      <c r="B23" s="56">
        <v>11</v>
      </c>
      <c r="C23" s="9" t="s">
        <v>397</v>
      </c>
      <c r="D23" s="9" t="s">
        <v>49</v>
      </c>
      <c r="E23" s="10" t="s">
        <v>402</v>
      </c>
      <c r="F23" s="10" t="s">
        <v>395</v>
      </c>
      <c r="G23" s="11">
        <v>18.3</v>
      </c>
      <c r="H23" s="28">
        <v>34.5</v>
      </c>
      <c r="I23" s="30" t="s">
        <v>67</v>
      </c>
      <c r="J23" s="30" t="s">
        <v>17</v>
      </c>
      <c r="K23" s="32" t="s">
        <v>396</v>
      </c>
      <c r="L23" s="41">
        <f t="shared" ref="L23" si="18">$L$21</f>
        <v>44197</v>
      </c>
      <c r="M23" s="42" t="str">
        <f t="shared" ref="M23" si="19">$M$7</f>
        <v>МКП "Калининград-ГорТранс" г. Калининград, ул. Киевская, д. 17</v>
      </c>
      <c r="N23" s="36" t="str">
        <f t="shared" ref="N23" si="20">$N$15</f>
        <v>kld.gortrans@mail.ru, 300-300</v>
      </c>
    </row>
    <row r="24" spans="1:14" ht="186.6" customHeight="1" thickBot="1" x14ac:dyDescent="0.35">
      <c r="A24" s="52"/>
      <c r="B24" s="35"/>
      <c r="C24" s="12" t="s">
        <v>398</v>
      </c>
      <c r="D24" s="12" t="s">
        <v>50</v>
      </c>
      <c r="E24" s="13" t="s">
        <v>399</v>
      </c>
      <c r="F24" s="13" t="s">
        <v>394</v>
      </c>
      <c r="G24" s="14">
        <v>16.2</v>
      </c>
      <c r="H24" s="29"/>
      <c r="I24" s="31"/>
      <c r="J24" s="31"/>
      <c r="K24" s="33"/>
      <c r="L24" s="27"/>
      <c r="M24" s="43"/>
      <c r="N24" s="37"/>
    </row>
    <row r="25" spans="1:14" ht="252" customHeight="1" x14ac:dyDescent="0.3">
      <c r="A25" s="51" t="s">
        <v>146</v>
      </c>
      <c r="B25" s="56">
        <v>12</v>
      </c>
      <c r="C25" s="9" t="s">
        <v>270</v>
      </c>
      <c r="D25" s="9" t="s">
        <v>49</v>
      </c>
      <c r="E25" s="10" t="s">
        <v>306</v>
      </c>
      <c r="F25" s="10" t="s">
        <v>273</v>
      </c>
      <c r="G25" s="11">
        <v>8.5</v>
      </c>
      <c r="H25" s="28">
        <f t="shared" ref="H25" si="21">G25+G26</f>
        <v>16.899999999999999</v>
      </c>
      <c r="I25" s="30" t="s">
        <v>67</v>
      </c>
      <c r="J25" s="30" t="s">
        <v>17</v>
      </c>
      <c r="K25" s="32" t="s">
        <v>382</v>
      </c>
      <c r="L25" s="41">
        <f t="shared" ref="L25" si="22">$L$23</f>
        <v>44197</v>
      </c>
      <c r="M25" s="42" t="str">
        <f t="shared" ref="M25" si="23">$M$13</f>
        <v>ИП Койков К.Т. г. Калининград,  ул. Третьяковская, д. 4</v>
      </c>
      <c r="N25" s="36" t="str">
        <f>$N$13</f>
        <v>fortunakld@mail.ru 8-952-112-27-95</v>
      </c>
    </row>
    <row r="26" spans="1:14" ht="241.5" customHeight="1" thickBot="1" x14ac:dyDescent="0.35">
      <c r="A26" s="52"/>
      <c r="B26" s="35"/>
      <c r="C26" s="12" t="s">
        <v>271</v>
      </c>
      <c r="D26" s="12" t="s">
        <v>50</v>
      </c>
      <c r="E26" s="13" t="s">
        <v>307</v>
      </c>
      <c r="F26" s="13" t="s">
        <v>272</v>
      </c>
      <c r="G26" s="14">
        <v>8.4</v>
      </c>
      <c r="H26" s="29"/>
      <c r="I26" s="31"/>
      <c r="J26" s="31"/>
      <c r="K26" s="33"/>
      <c r="L26" s="27"/>
      <c r="M26" s="43"/>
      <c r="N26" s="37"/>
    </row>
    <row r="27" spans="1:14" ht="256.5" customHeight="1" x14ac:dyDescent="0.3">
      <c r="A27" s="51" t="s">
        <v>147</v>
      </c>
      <c r="B27" s="57">
        <v>14</v>
      </c>
      <c r="C27" s="4" t="s">
        <v>8</v>
      </c>
      <c r="D27" s="4" t="s">
        <v>49</v>
      </c>
      <c r="E27" s="6" t="s">
        <v>206</v>
      </c>
      <c r="F27" s="6" t="s">
        <v>62</v>
      </c>
      <c r="G27" s="8">
        <v>18.100000000000001</v>
      </c>
      <c r="H27" s="54">
        <f t="shared" ref="H27" si="24">G27+G28</f>
        <v>34.5</v>
      </c>
      <c r="I27" s="44" t="s">
        <v>67</v>
      </c>
      <c r="J27" s="44" t="s">
        <v>17</v>
      </c>
      <c r="K27" s="45" t="s">
        <v>287</v>
      </c>
      <c r="L27" s="47">
        <f t="shared" ref="L27" si="25">$L$25</f>
        <v>44197</v>
      </c>
      <c r="M27" s="49" t="str">
        <f t="shared" ref="M27" si="26">$M$15</f>
        <v>МКП "Калининград-ГорТранс" г. Калининград, ул. Киевская, д. 17</v>
      </c>
      <c r="N27" s="40" t="str">
        <f t="shared" ref="N27" si="27">$N$23</f>
        <v>kld.gortrans@mail.ru, 300-300</v>
      </c>
    </row>
    <row r="28" spans="1:14" ht="274.5" customHeight="1" thickBot="1" x14ac:dyDescent="0.35">
      <c r="A28" s="52"/>
      <c r="B28" s="35"/>
      <c r="C28" s="12" t="s">
        <v>9</v>
      </c>
      <c r="D28" s="12" t="s">
        <v>50</v>
      </c>
      <c r="E28" s="13" t="s">
        <v>247</v>
      </c>
      <c r="F28" s="13" t="s">
        <v>98</v>
      </c>
      <c r="G28" s="14">
        <v>16.399999999999999</v>
      </c>
      <c r="H28" s="29"/>
      <c r="I28" s="31"/>
      <c r="J28" s="31"/>
      <c r="K28" s="33"/>
      <c r="L28" s="27"/>
      <c r="M28" s="43"/>
      <c r="N28" s="37"/>
    </row>
    <row r="29" spans="1:14" ht="172.5" customHeight="1" x14ac:dyDescent="0.3">
      <c r="A29" s="51" t="s">
        <v>148</v>
      </c>
      <c r="B29" s="56">
        <v>16</v>
      </c>
      <c r="C29" s="9" t="s">
        <v>10</v>
      </c>
      <c r="D29" s="9" t="s">
        <v>49</v>
      </c>
      <c r="E29" s="10" t="s">
        <v>207</v>
      </c>
      <c r="F29" s="10" t="s">
        <v>63</v>
      </c>
      <c r="G29" s="11">
        <v>7.6</v>
      </c>
      <c r="H29" s="28">
        <f t="shared" ref="H29" si="28">G29+G30</f>
        <v>16.7</v>
      </c>
      <c r="I29" s="30" t="s">
        <v>67</v>
      </c>
      <c r="J29" s="30" t="s">
        <v>17</v>
      </c>
      <c r="K29" s="32" t="s">
        <v>255</v>
      </c>
      <c r="L29" s="41">
        <f t="shared" ref="L29" si="29">$L$27</f>
        <v>44197</v>
      </c>
      <c r="M29" s="42" t="str">
        <f t="shared" ref="M29" si="30">$M$27</f>
        <v>МКП "Калининград-ГорТранс" г. Калининград, ул. Киевская, д. 17</v>
      </c>
      <c r="N29" s="36" t="str">
        <f t="shared" ref="N29" si="31">$N$27</f>
        <v>kld.gortrans@mail.ru, 300-300</v>
      </c>
    </row>
    <row r="30" spans="1:14" ht="185.25" customHeight="1" thickBot="1" x14ac:dyDescent="0.35">
      <c r="A30" s="52"/>
      <c r="B30" s="35"/>
      <c r="C30" s="12" t="s">
        <v>32</v>
      </c>
      <c r="D30" s="12" t="s">
        <v>50</v>
      </c>
      <c r="E30" s="13" t="s">
        <v>208</v>
      </c>
      <c r="F30" s="13" t="s">
        <v>64</v>
      </c>
      <c r="G30" s="14">
        <v>9.1</v>
      </c>
      <c r="H30" s="29"/>
      <c r="I30" s="31"/>
      <c r="J30" s="31"/>
      <c r="K30" s="33"/>
      <c r="L30" s="27"/>
      <c r="M30" s="43"/>
      <c r="N30" s="37"/>
    </row>
    <row r="31" spans="1:14" ht="259.5" customHeight="1" x14ac:dyDescent="0.3">
      <c r="A31" s="51" t="s">
        <v>149</v>
      </c>
      <c r="B31" s="57">
        <v>18</v>
      </c>
      <c r="C31" s="4" t="s">
        <v>274</v>
      </c>
      <c r="D31" s="4" t="s">
        <v>49</v>
      </c>
      <c r="E31" s="6" t="s">
        <v>288</v>
      </c>
      <c r="F31" s="6" t="s">
        <v>276</v>
      </c>
      <c r="G31" s="8">
        <v>21.4</v>
      </c>
      <c r="H31" s="54">
        <f t="shared" ref="H31" si="32">G31+G32</f>
        <v>42.8</v>
      </c>
      <c r="I31" s="44" t="s">
        <v>67</v>
      </c>
      <c r="J31" s="44" t="s">
        <v>17</v>
      </c>
      <c r="K31" s="45" t="s">
        <v>253</v>
      </c>
      <c r="L31" s="47">
        <f t="shared" ref="L31" si="33">$L$29</f>
        <v>44197</v>
      </c>
      <c r="M31" s="42" t="s">
        <v>322</v>
      </c>
      <c r="N31" s="36" t="str">
        <f>[1]Лист1!$F$13&amp;" "&amp;[1]Лист1!$E$13</f>
        <v>pap1@bk.ru 69-72-69</v>
      </c>
    </row>
    <row r="32" spans="1:14" ht="272.25" customHeight="1" thickBot="1" x14ac:dyDescent="0.35">
      <c r="A32" s="52"/>
      <c r="B32" s="35"/>
      <c r="C32" s="12" t="s">
        <v>275</v>
      </c>
      <c r="D32" s="12" t="s">
        <v>50</v>
      </c>
      <c r="E32" s="13" t="s">
        <v>378</v>
      </c>
      <c r="F32" s="13" t="s">
        <v>277</v>
      </c>
      <c r="G32" s="14">
        <v>21.4</v>
      </c>
      <c r="H32" s="29"/>
      <c r="I32" s="31"/>
      <c r="J32" s="31"/>
      <c r="K32" s="33"/>
      <c r="L32" s="27"/>
      <c r="M32" s="43"/>
      <c r="N32" s="37"/>
    </row>
    <row r="33" spans="1:14" ht="333.75" customHeight="1" x14ac:dyDescent="0.3">
      <c r="A33" s="51" t="s">
        <v>150</v>
      </c>
      <c r="B33" s="56">
        <v>19</v>
      </c>
      <c r="C33" s="9" t="s">
        <v>11</v>
      </c>
      <c r="D33" s="9" t="s">
        <v>49</v>
      </c>
      <c r="E33" s="10" t="s">
        <v>209</v>
      </c>
      <c r="F33" s="10" t="s">
        <v>99</v>
      </c>
      <c r="G33" s="11">
        <v>25</v>
      </c>
      <c r="H33" s="28">
        <f t="shared" ref="H33" si="34">G33+G34</f>
        <v>50.8</v>
      </c>
      <c r="I33" s="30" t="s">
        <v>67</v>
      </c>
      <c r="J33" s="30" t="s">
        <v>17</v>
      </c>
      <c r="K33" s="32" t="s">
        <v>254</v>
      </c>
      <c r="L33" s="41">
        <f t="shared" ref="L33" si="35">$L$31</f>
        <v>44197</v>
      </c>
      <c r="M33" s="42" t="str">
        <f>[1]Лист1!$C$11&amp;" "&amp;[1]Лист1!$D$11</f>
        <v>ИП Фомин М.В. г. Калининград, ул. Узловая, д. 4</v>
      </c>
      <c r="N33" s="36" t="str">
        <f>[1]Лист1!$F$13&amp;" "&amp;[1]Лист1!$E$13</f>
        <v>pap1@bk.ru 69-72-69</v>
      </c>
    </row>
    <row r="34" spans="1:14" ht="313.5" customHeight="1" thickBot="1" x14ac:dyDescent="0.35">
      <c r="A34" s="52"/>
      <c r="B34" s="35"/>
      <c r="C34" s="12" t="s">
        <v>12</v>
      </c>
      <c r="D34" s="12" t="s">
        <v>50</v>
      </c>
      <c r="E34" s="13" t="s">
        <v>210</v>
      </c>
      <c r="F34" s="13" t="s">
        <v>100</v>
      </c>
      <c r="G34" s="14">
        <v>25.8</v>
      </c>
      <c r="H34" s="29"/>
      <c r="I34" s="31"/>
      <c r="J34" s="31"/>
      <c r="K34" s="33"/>
      <c r="L34" s="27"/>
      <c r="M34" s="43"/>
      <c r="N34" s="37"/>
    </row>
    <row r="35" spans="1:14" ht="236.25" customHeight="1" x14ac:dyDescent="0.3">
      <c r="A35" s="51" t="s">
        <v>151</v>
      </c>
      <c r="B35" s="56">
        <v>21</v>
      </c>
      <c r="C35" s="9" t="s">
        <v>24</v>
      </c>
      <c r="D35" s="9" t="s">
        <v>49</v>
      </c>
      <c r="E35" s="10" t="s">
        <v>211</v>
      </c>
      <c r="F35" s="10" t="s">
        <v>101</v>
      </c>
      <c r="G35" s="11">
        <v>13.8</v>
      </c>
      <c r="H35" s="28">
        <f t="shared" ref="H35" si="36">G35+G36</f>
        <v>25.9</v>
      </c>
      <c r="I35" s="30" t="s">
        <v>67</v>
      </c>
      <c r="J35" s="30" t="s">
        <v>17</v>
      </c>
      <c r="K35" s="32" t="s">
        <v>253</v>
      </c>
      <c r="L35" s="41">
        <f t="shared" ref="L35" si="37">$L$33</f>
        <v>44197</v>
      </c>
      <c r="M35" s="42" t="str">
        <f>[1]Лист1!$C$15&amp;" "&amp;[1]Лист1!$D$15</f>
        <v>ООО "Вест Лайн 1" г. Калининград, ул. Третьяковская, 4, офис № 21</v>
      </c>
      <c r="N35" s="36" t="str">
        <f t="shared" ref="N35" si="38">$N$21</f>
        <v>westline.kd@mail.ru, 93-05-00</v>
      </c>
    </row>
    <row r="36" spans="1:14" ht="213.75" customHeight="1" thickBot="1" x14ac:dyDescent="0.35">
      <c r="A36" s="52"/>
      <c r="B36" s="35"/>
      <c r="C36" s="12" t="s">
        <v>25</v>
      </c>
      <c r="D36" s="12" t="s">
        <v>50</v>
      </c>
      <c r="E36" s="13" t="s">
        <v>212</v>
      </c>
      <c r="F36" s="13" t="s">
        <v>102</v>
      </c>
      <c r="G36" s="14">
        <v>12.1</v>
      </c>
      <c r="H36" s="29"/>
      <c r="I36" s="31"/>
      <c r="J36" s="31"/>
      <c r="K36" s="33"/>
      <c r="L36" s="27"/>
      <c r="M36" s="43"/>
      <c r="N36" s="37"/>
    </row>
    <row r="37" spans="1:14" ht="281.25" customHeight="1" x14ac:dyDescent="0.3">
      <c r="A37" s="51" t="s">
        <v>152</v>
      </c>
      <c r="B37" s="56">
        <v>23</v>
      </c>
      <c r="C37" s="9" t="s">
        <v>42</v>
      </c>
      <c r="D37" s="9" t="s">
        <v>49</v>
      </c>
      <c r="E37" s="10" t="s">
        <v>292</v>
      </c>
      <c r="F37" s="10" t="s">
        <v>289</v>
      </c>
      <c r="G37" s="11">
        <v>20.100000000000001</v>
      </c>
      <c r="H37" s="28">
        <f t="shared" ref="H37" si="39">G37+G38</f>
        <v>38</v>
      </c>
      <c r="I37" s="30" t="s">
        <v>67</v>
      </c>
      <c r="J37" s="30" t="s">
        <v>17</v>
      </c>
      <c r="K37" s="32" t="s">
        <v>253</v>
      </c>
      <c r="L37" s="41">
        <f t="shared" ref="L37" si="40">$L$35</f>
        <v>44197</v>
      </c>
      <c r="M37" s="42" t="str">
        <f t="shared" ref="M37" si="41">$M$29</f>
        <v>МКП "Калининград-ГорТранс" г. Калининград, ул. Киевская, д. 17</v>
      </c>
      <c r="N37" s="36" t="str">
        <f t="shared" ref="N37" si="42">$N$29</f>
        <v>kld.gortrans@mail.ru, 300-300</v>
      </c>
    </row>
    <row r="38" spans="1:14" ht="270" customHeight="1" thickBot="1" x14ac:dyDescent="0.35">
      <c r="A38" s="52"/>
      <c r="B38" s="35"/>
      <c r="C38" s="12" t="s">
        <v>43</v>
      </c>
      <c r="D38" s="12" t="s">
        <v>50</v>
      </c>
      <c r="E38" s="13" t="s">
        <v>291</v>
      </c>
      <c r="F38" s="13" t="s">
        <v>290</v>
      </c>
      <c r="G38" s="14">
        <v>17.899999999999999</v>
      </c>
      <c r="H38" s="29"/>
      <c r="I38" s="31"/>
      <c r="J38" s="31"/>
      <c r="K38" s="33"/>
      <c r="L38" s="27"/>
      <c r="M38" s="43"/>
      <c r="N38" s="37"/>
    </row>
    <row r="39" spans="1:14" ht="233.25" customHeight="1" x14ac:dyDescent="0.3">
      <c r="A39" s="51" t="s">
        <v>153</v>
      </c>
      <c r="B39" s="56">
        <v>24</v>
      </c>
      <c r="C39" s="9" t="s">
        <v>293</v>
      </c>
      <c r="D39" s="9" t="s">
        <v>49</v>
      </c>
      <c r="E39" s="10" t="s">
        <v>309</v>
      </c>
      <c r="F39" s="10" t="s">
        <v>295</v>
      </c>
      <c r="G39" s="11">
        <v>20.399999999999999</v>
      </c>
      <c r="H39" s="28">
        <f t="shared" ref="H39" si="43">G39+G40</f>
        <v>35.099999999999994</v>
      </c>
      <c r="I39" s="30" t="s">
        <v>67</v>
      </c>
      <c r="J39" s="30" t="s">
        <v>17</v>
      </c>
      <c r="K39" s="32" t="s">
        <v>383</v>
      </c>
      <c r="L39" s="41">
        <f t="shared" ref="L39" si="44">$L$37</f>
        <v>44197</v>
      </c>
      <c r="M39" s="42" t="str">
        <f t="shared" ref="M39" si="45">$M$13</f>
        <v>ИП Койков К.Т. г. Калининград,  ул. Третьяковская, д. 4</v>
      </c>
      <c r="N39" s="36" t="str">
        <f t="shared" ref="N39" si="46">$N$13</f>
        <v>fortunakld@mail.ru 8-952-112-27-95</v>
      </c>
    </row>
    <row r="40" spans="1:14" ht="232.5" customHeight="1" thickBot="1" x14ac:dyDescent="0.35">
      <c r="A40" s="52"/>
      <c r="B40" s="35"/>
      <c r="C40" s="12" t="s">
        <v>294</v>
      </c>
      <c r="D40" s="12" t="s">
        <v>50</v>
      </c>
      <c r="E40" s="13" t="s">
        <v>308</v>
      </c>
      <c r="F40" s="13" t="s">
        <v>296</v>
      </c>
      <c r="G40" s="14">
        <v>14.7</v>
      </c>
      <c r="H40" s="29"/>
      <c r="I40" s="31"/>
      <c r="J40" s="31"/>
      <c r="K40" s="33"/>
      <c r="L40" s="27"/>
      <c r="M40" s="43"/>
      <c r="N40" s="37"/>
    </row>
    <row r="41" spans="1:14" ht="233.25" customHeight="1" x14ac:dyDescent="0.3">
      <c r="A41" s="51" t="s">
        <v>154</v>
      </c>
      <c r="B41" s="56">
        <v>25</v>
      </c>
      <c r="C41" s="9" t="s">
        <v>26</v>
      </c>
      <c r="D41" s="9" t="s">
        <v>49</v>
      </c>
      <c r="E41" s="10" t="s">
        <v>213</v>
      </c>
      <c r="F41" s="10" t="s">
        <v>115</v>
      </c>
      <c r="G41" s="11">
        <v>14.3</v>
      </c>
      <c r="H41" s="28">
        <f t="shared" ref="H41" si="47">G41+G42</f>
        <v>28.9</v>
      </c>
      <c r="I41" s="30" t="s">
        <v>67</v>
      </c>
      <c r="J41" s="30" t="s">
        <v>17</v>
      </c>
      <c r="K41" s="32" t="s">
        <v>253</v>
      </c>
      <c r="L41" s="41">
        <f t="shared" ref="L41" si="48">$L$39</f>
        <v>44197</v>
      </c>
      <c r="M41" s="49" t="s">
        <v>320</v>
      </c>
      <c r="N41" s="36" t="str">
        <f t="shared" ref="N41" si="49">$N$35</f>
        <v>westline.kd@mail.ru, 93-05-00</v>
      </c>
    </row>
    <row r="42" spans="1:14" ht="249" customHeight="1" thickBot="1" x14ac:dyDescent="0.35">
      <c r="A42" s="52"/>
      <c r="B42" s="35"/>
      <c r="C42" s="12" t="s">
        <v>27</v>
      </c>
      <c r="D42" s="12" t="s">
        <v>50</v>
      </c>
      <c r="E42" s="13" t="s">
        <v>214</v>
      </c>
      <c r="F42" s="13" t="s">
        <v>103</v>
      </c>
      <c r="G42" s="14">
        <v>14.6</v>
      </c>
      <c r="H42" s="29"/>
      <c r="I42" s="31"/>
      <c r="J42" s="31"/>
      <c r="K42" s="33"/>
      <c r="L42" s="27"/>
      <c r="M42" s="43"/>
      <c r="N42" s="37"/>
    </row>
    <row r="43" spans="1:14" ht="252" customHeight="1" x14ac:dyDescent="0.3">
      <c r="A43" s="51" t="s">
        <v>155</v>
      </c>
      <c r="B43" s="56">
        <v>26</v>
      </c>
      <c r="C43" s="9" t="s">
        <v>28</v>
      </c>
      <c r="D43" s="9" t="s">
        <v>49</v>
      </c>
      <c r="E43" s="10" t="s">
        <v>215</v>
      </c>
      <c r="F43" s="10" t="s">
        <v>186</v>
      </c>
      <c r="G43" s="11">
        <v>16.899999999999999</v>
      </c>
      <c r="H43" s="28">
        <f t="shared" ref="H43" si="50">G43+G44</f>
        <v>33.4</v>
      </c>
      <c r="I43" s="30" t="s">
        <v>67</v>
      </c>
      <c r="J43" s="30" t="s">
        <v>17</v>
      </c>
      <c r="K43" s="32" t="s">
        <v>253</v>
      </c>
      <c r="L43" s="41">
        <f t="shared" ref="L43" si="51">$L$41</f>
        <v>44197</v>
      </c>
      <c r="M43" s="49" t="s">
        <v>320</v>
      </c>
      <c r="N43" s="36" t="str">
        <f t="shared" ref="N43" si="52">$N$35</f>
        <v>westline.kd@mail.ru, 93-05-00</v>
      </c>
    </row>
    <row r="44" spans="1:14" ht="263.25" customHeight="1" thickBot="1" x14ac:dyDescent="0.35">
      <c r="A44" s="52"/>
      <c r="B44" s="35"/>
      <c r="C44" s="12" t="s">
        <v>29</v>
      </c>
      <c r="D44" s="12" t="s">
        <v>50</v>
      </c>
      <c r="E44" s="13" t="s">
        <v>216</v>
      </c>
      <c r="F44" s="13" t="s">
        <v>104</v>
      </c>
      <c r="G44" s="14">
        <v>16.5</v>
      </c>
      <c r="H44" s="29"/>
      <c r="I44" s="31"/>
      <c r="J44" s="31"/>
      <c r="K44" s="33"/>
      <c r="L44" s="27"/>
      <c r="M44" s="43"/>
      <c r="N44" s="37"/>
    </row>
    <row r="45" spans="1:14" ht="232.5" customHeight="1" x14ac:dyDescent="0.3">
      <c r="A45" s="51" t="s">
        <v>156</v>
      </c>
      <c r="B45" s="56">
        <v>27</v>
      </c>
      <c r="C45" s="9" t="s">
        <v>30</v>
      </c>
      <c r="D45" s="9" t="s">
        <v>49</v>
      </c>
      <c r="E45" s="10" t="s">
        <v>217</v>
      </c>
      <c r="F45" s="10" t="s">
        <v>105</v>
      </c>
      <c r="G45" s="11">
        <v>13</v>
      </c>
      <c r="H45" s="28">
        <f t="shared" ref="H45" si="53">G45+G46</f>
        <v>24.8</v>
      </c>
      <c r="I45" s="30" t="s">
        <v>67</v>
      </c>
      <c r="J45" s="30" t="s">
        <v>17</v>
      </c>
      <c r="K45" s="32" t="s">
        <v>253</v>
      </c>
      <c r="L45" s="41">
        <f t="shared" ref="L45" si="54">$L$43</f>
        <v>44197</v>
      </c>
      <c r="M45" s="42" t="str">
        <f t="shared" ref="M45" si="55">$M$37</f>
        <v>МКП "Калининград-ГорТранс" г. Калининград, ул. Киевская, д. 17</v>
      </c>
      <c r="N45" s="36" t="str">
        <f t="shared" ref="N45" si="56">$N$37</f>
        <v>kld.gortrans@mail.ru, 300-300</v>
      </c>
    </row>
    <row r="46" spans="1:14" ht="208.5" customHeight="1" thickBot="1" x14ac:dyDescent="0.35">
      <c r="A46" s="52"/>
      <c r="B46" s="35"/>
      <c r="C46" s="12" t="s">
        <v>33</v>
      </c>
      <c r="D46" s="12" t="s">
        <v>50</v>
      </c>
      <c r="E46" s="13" t="s">
        <v>218</v>
      </c>
      <c r="F46" s="13" t="s">
        <v>106</v>
      </c>
      <c r="G46" s="14">
        <v>11.8</v>
      </c>
      <c r="H46" s="29"/>
      <c r="I46" s="31"/>
      <c r="J46" s="31"/>
      <c r="K46" s="33"/>
      <c r="L46" s="27"/>
      <c r="M46" s="43"/>
      <c r="N46" s="37"/>
    </row>
    <row r="47" spans="1:14" ht="254.25" customHeight="1" x14ac:dyDescent="0.3">
      <c r="A47" s="51" t="s">
        <v>157</v>
      </c>
      <c r="B47" s="56">
        <v>28</v>
      </c>
      <c r="C47" s="9" t="s">
        <v>34</v>
      </c>
      <c r="D47" s="9" t="s">
        <v>49</v>
      </c>
      <c r="E47" s="10" t="s">
        <v>324</v>
      </c>
      <c r="F47" s="10" t="s">
        <v>107</v>
      </c>
      <c r="G47" s="11">
        <v>19.399999999999999</v>
      </c>
      <c r="H47" s="28">
        <f t="shared" ref="H47" si="57">G47+G48</f>
        <v>40.9</v>
      </c>
      <c r="I47" s="30" t="s">
        <v>67</v>
      </c>
      <c r="J47" s="30" t="s">
        <v>17</v>
      </c>
      <c r="K47" s="32" t="s">
        <v>254</v>
      </c>
      <c r="L47" s="41">
        <f t="shared" ref="L47" si="58">$L$45</f>
        <v>44197</v>
      </c>
      <c r="M47" s="42" t="str">
        <f t="shared" ref="M47" si="59">$M$39</f>
        <v>ИП Койков К.Т. г. Калининград,  ул. Третьяковская, д. 4</v>
      </c>
      <c r="N47" s="36" t="str">
        <f t="shared" ref="N47" si="60">$N$39</f>
        <v>fortunakld@mail.ru 8-952-112-27-95</v>
      </c>
    </row>
    <row r="48" spans="1:14" ht="256.5" customHeight="1" thickBot="1" x14ac:dyDescent="0.35">
      <c r="A48" s="52"/>
      <c r="B48" s="35"/>
      <c r="C48" s="12" t="s">
        <v>35</v>
      </c>
      <c r="D48" s="12" t="s">
        <v>50</v>
      </c>
      <c r="E48" s="13" t="s">
        <v>244</v>
      </c>
      <c r="F48" s="13" t="s">
        <v>108</v>
      </c>
      <c r="G48" s="14">
        <v>21.5</v>
      </c>
      <c r="H48" s="29"/>
      <c r="I48" s="31"/>
      <c r="J48" s="31"/>
      <c r="K48" s="33"/>
      <c r="L48" s="27"/>
      <c r="M48" s="43"/>
      <c r="N48" s="37"/>
    </row>
    <row r="49" spans="1:14" ht="300" customHeight="1" x14ac:dyDescent="0.3">
      <c r="A49" s="51" t="s">
        <v>158</v>
      </c>
      <c r="B49" s="56">
        <v>29</v>
      </c>
      <c r="C49" s="9" t="s">
        <v>278</v>
      </c>
      <c r="D49" s="9" t="s">
        <v>49</v>
      </c>
      <c r="E49" s="10" t="s">
        <v>369</v>
      </c>
      <c r="F49" s="10" t="s">
        <v>366</v>
      </c>
      <c r="G49" s="11">
        <v>19.899999999999999</v>
      </c>
      <c r="H49" s="28">
        <f t="shared" ref="H49" si="61">G49+G50</f>
        <v>40.4</v>
      </c>
      <c r="I49" s="30" t="s">
        <v>67</v>
      </c>
      <c r="J49" s="30" t="s">
        <v>17</v>
      </c>
      <c r="K49" s="32" t="s">
        <v>297</v>
      </c>
      <c r="L49" s="41">
        <f t="shared" ref="L49" si="62">$L$47</f>
        <v>44197</v>
      </c>
      <c r="M49" s="42" t="str">
        <f>[1]Лист1!$C$16&amp;" "&amp;[1]Лист1!$D$16</f>
        <v>ООО "Вест Лайн 3" Калининградская обл., Гурьевский район, пос. Васильково, ул. 40 лет Победы, д.2-а, кв. 28</v>
      </c>
      <c r="N49" s="36" t="str">
        <f t="shared" ref="N49" si="63">$N$35</f>
        <v>westline.kd@mail.ru, 93-05-00</v>
      </c>
    </row>
    <row r="50" spans="1:14" ht="253.5" customHeight="1" thickBot="1" x14ac:dyDescent="0.35">
      <c r="A50" s="52"/>
      <c r="B50" s="35"/>
      <c r="C50" s="12" t="s">
        <v>279</v>
      </c>
      <c r="D50" s="12" t="s">
        <v>50</v>
      </c>
      <c r="E50" s="13" t="s">
        <v>368</v>
      </c>
      <c r="F50" s="13" t="s">
        <v>367</v>
      </c>
      <c r="G50" s="14">
        <v>20.5</v>
      </c>
      <c r="H50" s="29"/>
      <c r="I50" s="31"/>
      <c r="J50" s="31"/>
      <c r="K50" s="33"/>
      <c r="L50" s="27"/>
      <c r="M50" s="43"/>
      <c r="N50" s="37"/>
    </row>
    <row r="51" spans="1:14" ht="363" customHeight="1" x14ac:dyDescent="0.3">
      <c r="A51" s="51" t="s">
        <v>159</v>
      </c>
      <c r="B51" s="56">
        <v>30</v>
      </c>
      <c r="C51" s="9" t="s">
        <v>76</v>
      </c>
      <c r="D51" s="9" t="s">
        <v>49</v>
      </c>
      <c r="E51" s="10" t="s">
        <v>220</v>
      </c>
      <c r="F51" s="10" t="s">
        <v>109</v>
      </c>
      <c r="G51" s="11">
        <v>19.7</v>
      </c>
      <c r="H51" s="28">
        <f t="shared" ref="H51" si="64">G51+G52</f>
        <v>39.200000000000003</v>
      </c>
      <c r="I51" s="30" t="s">
        <v>67</v>
      </c>
      <c r="J51" s="30" t="s">
        <v>17</v>
      </c>
      <c r="K51" s="32" t="s">
        <v>262</v>
      </c>
      <c r="L51" s="41">
        <f t="shared" ref="L51" si="65">$L$47</f>
        <v>44197</v>
      </c>
      <c r="M51" s="42" t="str">
        <f t="shared" ref="M51" si="66">$M$45</f>
        <v>МКП "Калининград-ГорТранс" г. Калининград, ул. Киевская, д. 17</v>
      </c>
      <c r="N51" s="36" t="str">
        <f t="shared" ref="N51" si="67">$N$45</f>
        <v>kld.gortrans@mail.ru, 300-300</v>
      </c>
    </row>
    <row r="52" spans="1:14" ht="336.75" customHeight="1" thickBot="1" x14ac:dyDescent="0.35">
      <c r="A52" s="52"/>
      <c r="B52" s="35"/>
      <c r="C52" s="12" t="s">
        <v>77</v>
      </c>
      <c r="D52" s="12" t="s">
        <v>50</v>
      </c>
      <c r="E52" s="13" t="s">
        <v>219</v>
      </c>
      <c r="F52" s="13" t="s">
        <v>110</v>
      </c>
      <c r="G52" s="14">
        <v>19.5</v>
      </c>
      <c r="H52" s="29"/>
      <c r="I52" s="31"/>
      <c r="J52" s="31"/>
      <c r="K52" s="33"/>
      <c r="L52" s="27"/>
      <c r="M52" s="43"/>
      <c r="N52" s="37"/>
    </row>
    <row r="53" spans="1:14" ht="249.75" customHeight="1" x14ac:dyDescent="0.3">
      <c r="A53" s="51" t="s">
        <v>160</v>
      </c>
      <c r="B53" s="56">
        <v>31</v>
      </c>
      <c r="C53" s="9" t="s">
        <v>46</v>
      </c>
      <c r="D53" s="9" t="s">
        <v>49</v>
      </c>
      <c r="E53" s="10" t="s">
        <v>221</v>
      </c>
      <c r="F53" s="10" t="s">
        <v>111</v>
      </c>
      <c r="G53" s="11">
        <v>16.8</v>
      </c>
      <c r="H53" s="28">
        <f t="shared" ref="H53" si="68">G53+G54</f>
        <v>32.900000000000006</v>
      </c>
      <c r="I53" s="30" t="s">
        <v>67</v>
      </c>
      <c r="J53" s="30" t="s">
        <v>17</v>
      </c>
      <c r="K53" s="32" t="s">
        <v>286</v>
      </c>
      <c r="L53" s="41">
        <f t="shared" ref="L53" si="69">$L$51</f>
        <v>44197</v>
      </c>
      <c r="M53" s="42" t="s">
        <v>322</v>
      </c>
      <c r="N53" s="36" t="str">
        <f>[1]Лист1!$F$13&amp;" "&amp;[1]Лист1!$E$13</f>
        <v>pap1@bk.ru 69-72-69</v>
      </c>
    </row>
    <row r="54" spans="1:14" ht="240" customHeight="1" thickBot="1" x14ac:dyDescent="0.35">
      <c r="A54" s="52"/>
      <c r="B54" s="35"/>
      <c r="C54" s="12" t="s">
        <v>47</v>
      </c>
      <c r="D54" s="12" t="s">
        <v>50</v>
      </c>
      <c r="E54" s="13" t="s">
        <v>193</v>
      </c>
      <c r="F54" s="13" t="s">
        <v>112</v>
      </c>
      <c r="G54" s="14">
        <v>16.100000000000001</v>
      </c>
      <c r="H54" s="29"/>
      <c r="I54" s="31"/>
      <c r="J54" s="31"/>
      <c r="K54" s="33"/>
      <c r="L54" s="27"/>
      <c r="M54" s="43"/>
      <c r="N54" s="37"/>
    </row>
    <row r="55" spans="1:14" ht="285.75" customHeight="1" x14ac:dyDescent="0.3">
      <c r="A55" s="51" t="s">
        <v>161</v>
      </c>
      <c r="B55" s="57">
        <v>32</v>
      </c>
      <c r="C55" s="6" t="s">
        <v>79</v>
      </c>
      <c r="D55" s="4" t="s">
        <v>49</v>
      </c>
      <c r="E55" s="6" t="s">
        <v>192</v>
      </c>
      <c r="F55" s="6" t="s">
        <v>65</v>
      </c>
      <c r="G55" s="8">
        <v>18.8</v>
      </c>
      <c r="H55" s="54">
        <f t="shared" ref="H55" si="70">G55+G56</f>
        <v>37.5</v>
      </c>
      <c r="I55" s="44" t="s">
        <v>67</v>
      </c>
      <c r="J55" s="44" t="s">
        <v>17</v>
      </c>
      <c r="K55" s="45" t="s">
        <v>253</v>
      </c>
      <c r="L55" s="47">
        <f t="shared" ref="L55" si="71">$L$53</f>
        <v>44197</v>
      </c>
      <c r="M55" s="49" t="str">
        <f t="shared" ref="M55" si="72">$M$51</f>
        <v>МКП "Калининград-ГорТранс" г. Калининград, ул. Киевская, д. 17</v>
      </c>
      <c r="N55" s="40" t="str">
        <f t="shared" ref="N55" si="73">$N$51</f>
        <v>kld.gortrans@mail.ru, 300-300</v>
      </c>
    </row>
    <row r="56" spans="1:14" ht="296.25" customHeight="1" thickBot="1" x14ac:dyDescent="0.35">
      <c r="A56" s="52"/>
      <c r="B56" s="35"/>
      <c r="C56" s="13" t="s">
        <v>78</v>
      </c>
      <c r="D56" s="12" t="s">
        <v>50</v>
      </c>
      <c r="E56" s="13" t="s">
        <v>191</v>
      </c>
      <c r="F56" s="13" t="s">
        <v>66</v>
      </c>
      <c r="G56" s="14">
        <v>18.7</v>
      </c>
      <c r="H56" s="29"/>
      <c r="I56" s="31"/>
      <c r="J56" s="31"/>
      <c r="K56" s="33"/>
      <c r="L56" s="27"/>
      <c r="M56" s="43"/>
      <c r="N56" s="37"/>
    </row>
    <row r="57" spans="1:14" ht="168.75" customHeight="1" x14ac:dyDescent="0.3">
      <c r="A57" s="51" t="s">
        <v>162</v>
      </c>
      <c r="B57" s="56">
        <v>34</v>
      </c>
      <c r="C57" s="9" t="s">
        <v>38</v>
      </c>
      <c r="D57" s="9" t="s">
        <v>49</v>
      </c>
      <c r="E57" s="10" t="s">
        <v>246</v>
      </c>
      <c r="F57" s="10" t="s">
        <v>116</v>
      </c>
      <c r="G57" s="11">
        <v>15.6</v>
      </c>
      <c r="H57" s="28">
        <f t="shared" ref="H57" si="74">G57+G58</f>
        <v>32.4</v>
      </c>
      <c r="I57" s="30" t="s">
        <v>67</v>
      </c>
      <c r="J57" s="30" t="s">
        <v>17</v>
      </c>
      <c r="K57" s="32" t="s">
        <v>256</v>
      </c>
      <c r="L57" s="41">
        <f t="shared" ref="L57" si="75">$L$53</f>
        <v>44197</v>
      </c>
      <c r="M57" s="42" t="str">
        <f t="shared" ref="M57" si="76">$M$55</f>
        <v>МКП "Калининград-ГорТранс" г. Калининград, ул. Киевская, д. 17</v>
      </c>
      <c r="N57" s="36" t="str">
        <f t="shared" ref="N57" si="77">$N$55</f>
        <v>kld.gortrans@mail.ru, 300-300</v>
      </c>
    </row>
    <row r="58" spans="1:14" ht="198" customHeight="1" thickBot="1" x14ac:dyDescent="0.35">
      <c r="A58" s="52"/>
      <c r="B58" s="35"/>
      <c r="C58" s="12" t="s">
        <v>39</v>
      </c>
      <c r="D58" s="12" t="s">
        <v>50</v>
      </c>
      <c r="E58" s="13" t="s">
        <v>245</v>
      </c>
      <c r="F58" s="13" t="s">
        <v>117</v>
      </c>
      <c r="G58" s="14">
        <v>16.8</v>
      </c>
      <c r="H58" s="29"/>
      <c r="I58" s="31"/>
      <c r="J58" s="31"/>
      <c r="K58" s="33"/>
      <c r="L58" s="27"/>
      <c r="M58" s="43"/>
      <c r="N58" s="37"/>
    </row>
    <row r="59" spans="1:14" ht="249" customHeight="1" x14ac:dyDescent="0.3">
      <c r="A59" s="51" t="s">
        <v>163</v>
      </c>
      <c r="B59" s="57">
        <v>36</v>
      </c>
      <c r="C59" s="4" t="s">
        <v>43</v>
      </c>
      <c r="D59" s="4" t="s">
        <v>49</v>
      </c>
      <c r="E59" s="6" t="s">
        <v>194</v>
      </c>
      <c r="F59" s="6" t="s">
        <v>113</v>
      </c>
      <c r="G59" s="8">
        <v>16.5</v>
      </c>
      <c r="H59" s="54">
        <f t="shared" ref="H59" si="78">G59+G60</f>
        <v>34.6</v>
      </c>
      <c r="I59" s="44" t="s">
        <v>67</v>
      </c>
      <c r="J59" s="44" t="s">
        <v>17</v>
      </c>
      <c r="K59" s="45" t="s">
        <v>253</v>
      </c>
      <c r="L59" s="47">
        <f t="shared" ref="L59" si="79">$L$57</f>
        <v>44197</v>
      </c>
      <c r="M59" s="49" t="str">
        <f t="shared" ref="M59" si="80">$M$57</f>
        <v>МКП "Калининград-ГорТранс" г. Калининград, ул. Киевская, д. 17</v>
      </c>
      <c r="N59" s="40" t="str">
        <f t="shared" ref="N59" si="81">$N$57</f>
        <v>kld.gortrans@mail.ru, 300-300</v>
      </c>
    </row>
    <row r="60" spans="1:14" ht="262.5" customHeight="1" thickBot="1" x14ac:dyDescent="0.35">
      <c r="A60" s="52"/>
      <c r="B60" s="35"/>
      <c r="C60" s="12" t="s">
        <v>42</v>
      </c>
      <c r="D60" s="12" t="s">
        <v>50</v>
      </c>
      <c r="E60" s="13" t="s">
        <v>190</v>
      </c>
      <c r="F60" s="13" t="s">
        <v>114</v>
      </c>
      <c r="G60" s="14">
        <v>18.100000000000001</v>
      </c>
      <c r="H60" s="29"/>
      <c r="I60" s="31"/>
      <c r="J60" s="31"/>
      <c r="K60" s="33"/>
      <c r="L60" s="27"/>
      <c r="M60" s="43"/>
      <c r="N60" s="37"/>
    </row>
    <row r="61" spans="1:14" ht="320.25" customHeight="1" x14ac:dyDescent="0.3">
      <c r="A61" s="24" t="s">
        <v>164</v>
      </c>
      <c r="B61" s="56">
        <v>37</v>
      </c>
      <c r="C61" s="9" t="s">
        <v>280</v>
      </c>
      <c r="D61" s="9" t="s">
        <v>49</v>
      </c>
      <c r="E61" s="10" t="s">
        <v>298</v>
      </c>
      <c r="F61" s="10" t="s">
        <v>222</v>
      </c>
      <c r="G61" s="11">
        <v>20.2</v>
      </c>
      <c r="H61" s="28">
        <f t="shared" ref="H61:H63" si="82">G61+G62</f>
        <v>40.4</v>
      </c>
      <c r="I61" s="30" t="s">
        <v>67</v>
      </c>
      <c r="J61" s="30" t="s">
        <v>17</v>
      </c>
      <c r="K61" s="32" t="s">
        <v>253</v>
      </c>
      <c r="L61" s="41">
        <f t="shared" ref="L61" si="83">$L$57</f>
        <v>44197</v>
      </c>
      <c r="M61" s="42" t="str">
        <f t="shared" ref="M61" si="84">$M$59</f>
        <v>МКП "Калининград-ГорТранс" г. Калининград, ул. Киевская, д. 17</v>
      </c>
      <c r="N61" s="36" t="str">
        <f t="shared" ref="N61" si="85">$N$59</f>
        <v>kld.gortrans@mail.ru, 300-300</v>
      </c>
    </row>
    <row r="62" spans="1:14" ht="289.5" customHeight="1" thickBot="1" x14ac:dyDescent="0.35">
      <c r="A62" s="25"/>
      <c r="B62" s="35"/>
      <c r="C62" s="12" t="s">
        <v>281</v>
      </c>
      <c r="D62" s="12" t="s">
        <v>50</v>
      </c>
      <c r="E62" s="13" t="s">
        <v>299</v>
      </c>
      <c r="F62" s="13" t="s">
        <v>248</v>
      </c>
      <c r="G62" s="14">
        <v>20.2</v>
      </c>
      <c r="H62" s="29"/>
      <c r="I62" s="31"/>
      <c r="J62" s="31"/>
      <c r="K62" s="33"/>
      <c r="L62" s="27"/>
      <c r="M62" s="43"/>
      <c r="N62" s="37"/>
    </row>
    <row r="63" spans="1:14" ht="343.5" customHeight="1" x14ac:dyDescent="0.3">
      <c r="A63" s="24" t="s">
        <v>165</v>
      </c>
      <c r="B63" s="26">
        <v>39</v>
      </c>
      <c r="C63" s="9" t="s">
        <v>282</v>
      </c>
      <c r="D63" s="9" t="s">
        <v>49</v>
      </c>
      <c r="E63" s="10" t="s">
        <v>364</v>
      </c>
      <c r="F63" s="10" t="s">
        <v>300</v>
      </c>
      <c r="G63" s="11">
        <v>18.8</v>
      </c>
      <c r="H63" s="28">
        <f t="shared" si="82"/>
        <v>41</v>
      </c>
      <c r="I63" s="30" t="s">
        <v>67</v>
      </c>
      <c r="J63" s="30" t="s">
        <v>17</v>
      </c>
      <c r="K63" s="32" t="s">
        <v>297</v>
      </c>
      <c r="L63" s="34">
        <f t="shared" ref="L63" si="86">$L$57</f>
        <v>44197</v>
      </c>
      <c r="M63" s="30" t="str">
        <f t="shared" ref="M63" si="87">$M$47</f>
        <v>ИП Койков К.Т. г. Калининград,  ул. Третьяковская, д. 4</v>
      </c>
      <c r="N63" s="36" t="str">
        <f t="shared" ref="N63" si="88">$N$47</f>
        <v>fortunakld@mail.ru 8-952-112-27-95</v>
      </c>
    </row>
    <row r="64" spans="1:14" ht="348.75" customHeight="1" thickBot="1" x14ac:dyDescent="0.35">
      <c r="A64" s="25"/>
      <c r="B64" s="27"/>
      <c r="C64" s="12" t="s">
        <v>283</v>
      </c>
      <c r="D64" s="12" t="s">
        <v>50</v>
      </c>
      <c r="E64" s="13" t="s">
        <v>365</v>
      </c>
      <c r="F64" s="13" t="s">
        <v>301</v>
      </c>
      <c r="G64" s="14">
        <v>22.2</v>
      </c>
      <c r="H64" s="29"/>
      <c r="I64" s="31"/>
      <c r="J64" s="31"/>
      <c r="K64" s="33"/>
      <c r="L64" s="35"/>
      <c r="M64" s="31"/>
      <c r="N64" s="37"/>
    </row>
    <row r="65" spans="1:14" ht="344.25" customHeight="1" x14ac:dyDescent="0.3">
      <c r="A65" s="24" t="s">
        <v>166</v>
      </c>
      <c r="B65" s="56">
        <v>40</v>
      </c>
      <c r="C65" s="9" t="s">
        <v>284</v>
      </c>
      <c r="D65" s="9" t="s">
        <v>49</v>
      </c>
      <c r="E65" s="10" t="s">
        <v>310</v>
      </c>
      <c r="F65" s="10" t="s">
        <v>311</v>
      </c>
      <c r="G65" s="11">
        <v>24.3</v>
      </c>
      <c r="H65" s="28">
        <f t="shared" ref="H65" si="89">G65+G66</f>
        <v>47.1</v>
      </c>
      <c r="I65" s="30" t="s">
        <v>67</v>
      </c>
      <c r="J65" s="30" t="s">
        <v>17</v>
      </c>
      <c r="K65" s="32" t="s">
        <v>383</v>
      </c>
      <c r="L65" s="41">
        <f t="shared" ref="L65" si="90">$L$57</f>
        <v>44197</v>
      </c>
      <c r="M65" s="42" t="str">
        <f t="shared" ref="M65" si="91">$M$63</f>
        <v>ИП Койков К.Т. г. Калининград,  ул. Третьяковская, д. 4</v>
      </c>
      <c r="N65" s="36" t="str">
        <f t="shared" ref="N65" si="92">$N$63</f>
        <v>fortunakld@mail.ru 8-952-112-27-95</v>
      </c>
    </row>
    <row r="66" spans="1:14" ht="331.5" customHeight="1" thickBot="1" x14ac:dyDescent="0.35">
      <c r="A66" s="25"/>
      <c r="B66" s="35"/>
      <c r="C66" s="12" t="s">
        <v>285</v>
      </c>
      <c r="D66" s="12" t="s">
        <v>50</v>
      </c>
      <c r="E66" s="13" t="s">
        <v>312</v>
      </c>
      <c r="F66" s="13" t="s">
        <v>241</v>
      </c>
      <c r="G66" s="14">
        <v>22.8</v>
      </c>
      <c r="H66" s="29"/>
      <c r="I66" s="31"/>
      <c r="J66" s="31"/>
      <c r="K66" s="33"/>
      <c r="L66" s="27"/>
      <c r="M66" s="43"/>
      <c r="N66" s="37"/>
    </row>
    <row r="67" spans="1:14" ht="313.5" customHeight="1" x14ac:dyDescent="0.3">
      <c r="A67" s="51" t="s">
        <v>167</v>
      </c>
      <c r="B67" s="56">
        <v>44</v>
      </c>
      <c r="C67" s="9" t="s">
        <v>40</v>
      </c>
      <c r="D67" s="9" t="s">
        <v>49</v>
      </c>
      <c r="E67" s="10" t="s">
        <v>242</v>
      </c>
      <c r="F67" s="10" t="s">
        <v>118</v>
      </c>
      <c r="G67" s="11">
        <v>20.100000000000001</v>
      </c>
      <c r="H67" s="28">
        <f t="shared" ref="H67" si="93">G67+G68</f>
        <v>41.900000000000006</v>
      </c>
      <c r="I67" s="30" t="s">
        <v>67</v>
      </c>
      <c r="J67" s="30" t="s">
        <v>17</v>
      </c>
      <c r="K67" s="32" t="s">
        <v>254</v>
      </c>
      <c r="L67" s="41">
        <f t="shared" ref="L67" si="94">$L$57</f>
        <v>44197</v>
      </c>
      <c r="M67" s="42" t="str">
        <f>[1]Лист1!$C$10&amp;" "&amp;[1]Лист1!$D$10</f>
        <v>ООО "Тотем" (Калининград) Калининградская область, Гурьевский р-н,                 г. Гурьевск, ул. Калининградское шоссе, д. 15а, помещение № 45</v>
      </c>
      <c r="N67" s="36" t="str">
        <f t="shared" ref="N67" si="95">$N$93</f>
        <v>info@tot39.ru 59-24-71</v>
      </c>
    </row>
    <row r="68" spans="1:14" ht="322.5" customHeight="1" thickBot="1" x14ac:dyDescent="0.35">
      <c r="A68" s="52"/>
      <c r="B68" s="35"/>
      <c r="C68" s="12" t="s">
        <v>41</v>
      </c>
      <c r="D68" s="12" t="s">
        <v>50</v>
      </c>
      <c r="E68" s="13" t="s">
        <v>243</v>
      </c>
      <c r="F68" s="13" t="s">
        <v>119</v>
      </c>
      <c r="G68" s="14">
        <v>21.8</v>
      </c>
      <c r="H68" s="29"/>
      <c r="I68" s="31"/>
      <c r="J68" s="31"/>
      <c r="K68" s="33"/>
      <c r="L68" s="27"/>
      <c r="M68" s="43"/>
      <c r="N68" s="37"/>
    </row>
    <row r="69" spans="1:14" ht="243.75" customHeight="1" x14ac:dyDescent="0.3">
      <c r="A69" s="51" t="s">
        <v>168</v>
      </c>
      <c r="B69" s="56">
        <v>48</v>
      </c>
      <c r="C69" s="9" t="s">
        <v>44</v>
      </c>
      <c r="D69" s="9" t="s">
        <v>49</v>
      </c>
      <c r="E69" s="10" t="s">
        <v>189</v>
      </c>
      <c r="F69" s="10" t="s">
        <v>120</v>
      </c>
      <c r="G69" s="11">
        <v>14.8</v>
      </c>
      <c r="H69" s="28">
        <f t="shared" ref="H69" si="96">G69+G70</f>
        <v>29.9</v>
      </c>
      <c r="I69" s="30" t="s">
        <v>67</v>
      </c>
      <c r="J69" s="30" t="s">
        <v>17</v>
      </c>
      <c r="K69" s="32" t="s">
        <v>253</v>
      </c>
      <c r="L69" s="41">
        <f t="shared" ref="L69" si="97">$L$57</f>
        <v>44197</v>
      </c>
      <c r="M69" s="42" t="str">
        <f t="shared" ref="M69" si="98">$M$49</f>
        <v>ООО "Вест Лайн 3" Калининградская обл., Гурьевский район, пос. Васильково, ул. 40 лет Победы, д.2-а, кв. 28</v>
      </c>
      <c r="N69" s="36" t="str">
        <f t="shared" ref="N69" si="99">$N$49</f>
        <v>westline.kd@mail.ru, 93-05-00</v>
      </c>
    </row>
    <row r="70" spans="1:14" ht="254.25" customHeight="1" thickBot="1" x14ac:dyDescent="0.35">
      <c r="A70" s="52"/>
      <c r="B70" s="35"/>
      <c r="C70" s="12" t="s">
        <v>45</v>
      </c>
      <c r="D70" s="12" t="s">
        <v>50</v>
      </c>
      <c r="E70" s="13" t="s">
        <v>188</v>
      </c>
      <c r="F70" s="13" t="s">
        <v>121</v>
      </c>
      <c r="G70" s="14">
        <v>15.1</v>
      </c>
      <c r="H70" s="29"/>
      <c r="I70" s="31"/>
      <c r="J70" s="31"/>
      <c r="K70" s="33"/>
      <c r="L70" s="27"/>
      <c r="M70" s="43"/>
      <c r="N70" s="37"/>
    </row>
    <row r="71" spans="1:14" ht="213.75" customHeight="1" x14ac:dyDescent="0.3">
      <c r="A71" s="51" t="s">
        <v>169</v>
      </c>
      <c r="B71" s="26">
        <v>61</v>
      </c>
      <c r="C71" s="9" t="s">
        <v>90</v>
      </c>
      <c r="D71" s="9" t="s">
        <v>49</v>
      </c>
      <c r="E71" s="10" t="s">
        <v>187</v>
      </c>
      <c r="F71" s="10" t="s">
        <v>122</v>
      </c>
      <c r="G71" s="11">
        <v>12.5</v>
      </c>
      <c r="H71" s="28">
        <f t="shared" ref="H71" si="100">G71+G72</f>
        <v>25.3</v>
      </c>
      <c r="I71" s="30" t="s">
        <v>21</v>
      </c>
      <c r="J71" s="30" t="s">
        <v>17</v>
      </c>
      <c r="K71" s="32" t="s">
        <v>259</v>
      </c>
      <c r="L71" s="41">
        <f t="shared" ref="L71" si="101">$L$57</f>
        <v>44197</v>
      </c>
      <c r="M71" s="42" t="str">
        <f t="shared" ref="M71" si="102">$M$75</f>
        <v>ООО "Маршрутное такси" г. Калининград, ул. Камская, д. 28</v>
      </c>
      <c r="N71" s="36" t="str">
        <f>[1]Лист1!$F$22&amp;" "&amp;[1]Лист1!$E$22</f>
        <v>mr.borodulin39@mail.ru 65-45-21</v>
      </c>
    </row>
    <row r="72" spans="1:14" ht="205.5" customHeight="1" thickBot="1" x14ac:dyDescent="0.35">
      <c r="A72" s="52"/>
      <c r="B72" s="27"/>
      <c r="C72" s="12" t="s">
        <v>91</v>
      </c>
      <c r="D72" s="12" t="s">
        <v>50</v>
      </c>
      <c r="E72" s="13" t="s">
        <v>223</v>
      </c>
      <c r="F72" s="13" t="s">
        <v>123</v>
      </c>
      <c r="G72" s="14">
        <v>12.8</v>
      </c>
      <c r="H72" s="29"/>
      <c r="I72" s="31"/>
      <c r="J72" s="31"/>
      <c r="K72" s="33"/>
      <c r="L72" s="27"/>
      <c r="M72" s="43"/>
      <c r="N72" s="37"/>
    </row>
    <row r="73" spans="1:14" ht="225" customHeight="1" x14ac:dyDescent="0.3">
      <c r="A73" s="51" t="s">
        <v>170</v>
      </c>
      <c r="B73" s="53">
        <v>63</v>
      </c>
      <c r="C73" s="4" t="s">
        <v>96</v>
      </c>
      <c r="D73" s="4" t="s">
        <v>49</v>
      </c>
      <c r="E73" s="6" t="s">
        <v>224</v>
      </c>
      <c r="F73" s="6" t="s">
        <v>124</v>
      </c>
      <c r="G73" s="8">
        <v>13.9</v>
      </c>
      <c r="H73" s="54">
        <f t="shared" ref="H73" si="103">G73+G74</f>
        <v>28.200000000000003</v>
      </c>
      <c r="I73" s="44" t="s">
        <v>21</v>
      </c>
      <c r="J73" s="44" t="s">
        <v>17</v>
      </c>
      <c r="K73" s="45" t="s">
        <v>258</v>
      </c>
      <c r="L73" s="47">
        <f t="shared" ref="L73" si="104">$L$57</f>
        <v>44197</v>
      </c>
      <c r="M73" s="49" t="str">
        <f>[1]Лист1!$C$21&amp;" "&amp;[1]Лист1!$D$21</f>
        <v>ИП Скиба. В.С. г. Калининград, ул. Камская, д. 28</v>
      </c>
      <c r="N73" s="40" t="str">
        <f t="shared" ref="N73" si="105">$N$71</f>
        <v>mr.borodulin39@mail.ru 65-45-21</v>
      </c>
    </row>
    <row r="74" spans="1:14" ht="265.5" customHeight="1" thickBot="1" x14ac:dyDescent="0.35">
      <c r="A74" s="52"/>
      <c r="B74" s="27"/>
      <c r="C74" s="12" t="s">
        <v>97</v>
      </c>
      <c r="D74" s="12" t="s">
        <v>50</v>
      </c>
      <c r="E74" s="13" t="s">
        <v>225</v>
      </c>
      <c r="F74" s="13" t="s">
        <v>125</v>
      </c>
      <c r="G74" s="14">
        <v>14.3</v>
      </c>
      <c r="H74" s="29"/>
      <c r="I74" s="31"/>
      <c r="J74" s="31"/>
      <c r="K74" s="33"/>
      <c r="L74" s="27"/>
      <c r="M74" s="43"/>
      <c r="N74" s="37"/>
    </row>
    <row r="75" spans="1:14" ht="229.5" customHeight="1" x14ac:dyDescent="0.3">
      <c r="A75" s="51" t="s">
        <v>171</v>
      </c>
      <c r="B75" s="26">
        <v>64</v>
      </c>
      <c r="C75" s="9" t="s">
        <v>92</v>
      </c>
      <c r="D75" s="9" t="s">
        <v>49</v>
      </c>
      <c r="E75" s="10" t="s">
        <v>240</v>
      </c>
      <c r="F75" s="10" t="s">
        <v>128</v>
      </c>
      <c r="G75" s="11">
        <v>17.899999999999999</v>
      </c>
      <c r="H75" s="28">
        <f t="shared" ref="H75" si="106">G75+G76</f>
        <v>36</v>
      </c>
      <c r="I75" s="30" t="s">
        <v>21</v>
      </c>
      <c r="J75" s="30" t="s">
        <v>17</v>
      </c>
      <c r="K75" s="32" t="s">
        <v>259</v>
      </c>
      <c r="L75" s="41">
        <f t="shared" ref="L75" si="107">$L$57</f>
        <v>44197</v>
      </c>
      <c r="M75" s="42" t="str">
        <f>[1]Лист1!$C$22&amp;" "&amp;[1]Лист1!$D$22</f>
        <v>ООО "Маршрутное такси" г. Калининград, ул. Камская, д. 28</v>
      </c>
      <c r="N75" s="36" t="str">
        <f t="shared" ref="N75" si="108">$N$73</f>
        <v>mr.borodulin39@mail.ru 65-45-21</v>
      </c>
    </row>
    <row r="76" spans="1:14" ht="258.75" customHeight="1" thickBot="1" x14ac:dyDescent="0.35">
      <c r="A76" s="52"/>
      <c r="B76" s="27"/>
      <c r="C76" s="12" t="s">
        <v>93</v>
      </c>
      <c r="D76" s="12" t="s">
        <v>50</v>
      </c>
      <c r="E76" s="13" t="s">
        <v>226</v>
      </c>
      <c r="F76" s="13" t="s">
        <v>239</v>
      </c>
      <c r="G76" s="14">
        <v>18.100000000000001</v>
      </c>
      <c r="H76" s="29"/>
      <c r="I76" s="31"/>
      <c r="J76" s="31"/>
      <c r="K76" s="33"/>
      <c r="L76" s="27"/>
      <c r="M76" s="43"/>
      <c r="N76" s="37"/>
    </row>
    <row r="77" spans="1:14" ht="218.25" customHeight="1" x14ac:dyDescent="0.3">
      <c r="A77" s="51" t="s">
        <v>172</v>
      </c>
      <c r="B77" s="26">
        <v>68</v>
      </c>
      <c r="C77" s="9" t="s">
        <v>94</v>
      </c>
      <c r="D77" s="9" t="s">
        <v>49</v>
      </c>
      <c r="E77" s="10" t="s">
        <v>227</v>
      </c>
      <c r="F77" s="10" t="s">
        <v>129</v>
      </c>
      <c r="G77" s="11">
        <v>9.9</v>
      </c>
      <c r="H77" s="28">
        <f t="shared" ref="H77" si="109">G77+G78</f>
        <v>20.700000000000003</v>
      </c>
      <c r="I77" s="30" t="s">
        <v>21</v>
      </c>
      <c r="J77" s="30" t="s">
        <v>17</v>
      </c>
      <c r="K77" s="32" t="s">
        <v>258</v>
      </c>
      <c r="L77" s="41">
        <f t="shared" ref="L77" si="110">$L$57</f>
        <v>44197</v>
      </c>
      <c r="M77" s="42" t="str">
        <f t="shared" ref="M77" si="111">$M$73</f>
        <v>ИП Скиба. В.С. г. Калининград, ул. Камская, д. 28</v>
      </c>
      <c r="N77" s="36" t="str">
        <f t="shared" ref="N77" si="112">$N$75</f>
        <v>mr.borodulin39@mail.ru 65-45-21</v>
      </c>
    </row>
    <row r="78" spans="1:14" ht="218.25" customHeight="1" thickBot="1" x14ac:dyDescent="0.35">
      <c r="A78" s="52"/>
      <c r="B78" s="27"/>
      <c r="C78" s="12" t="s">
        <v>95</v>
      </c>
      <c r="D78" s="12" t="s">
        <v>50</v>
      </c>
      <c r="E78" s="13" t="s">
        <v>228</v>
      </c>
      <c r="F78" s="13" t="s">
        <v>130</v>
      </c>
      <c r="G78" s="14">
        <v>10.8</v>
      </c>
      <c r="H78" s="29"/>
      <c r="I78" s="31"/>
      <c r="J78" s="31"/>
      <c r="K78" s="33"/>
      <c r="L78" s="27"/>
      <c r="M78" s="43"/>
      <c r="N78" s="37"/>
    </row>
    <row r="79" spans="1:14" ht="196.5" customHeight="1" x14ac:dyDescent="0.3">
      <c r="A79" s="51" t="s">
        <v>173</v>
      </c>
      <c r="B79" s="26">
        <v>71</v>
      </c>
      <c r="C79" s="9" t="s">
        <v>136</v>
      </c>
      <c r="D79" s="9" t="s">
        <v>49</v>
      </c>
      <c r="E79" s="10" t="s">
        <v>229</v>
      </c>
      <c r="F79" s="10" t="s">
        <v>131</v>
      </c>
      <c r="G79" s="11">
        <v>15.2</v>
      </c>
      <c r="H79" s="28">
        <f t="shared" ref="H79" si="113">G79+G80</f>
        <v>31.3</v>
      </c>
      <c r="I79" s="30" t="s">
        <v>21</v>
      </c>
      <c r="J79" s="30" t="s">
        <v>17</v>
      </c>
      <c r="K79" s="32" t="s">
        <v>325</v>
      </c>
      <c r="L79" s="41">
        <f t="shared" ref="L79" si="114">$L$57</f>
        <v>44197</v>
      </c>
      <c r="M79" s="42" t="str">
        <f t="shared" ref="M79" si="115">$M$77</f>
        <v>ИП Скиба. В.С. г. Калининград, ул. Камская, д. 28</v>
      </c>
      <c r="N79" s="36" t="str">
        <f t="shared" ref="N79" si="116">$N$77</f>
        <v>mr.borodulin39@mail.ru 65-45-21</v>
      </c>
    </row>
    <row r="80" spans="1:14" ht="220.5" customHeight="1" thickBot="1" x14ac:dyDescent="0.35">
      <c r="A80" s="52"/>
      <c r="B80" s="27"/>
      <c r="C80" s="12" t="s">
        <v>135</v>
      </c>
      <c r="D80" s="12" t="s">
        <v>50</v>
      </c>
      <c r="E80" s="13" t="s">
        <v>230</v>
      </c>
      <c r="F80" s="13" t="s">
        <v>132</v>
      </c>
      <c r="G80" s="14">
        <v>16.100000000000001</v>
      </c>
      <c r="H80" s="29"/>
      <c r="I80" s="31"/>
      <c r="J80" s="31"/>
      <c r="K80" s="33"/>
      <c r="L80" s="27"/>
      <c r="M80" s="43"/>
      <c r="N80" s="37"/>
    </row>
    <row r="81" spans="1:14" ht="393.75" customHeight="1" x14ac:dyDescent="0.3">
      <c r="A81" s="51" t="s">
        <v>174</v>
      </c>
      <c r="B81" s="26">
        <v>72</v>
      </c>
      <c r="C81" s="9" t="s">
        <v>263</v>
      </c>
      <c r="D81" s="9" t="s">
        <v>49</v>
      </c>
      <c r="E81" s="10" t="s">
        <v>266</v>
      </c>
      <c r="F81" s="10" t="s">
        <v>267</v>
      </c>
      <c r="G81" s="11">
        <v>27.3</v>
      </c>
      <c r="H81" s="28">
        <f t="shared" ref="H81" si="117">G81+G82</f>
        <v>55.400000000000006</v>
      </c>
      <c r="I81" s="30" t="s">
        <v>21</v>
      </c>
      <c r="J81" s="30" t="s">
        <v>17</v>
      </c>
      <c r="K81" s="32" t="s">
        <v>258</v>
      </c>
      <c r="L81" s="41">
        <f t="shared" ref="L81" si="118">$L$79</f>
        <v>44197</v>
      </c>
      <c r="M81" s="42" t="str">
        <f>[1]Лист1!$C$23&amp;" "&amp;[1]Лист1!$D$23</f>
        <v>ООО "Маршрутное такси - 2" г. Калининград, ул. Камская, д. 28</v>
      </c>
      <c r="N81" s="36" t="str">
        <f t="shared" ref="N81" si="119">$N$79</f>
        <v>mr.borodulin39@mail.ru 65-45-21</v>
      </c>
    </row>
    <row r="82" spans="1:14" ht="387" customHeight="1" thickBot="1" x14ac:dyDescent="0.35">
      <c r="A82" s="52"/>
      <c r="B82" s="27"/>
      <c r="C82" s="12" t="s">
        <v>264</v>
      </c>
      <c r="D82" s="12" t="s">
        <v>50</v>
      </c>
      <c r="E82" s="13" t="s">
        <v>268</v>
      </c>
      <c r="F82" s="13" t="s">
        <v>269</v>
      </c>
      <c r="G82" s="14">
        <v>28.1</v>
      </c>
      <c r="H82" s="29"/>
      <c r="I82" s="31"/>
      <c r="J82" s="31"/>
      <c r="K82" s="33"/>
      <c r="L82" s="27"/>
      <c r="M82" s="43"/>
      <c r="N82" s="37"/>
    </row>
    <row r="83" spans="1:14" ht="245.25" customHeight="1" x14ac:dyDescent="0.3">
      <c r="A83" s="51" t="s">
        <v>175</v>
      </c>
      <c r="B83" s="26">
        <v>74</v>
      </c>
      <c r="C83" s="9" t="s">
        <v>68</v>
      </c>
      <c r="D83" s="9" t="s">
        <v>49</v>
      </c>
      <c r="E83" s="10" t="s">
        <v>231</v>
      </c>
      <c r="F83" s="15" t="s">
        <v>126</v>
      </c>
      <c r="G83" s="11">
        <v>19.3</v>
      </c>
      <c r="H83" s="28">
        <f t="shared" ref="H83" si="120">G83+G84</f>
        <v>37.400000000000006</v>
      </c>
      <c r="I83" s="30" t="s">
        <v>21</v>
      </c>
      <c r="J83" s="30" t="s">
        <v>17</v>
      </c>
      <c r="K83" s="32" t="s">
        <v>259</v>
      </c>
      <c r="L83" s="41">
        <f t="shared" ref="L83" si="121">$L$79</f>
        <v>44197</v>
      </c>
      <c r="M83" s="42" t="str">
        <f t="shared" ref="M83" si="122">$M$85</f>
        <v>ООО "Балттрансавто один" г. Калининград, ул. Киевская, д. 19</v>
      </c>
      <c r="N83" s="36" t="str">
        <f t="shared" ref="N83" si="123">$N$85</f>
        <v>balttransavto@mail.ru 63-11-70</v>
      </c>
    </row>
    <row r="84" spans="1:14" ht="269.25" customHeight="1" thickBot="1" x14ac:dyDescent="0.35">
      <c r="A84" s="52"/>
      <c r="B84" s="27"/>
      <c r="C84" s="12" t="s">
        <v>69</v>
      </c>
      <c r="D84" s="12" t="s">
        <v>50</v>
      </c>
      <c r="E84" s="13" t="s">
        <v>232</v>
      </c>
      <c r="F84" s="13" t="s">
        <v>127</v>
      </c>
      <c r="G84" s="14">
        <v>18.100000000000001</v>
      </c>
      <c r="H84" s="29"/>
      <c r="I84" s="31"/>
      <c r="J84" s="31"/>
      <c r="K84" s="33"/>
      <c r="L84" s="27"/>
      <c r="M84" s="43"/>
      <c r="N84" s="37"/>
    </row>
    <row r="85" spans="1:14" ht="303" customHeight="1" x14ac:dyDescent="0.3">
      <c r="A85" s="51" t="s">
        <v>176</v>
      </c>
      <c r="B85" s="53">
        <v>75</v>
      </c>
      <c r="C85" s="4" t="s">
        <v>70</v>
      </c>
      <c r="D85" s="4" t="s">
        <v>49</v>
      </c>
      <c r="E85" s="6" t="s">
        <v>233</v>
      </c>
      <c r="F85" s="6" t="s">
        <v>72</v>
      </c>
      <c r="G85" s="8">
        <v>18.5</v>
      </c>
      <c r="H85" s="54">
        <f t="shared" ref="H85" si="124">G85+G86</f>
        <v>38.5</v>
      </c>
      <c r="I85" s="44" t="s">
        <v>21</v>
      </c>
      <c r="J85" s="44" t="s">
        <v>17</v>
      </c>
      <c r="K85" s="45" t="s">
        <v>325</v>
      </c>
      <c r="L85" s="47">
        <f t="shared" ref="L85" si="125">$L$79</f>
        <v>44197</v>
      </c>
      <c r="M85" s="49" t="str">
        <f t="shared" ref="M85" si="126">$M$87</f>
        <v>ООО "Балттрансавто один" г. Калининград, ул. Киевская, д. 19</v>
      </c>
      <c r="N85" s="40" t="str">
        <f t="shared" ref="N85" si="127">$N$87</f>
        <v>balttransavto@mail.ru 63-11-70</v>
      </c>
    </row>
    <row r="86" spans="1:14" ht="330" customHeight="1" thickBot="1" x14ac:dyDescent="0.35">
      <c r="A86" s="52"/>
      <c r="B86" s="27"/>
      <c r="C86" s="12" t="s">
        <v>71</v>
      </c>
      <c r="D86" s="12" t="s">
        <v>50</v>
      </c>
      <c r="E86" s="13" t="s">
        <v>234</v>
      </c>
      <c r="F86" s="13" t="s">
        <v>73</v>
      </c>
      <c r="G86" s="14">
        <v>20</v>
      </c>
      <c r="H86" s="29"/>
      <c r="I86" s="31"/>
      <c r="J86" s="31"/>
      <c r="K86" s="33"/>
      <c r="L86" s="27"/>
      <c r="M86" s="43"/>
      <c r="N86" s="37"/>
    </row>
    <row r="87" spans="1:14" ht="246" customHeight="1" x14ac:dyDescent="0.3">
      <c r="A87" s="51" t="s">
        <v>177</v>
      </c>
      <c r="B87" s="26">
        <v>82</v>
      </c>
      <c r="C87" s="9" t="s">
        <v>331</v>
      </c>
      <c r="D87" s="9" t="s">
        <v>49</v>
      </c>
      <c r="E87" s="10" t="s">
        <v>330</v>
      </c>
      <c r="F87" s="10" t="s">
        <v>333</v>
      </c>
      <c r="G87" s="11">
        <v>14.6</v>
      </c>
      <c r="H87" s="28">
        <f t="shared" ref="H87" si="128">G87+G88</f>
        <v>29</v>
      </c>
      <c r="I87" s="30" t="s">
        <v>21</v>
      </c>
      <c r="J87" s="30" t="s">
        <v>17</v>
      </c>
      <c r="K87" s="32" t="s">
        <v>260</v>
      </c>
      <c r="L87" s="41">
        <v>44378</v>
      </c>
      <c r="M87" s="42" t="str">
        <f t="shared" ref="M87" si="129">$M$91</f>
        <v>ООО "Балттрансавто один" г. Калининград, ул. Киевская, д. 19</v>
      </c>
      <c r="N87" s="36" t="str">
        <f t="shared" ref="N87" si="130">$N$91</f>
        <v>balttransavto@mail.ru 63-11-70</v>
      </c>
    </row>
    <row r="88" spans="1:14" ht="282.75" customHeight="1" thickBot="1" x14ac:dyDescent="0.35">
      <c r="A88" s="52"/>
      <c r="B88" s="27"/>
      <c r="C88" s="12" t="s">
        <v>332</v>
      </c>
      <c r="D88" s="12" t="s">
        <v>50</v>
      </c>
      <c r="E88" s="13" t="s">
        <v>335</v>
      </c>
      <c r="F88" s="13" t="s">
        <v>334</v>
      </c>
      <c r="G88" s="14">
        <v>14.4</v>
      </c>
      <c r="H88" s="29"/>
      <c r="I88" s="31"/>
      <c r="J88" s="31"/>
      <c r="K88" s="33"/>
      <c r="L88" s="27"/>
      <c r="M88" s="43"/>
      <c r="N88" s="37"/>
    </row>
    <row r="89" spans="1:14" ht="269.25" customHeight="1" x14ac:dyDescent="0.3">
      <c r="A89" s="51" t="s">
        <v>178</v>
      </c>
      <c r="B89" s="26">
        <v>87</v>
      </c>
      <c r="C89" s="9" t="s">
        <v>249</v>
      </c>
      <c r="D89" s="9" t="s">
        <v>49</v>
      </c>
      <c r="E89" s="10" t="s">
        <v>235</v>
      </c>
      <c r="F89" s="10" t="s">
        <v>133</v>
      </c>
      <c r="G89" s="11">
        <v>15.2</v>
      </c>
      <c r="H89" s="28">
        <f t="shared" ref="H89" si="131">G89+G90</f>
        <v>31.8</v>
      </c>
      <c r="I89" s="30" t="s">
        <v>21</v>
      </c>
      <c r="J89" s="30" t="s">
        <v>17</v>
      </c>
      <c r="K89" s="32" t="s">
        <v>261</v>
      </c>
      <c r="L89" s="41">
        <f t="shared" ref="L89" si="132">$L$87</f>
        <v>44378</v>
      </c>
      <c r="M89" s="30" t="s">
        <v>321</v>
      </c>
      <c r="N89" s="36" t="str">
        <f t="shared" ref="N89" si="133">$N$69</f>
        <v>westline.kd@mail.ru, 93-05-00</v>
      </c>
    </row>
    <row r="90" spans="1:14" ht="320.25" customHeight="1" thickBot="1" x14ac:dyDescent="0.35">
      <c r="A90" s="52"/>
      <c r="B90" s="27"/>
      <c r="C90" s="12" t="s">
        <v>250</v>
      </c>
      <c r="D90" s="12" t="s">
        <v>50</v>
      </c>
      <c r="E90" s="13" t="s">
        <v>236</v>
      </c>
      <c r="F90" s="13" t="s">
        <v>134</v>
      </c>
      <c r="G90" s="14">
        <v>16.600000000000001</v>
      </c>
      <c r="H90" s="29"/>
      <c r="I90" s="31"/>
      <c r="J90" s="31"/>
      <c r="K90" s="33"/>
      <c r="L90" s="27"/>
      <c r="M90" s="31"/>
      <c r="N90" s="37"/>
    </row>
    <row r="91" spans="1:14" ht="297" customHeight="1" x14ac:dyDescent="0.3">
      <c r="A91" s="51" t="s">
        <v>179</v>
      </c>
      <c r="B91" s="53">
        <v>92</v>
      </c>
      <c r="C91" s="6" t="s">
        <v>74</v>
      </c>
      <c r="D91" s="4" t="s">
        <v>49</v>
      </c>
      <c r="E91" s="6" t="s">
        <v>387</v>
      </c>
      <c r="F91" s="6" t="s">
        <v>384</v>
      </c>
      <c r="G91" s="8">
        <v>26.4</v>
      </c>
      <c r="H91" s="54">
        <f t="shared" ref="H91" si="134">G91+G92</f>
        <v>49</v>
      </c>
      <c r="I91" s="44" t="s">
        <v>21</v>
      </c>
      <c r="J91" s="44" t="s">
        <v>17</v>
      </c>
      <c r="K91" s="45" t="s">
        <v>257</v>
      </c>
      <c r="L91" s="47">
        <f t="shared" ref="L91" si="135">$L$87</f>
        <v>44378</v>
      </c>
      <c r="M91" s="49" t="str">
        <f>[1]Лист1!$C$20&amp;" "&amp;[1]Лист1!$D$20</f>
        <v>ООО "Балттрансавто один" г. Калининград, ул. Киевская, д. 19</v>
      </c>
      <c r="N91" s="40" t="str">
        <f>[1]Лист1!$F$20&amp;" "&amp;[1]Лист1!$E$20</f>
        <v>balttransavto@mail.ru 63-11-70</v>
      </c>
    </row>
    <row r="92" spans="1:14" ht="251.25" customHeight="1" thickBot="1" x14ac:dyDescent="0.35">
      <c r="A92" s="52"/>
      <c r="B92" s="27"/>
      <c r="C92" s="13" t="s">
        <v>75</v>
      </c>
      <c r="D92" s="12" t="s">
        <v>50</v>
      </c>
      <c r="E92" s="13" t="s">
        <v>388</v>
      </c>
      <c r="F92" s="13" t="s">
        <v>385</v>
      </c>
      <c r="G92" s="14">
        <v>22.6</v>
      </c>
      <c r="H92" s="29"/>
      <c r="I92" s="31"/>
      <c r="J92" s="31"/>
      <c r="K92" s="33"/>
      <c r="L92" s="27"/>
      <c r="M92" s="43"/>
      <c r="N92" s="37"/>
    </row>
    <row r="93" spans="1:14" ht="234.75" customHeight="1" x14ac:dyDescent="0.3">
      <c r="A93" s="51" t="s">
        <v>180</v>
      </c>
      <c r="B93" s="26">
        <v>94</v>
      </c>
      <c r="C93" s="9" t="s">
        <v>313</v>
      </c>
      <c r="D93" s="9" t="s">
        <v>49</v>
      </c>
      <c r="E93" s="10" t="s">
        <v>315</v>
      </c>
      <c r="F93" s="10" t="s">
        <v>317</v>
      </c>
      <c r="G93" s="11">
        <v>16</v>
      </c>
      <c r="H93" s="28">
        <f t="shared" ref="H93" si="136">G93+G94</f>
        <v>32.299999999999997</v>
      </c>
      <c r="I93" s="30" t="s">
        <v>67</v>
      </c>
      <c r="J93" s="30" t="s">
        <v>17</v>
      </c>
      <c r="K93" s="32" t="s">
        <v>386</v>
      </c>
      <c r="L93" s="41">
        <f t="shared" ref="L93" si="137">$L$91</f>
        <v>44378</v>
      </c>
      <c r="M93" s="42" t="s">
        <v>323</v>
      </c>
      <c r="N93" s="36" t="str">
        <f>[1]Лист1!$F$19&amp;" "&amp;[1]Лист1!$E$19</f>
        <v>info@tot39.ru 59-24-71</v>
      </c>
    </row>
    <row r="94" spans="1:14" ht="208.5" customHeight="1" thickBot="1" x14ac:dyDescent="0.35">
      <c r="A94" s="52"/>
      <c r="B94" s="27"/>
      <c r="C94" s="12" t="s">
        <v>314</v>
      </c>
      <c r="D94" s="12" t="s">
        <v>50</v>
      </c>
      <c r="E94" s="13" t="s">
        <v>316</v>
      </c>
      <c r="F94" s="13" t="s">
        <v>318</v>
      </c>
      <c r="G94" s="14">
        <v>16.3</v>
      </c>
      <c r="H94" s="29"/>
      <c r="I94" s="31"/>
      <c r="J94" s="31"/>
      <c r="K94" s="33"/>
      <c r="L94" s="27"/>
      <c r="M94" s="43"/>
      <c r="N94" s="37"/>
    </row>
    <row r="95" spans="1:14" ht="158.25" customHeight="1" x14ac:dyDescent="0.3">
      <c r="A95" s="51" t="s">
        <v>181</v>
      </c>
      <c r="B95" s="53">
        <v>1</v>
      </c>
      <c r="C95" s="4" t="s">
        <v>336</v>
      </c>
      <c r="D95" s="4" t="s">
        <v>49</v>
      </c>
      <c r="E95" s="6" t="s">
        <v>341</v>
      </c>
      <c r="F95" s="6" t="s">
        <v>338</v>
      </c>
      <c r="G95" s="8">
        <v>9.5</v>
      </c>
      <c r="H95" s="54">
        <f t="shared" ref="H95" si="138">G95+G96</f>
        <v>19.399999999999999</v>
      </c>
      <c r="I95" s="44" t="s">
        <v>67</v>
      </c>
      <c r="J95" s="44" t="s">
        <v>17</v>
      </c>
      <c r="K95" s="45" t="s">
        <v>337</v>
      </c>
      <c r="L95" s="47">
        <v>44378</v>
      </c>
      <c r="M95" s="49" t="str">
        <f t="shared" ref="M95" si="139">$M$61</f>
        <v>МКП "Калининград-ГорТранс" г. Калининград, ул. Киевская, д. 17</v>
      </c>
      <c r="N95" s="40" t="str">
        <f t="shared" ref="N95" si="140">$N$61</f>
        <v>kld.gortrans@mail.ru, 300-300</v>
      </c>
    </row>
    <row r="96" spans="1:14" ht="175.5" customHeight="1" thickBot="1" x14ac:dyDescent="0.35">
      <c r="A96" s="52"/>
      <c r="B96" s="48"/>
      <c r="C96" s="3" t="s">
        <v>340</v>
      </c>
      <c r="D96" s="3" t="s">
        <v>50</v>
      </c>
      <c r="E96" s="5" t="s">
        <v>342</v>
      </c>
      <c r="F96" s="5" t="s">
        <v>339</v>
      </c>
      <c r="G96" s="7">
        <v>9.9</v>
      </c>
      <c r="H96" s="55"/>
      <c r="I96" s="44"/>
      <c r="J96" s="44"/>
      <c r="K96" s="46"/>
      <c r="L96" s="48"/>
      <c r="M96" s="50"/>
      <c r="N96" s="40"/>
    </row>
    <row r="97" spans="1:14" ht="161.25" customHeight="1" x14ac:dyDescent="0.3">
      <c r="A97" s="51" t="s">
        <v>182</v>
      </c>
      <c r="B97" s="26">
        <v>2</v>
      </c>
      <c r="C97" s="9" t="s">
        <v>343</v>
      </c>
      <c r="D97" s="9" t="s">
        <v>49</v>
      </c>
      <c r="E97" s="10" t="s">
        <v>344</v>
      </c>
      <c r="F97" s="10" t="s">
        <v>345</v>
      </c>
      <c r="G97" s="11">
        <v>10.6</v>
      </c>
      <c r="H97" s="28">
        <f t="shared" ref="H97" si="141">G97+G98</f>
        <v>21.1</v>
      </c>
      <c r="I97" s="30" t="s">
        <v>67</v>
      </c>
      <c r="J97" s="30" t="s">
        <v>17</v>
      </c>
      <c r="K97" s="32" t="s">
        <v>349</v>
      </c>
      <c r="L97" s="41">
        <v>44378</v>
      </c>
      <c r="M97" s="42" t="str">
        <f t="shared" ref="M97" si="142">$M$95</f>
        <v>МКП "Калининград-ГорТранс" г. Калининград, ул. Киевская, д. 17</v>
      </c>
      <c r="N97" s="36" t="str">
        <f t="shared" ref="N97" si="143">$N$95</f>
        <v>kld.gortrans@mail.ru, 300-300</v>
      </c>
    </row>
    <row r="98" spans="1:14" ht="178.5" customHeight="1" thickBot="1" x14ac:dyDescent="0.35">
      <c r="A98" s="52"/>
      <c r="B98" s="27"/>
      <c r="C98" s="12" t="s">
        <v>348</v>
      </c>
      <c r="D98" s="12" t="s">
        <v>50</v>
      </c>
      <c r="E98" s="13" t="s">
        <v>347</v>
      </c>
      <c r="F98" s="13" t="s">
        <v>346</v>
      </c>
      <c r="G98" s="14">
        <v>10.5</v>
      </c>
      <c r="H98" s="29"/>
      <c r="I98" s="31"/>
      <c r="J98" s="31"/>
      <c r="K98" s="33"/>
      <c r="L98" s="27"/>
      <c r="M98" s="43"/>
      <c r="N98" s="37"/>
    </row>
    <row r="99" spans="1:14" ht="156" customHeight="1" x14ac:dyDescent="0.3">
      <c r="A99" s="51" t="s">
        <v>350</v>
      </c>
      <c r="B99" s="26">
        <v>7</v>
      </c>
      <c r="C99" s="9" t="s">
        <v>84</v>
      </c>
      <c r="D99" s="9" t="s">
        <v>49</v>
      </c>
      <c r="E99" s="10" t="s">
        <v>237</v>
      </c>
      <c r="F99" s="10" t="s">
        <v>82</v>
      </c>
      <c r="G99" s="11">
        <v>9.1</v>
      </c>
      <c r="H99" s="28">
        <f t="shared" ref="H99" si="144">G99+G100</f>
        <v>20.100000000000001</v>
      </c>
      <c r="I99" s="30" t="s">
        <v>67</v>
      </c>
      <c r="J99" s="30" t="s">
        <v>17</v>
      </c>
      <c r="K99" s="32" t="s">
        <v>349</v>
      </c>
      <c r="L99" s="41">
        <v>44197</v>
      </c>
      <c r="M99" s="42" t="str">
        <f t="shared" ref="M99" si="145">$M$97</f>
        <v>МКП "Калининград-ГорТранс" г. Калининград, ул. Киевская, д. 17</v>
      </c>
      <c r="N99" s="36" t="str">
        <f t="shared" ref="N99" si="146">$N$97</f>
        <v>kld.gortrans@mail.ru, 300-300</v>
      </c>
    </row>
    <row r="100" spans="1:14" ht="174.75" customHeight="1" thickBot="1" x14ac:dyDescent="0.35">
      <c r="A100" s="52"/>
      <c r="B100" s="27"/>
      <c r="C100" s="12" t="s">
        <v>85</v>
      </c>
      <c r="D100" s="12" t="s">
        <v>50</v>
      </c>
      <c r="E100" s="13" t="s">
        <v>238</v>
      </c>
      <c r="F100" s="13" t="s">
        <v>83</v>
      </c>
      <c r="G100" s="14">
        <v>11</v>
      </c>
      <c r="H100" s="29"/>
      <c r="I100" s="31"/>
      <c r="J100" s="31"/>
      <c r="K100" s="33"/>
      <c r="L100" s="27"/>
      <c r="M100" s="43"/>
      <c r="N100" s="37"/>
    </row>
    <row r="101" spans="1:14" ht="135.75" customHeight="1" x14ac:dyDescent="0.3">
      <c r="A101" s="51" t="s">
        <v>351</v>
      </c>
      <c r="B101" s="26">
        <v>5</v>
      </c>
      <c r="C101" s="9" t="s">
        <v>86</v>
      </c>
      <c r="D101" s="9" t="s">
        <v>49</v>
      </c>
      <c r="E101" s="10" t="s">
        <v>251</v>
      </c>
      <c r="F101" s="10" t="s">
        <v>88</v>
      </c>
      <c r="G101" s="11">
        <v>10.6</v>
      </c>
      <c r="H101" s="28">
        <f t="shared" ref="H101" si="147">G101+G102</f>
        <v>21.2</v>
      </c>
      <c r="I101" s="30" t="s">
        <v>67</v>
      </c>
      <c r="J101" s="30" t="s">
        <v>17</v>
      </c>
      <c r="K101" s="32" t="s">
        <v>183</v>
      </c>
      <c r="L101" s="41">
        <v>44197</v>
      </c>
      <c r="M101" s="42" t="str">
        <f t="shared" ref="M101" si="148">$M$99</f>
        <v>МКП "Калининград-ГорТранс" г. Калининград, ул. Киевская, д. 17</v>
      </c>
      <c r="N101" s="36" t="str">
        <f t="shared" ref="N101" si="149">$N$99</f>
        <v>kld.gortrans@mail.ru, 300-300</v>
      </c>
    </row>
    <row r="102" spans="1:14" ht="154.5" customHeight="1" thickBot="1" x14ac:dyDescent="0.35">
      <c r="A102" s="52"/>
      <c r="B102" s="27"/>
      <c r="C102" s="12" t="s">
        <v>87</v>
      </c>
      <c r="D102" s="12" t="s">
        <v>50</v>
      </c>
      <c r="E102" s="13" t="s">
        <v>252</v>
      </c>
      <c r="F102" s="13" t="s">
        <v>89</v>
      </c>
      <c r="G102" s="14">
        <v>10.6</v>
      </c>
      <c r="H102" s="29"/>
      <c r="I102" s="31"/>
      <c r="J102" s="31"/>
      <c r="K102" s="33"/>
      <c r="L102" s="27"/>
      <c r="M102" s="43"/>
      <c r="N102" s="37"/>
    </row>
    <row r="103" spans="1:14" ht="154.5" customHeight="1" x14ac:dyDescent="0.3">
      <c r="A103" s="51" t="s">
        <v>352</v>
      </c>
      <c r="B103" s="26">
        <v>88</v>
      </c>
      <c r="C103" s="9" t="s">
        <v>353</v>
      </c>
      <c r="D103" s="9" t="s">
        <v>49</v>
      </c>
      <c r="E103" s="10" t="s">
        <v>357</v>
      </c>
      <c r="F103" s="10" t="s">
        <v>355</v>
      </c>
      <c r="G103" s="11">
        <v>13.6</v>
      </c>
      <c r="H103" s="28">
        <f t="shared" ref="H103" si="150">G103+G104</f>
        <v>28.2</v>
      </c>
      <c r="I103" s="30" t="s">
        <v>21</v>
      </c>
      <c r="J103" s="30" t="s">
        <v>17</v>
      </c>
      <c r="K103" s="32" t="s">
        <v>359</v>
      </c>
      <c r="L103" s="41">
        <v>44637</v>
      </c>
      <c r="M103" s="42" t="s">
        <v>321</v>
      </c>
      <c r="N103" s="36" t="str">
        <f t="shared" ref="N103" si="151">$N$69</f>
        <v>westline.kd@mail.ru, 93-05-00</v>
      </c>
    </row>
    <row r="104" spans="1:14" ht="187.8" thickBot="1" x14ac:dyDescent="0.35">
      <c r="A104" s="52"/>
      <c r="B104" s="27"/>
      <c r="C104" s="12" t="s">
        <v>354</v>
      </c>
      <c r="D104" s="12" t="s">
        <v>50</v>
      </c>
      <c r="E104" s="13" t="s">
        <v>358</v>
      </c>
      <c r="F104" s="13" t="s">
        <v>356</v>
      </c>
      <c r="G104" s="14">
        <v>14.6</v>
      </c>
      <c r="H104" s="29"/>
      <c r="I104" s="31"/>
      <c r="J104" s="31"/>
      <c r="K104" s="33"/>
      <c r="L104" s="27"/>
      <c r="M104" s="43"/>
      <c r="N104" s="37"/>
    </row>
    <row r="105" spans="1:14" ht="135.75" customHeight="1" x14ac:dyDescent="0.3">
      <c r="A105" s="51" t="s">
        <v>370</v>
      </c>
      <c r="B105" s="26">
        <v>3</v>
      </c>
      <c r="C105" s="9" t="s">
        <v>372</v>
      </c>
      <c r="D105" s="9" t="s">
        <v>49</v>
      </c>
      <c r="E105" s="10" t="s">
        <v>374</v>
      </c>
      <c r="F105" s="10" t="s">
        <v>376</v>
      </c>
      <c r="G105" s="11">
        <v>8.3000000000000007</v>
      </c>
      <c r="H105" s="28">
        <f t="shared" ref="H105" si="152">G105+G106</f>
        <v>16.600000000000001</v>
      </c>
      <c r="I105" s="30" t="s">
        <v>67</v>
      </c>
      <c r="J105" s="30" t="s">
        <v>17</v>
      </c>
      <c r="K105" s="32" t="s">
        <v>371</v>
      </c>
      <c r="L105" s="41">
        <v>44900</v>
      </c>
      <c r="M105" s="42" t="str">
        <f t="shared" ref="M105" si="153">$M$99</f>
        <v>МКП "Калининград-ГорТранс" г. Калининград, ул. Киевская, д. 17</v>
      </c>
      <c r="N105" s="36" t="str">
        <f>$N$99</f>
        <v>kld.gortrans@mail.ru, 300-300</v>
      </c>
    </row>
    <row r="106" spans="1:14" ht="154.5" customHeight="1" thickBot="1" x14ac:dyDescent="0.35">
      <c r="A106" s="52"/>
      <c r="B106" s="27"/>
      <c r="C106" s="12" t="s">
        <v>373</v>
      </c>
      <c r="D106" s="12" t="s">
        <v>50</v>
      </c>
      <c r="E106" s="13" t="s">
        <v>375</v>
      </c>
      <c r="F106" s="13" t="s">
        <v>377</v>
      </c>
      <c r="G106" s="14">
        <v>8.3000000000000007</v>
      </c>
      <c r="H106" s="29"/>
      <c r="I106" s="31"/>
      <c r="J106" s="31"/>
      <c r="K106" s="33"/>
      <c r="L106" s="27"/>
      <c r="M106" s="43"/>
      <c r="N106" s="37"/>
    </row>
    <row r="107" spans="1:14" ht="343.5" customHeight="1" x14ac:dyDescent="0.3">
      <c r="A107" s="24" t="s">
        <v>389</v>
      </c>
      <c r="B107" s="26">
        <v>33</v>
      </c>
      <c r="C107" s="9" t="s">
        <v>390</v>
      </c>
      <c r="D107" s="9" t="s">
        <v>49</v>
      </c>
      <c r="E107" s="10" t="s">
        <v>400</v>
      </c>
      <c r="F107" s="10" t="s">
        <v>392</v>
      </c>
      <c r="G107" s="11">
        <v>17</v>
      </c>
      <c r="H107" s="28">
        <v>35.9</v>
      </c>
      <c r="I107" s="30" t="s">
        <v>67</v>
      </c>
      <c r="J107" s="30" t="s">
        <v>17</v>
      </c>
      <c r="K107" s="32" t="s">
        <v>253</v>
      </c>
      <c r="L107" s="34">
        <v>45170</v>
      </c>
      <c r="M107" s="30" t="str">
        <f>$M$99</f>
        <v>МКП "Калининград-ГорТранс" г. Калининград, ул. Киевская, д. 17</v>
      </c>
      <c r="N107" s="36" t="str">
        <f>$N$99</f>
        <v>kld.gortrans@mail.ru, 300-300</v>
      </c>
    </row>
    <row r="108" spans="1:14" ht="348.75" customHeight="1" thickBot="1" x14ac:dyDescent="0.35">
      <c r="A108" s="25"/>
      <c r="B108" s="27"/>
      <c r="C108" s="12" t="s">
        <v>391</v>
      </c>
      <c r="D108" s="12" t="s">
        <v>50</v>
      </c>
      <c r="E108" s="13" t="s">
        <v>401</v>
      </c>
      <c r="F108" s="13" t="s">
        <v>393</v>
      </c>
      <c r="G108" s="14">
        <v>18.899999999999999</v>
      </c>
      <c r="H108" s="29"/>
      <c r="I108" s="31"/>
      <c r="J108" s="31"/>
      <c r="K108" s="33"/>
      <c r="L108" s="35"/>
      <c r="M108" s="31"/>
      <c r="N108" s="37"/>
    </row>
  </sheetData>
  <mergeCells count="462">
    <mergeCell ref="A105:A106"/>
    <mergeCell ref="B105:B106"/>
    <mergeCell ref="H105:H106"/>
    <mergeCell ref="I105:I106"/>
    <mergeCell ref="J105:J106"/>
    <mergeCell ref="K105:K106"/>
    <mergeCell ref="L105:L106"/>
    <mergeCell ref="M105:M106"/>
    <mergeCell ref="N105:N106"/>
    <mergeCell ref="N103:N104"/>
    <mergeCell ref="A103:A104"/>
    <mergeCell ref="B103:B104"/>
    <mergeCell ref="H103:H104"/>
    <mergeCell ref="I103:I104"/>
    <mergeCell ref="J103:J104"/>
    <mergeCell ref="K103:K104"/>
    <mergeCell ref="L103:L104"/>
    <mergeCell ref="M103:M104"/>
    <mergeCell ref="L69:L70"/>
    <mergeCell ref="L49:L50"/>
    <mergeCell ref="L51:L52"/>
    <mergeCell ref="L53:L54"/>
    <mergeCell ref="L55:L56"/>
    <mergeCell ref="L57:L58"/>
    <mergeCell ref="L59:L60"/>
    <mergeCell ref="L61:L62"/>
    <mergeCell ref="B65:B66"/>
    <mergeCell ref="I49:I50"/>
    <mergeCell ref="I51:I52"/>
    <mergeCell ref="I53:I54"/>
    <mergeCell ref="I55:I56"/>
    <mergeCell ref="I57:I58"/>
    <mergeCell ref="I59:I60"/>
    <mergeCell ref="I61:I62"/>
    <mergeCell ref="I65:I66"/>
    <mergeCell ref="I69:I70"/>
    <mergeCell ref="H53:H54"/>
    <mergeCell ref="H55:H56"/>
    <mergeCell ref="H57:H58"/>
    <mergeCell ref="H59:H60"/>
    <mergeCell ref="H61:H62"/>
    <mergeCell ref="H65:H66"/>
    <mergeCell ref="M63:M64"/>
    <mergeCell ref="L63:L64"/>
    <mergeCell ref="L65:L66"/>
    <mergeCell ref="M57:M58"/>
    <mergeCell ref="M59:M60"/>
    <mergeCell ref="M61:M62"/>
    <mergeCell ref="M65:M66"/>
    <mergeCell ref="M51:M52"/>
    <mergeCell ref="M53:M54"/>
    <mergeCell ref="M55:M56"/>
    <mergeCell ref="M31:M32"/>
    <mergeCell ref="M33:M34"/>
    <mergeCell ref="M35:M36"/>
    <mergeCell ref="M37:M38"/>
    <mergeCell ref="M39:M40"/>
    <mergeCell ref="M43:M44"/>
    <mergeCell ref="M45:M46"/>
    <mergeCell ref="M47:M48"/>
    <mergeCell ref="M49:M50"/>
    <mergeCell ref="M41:M42"/>
    <mergeCell ref="M9:M10"/>
    <mergeCell ref="M11:M12"/>
    <mergeCell ref="M13:M14"/>
    <mergeCell ref="M15:M16"/>
    <mergeCell ref="M17:M18"/>
    <mergeCell ref="M19:M20"/>
    <mergeCell ref="M21:M22"/>
    <mergeCell ref="M23:M24"/>
    <mergeCell ref="M25:M26"/>
    <mergeCell ref="L41:L42"/>
    <mergeCell ref="L25:L26"/>
    <mergeCell ref="L27:L28"/>
    <mergeCell ref="L29:L30"/>
    <mergeCell ref="L31:L32"/>
    <mergeCell ref="L33:L34"/>
    <mergeCell ref="L45:L46"/>
    <mergeCell ref="L47:L48"/>
    <mergeCell ref="L43:L44"/>
    <mergeCell ref="L7:L8"/>
    <mergeCell ref="L9:L10"/>
    <mergeCell ref="L11:L12"/>
    <mergeCell ref="L13:L14"/>
    <mergeCell ref="L15:L16"/>
    <mergeCell ref="L17:L18"/>
    <mergeCell ref="L19:L20"/>
    <mergeCell ref="L21:L22"/>
    <mergeCell ref="L23:L24"/>
    <mergeCell ref="K25:K26"/>
    <mergeCell ref="K27:K28"/>
    <mergeCell ref="K29:K30"/>
    <mergeCell ref="K31:K32"/>
    <mergeCell ref="K33:K34"/>
    <mergeCell ref="K35:K36"/>
    <mergeCell ref="K37:K38"/>
    <mergeCell ref="K39:K40"/>
    <mergeCell ref="L35:L36"/>
    <mergeCell ref="L37:L38"/>
    <mergeCell ref="L39:L40"/>
    <mergeCell ref="K7:K8"/>
    <mergeCell ref="K9:K10"/>
    <mergeCell ref="K11:K12"/>
    <mergeCell ref="K13:K14"/>
    <mergeCell ref="K15:K16"/>
    <mergeCell ref="K17:K18"/>
    <mergeCell ref="K19:K20"/>
    <mergeCell ref="K21:K22"/>
    <mergeCell ref="K23:K24"/>
    <mergeCell ref="K41:K42"/>
    <mergeCell ref="K43:K44"/>
    <mergeCell ref="K79:K80"/>
    <mergeCell ref="K71:K72"/>
    <mergeCell ref="K67:K68"/>
    <mergeCell ref="K69:K70"/>
    <mergeCell ref="J75:J76"/>
    <mergeCell ref="J77:J78"/>
    <mergeCell ref="J79:J80"/>
    <mergeCell ref="K51:K52"/>
    <mergeCell ref="K53:K54"/>
    <mergeCell ref="K55:K56"/>
    <mergeCell ref="K63:K64"/>
    <mergeCell ref="J63:J64"/>
    <mergeCell ref="K57:K58"/>
    <mergeCell ref="K59:K60"/>
    <mergeCell ref="K61:K62"/>
    <mergeCell ref="K65:K66"/>
    <mergeCell ref="K73:K74"/>
    <mergeCell ref="K75:K76"/>
    <mergeCell ref="K49:K50"/>
    <mergeCell ref="J43:J44"/>
    <mergeCell ref="I63:I64"/>
    <mergeCell ref="I45:I46"/>
    <mergeCell ref="I47:I48"/>
    <mergeCell ref="K45:K46"/>
    <mergeCell ref="K47:K48"/>
    <mergeCell ref="I27:I28"/>
    <mergeCell ref="I29:I30"/>
    <mergeCell ref="I31:I32"/>
    <mergeCell ref="I73:I74"/>
    <mergeCell ref="J45:J46"/>
    <mergeCell ref="J47:J48"/>
    <mergeCell ref="J49:J50"/>
    <mergeCell ref="J51:J52"/>
    <mergeCell ref="J53:J54"/>
    <mergeCell ref="J55:J56"/>
    <mergeCell ref="J57:J58"/>
    <mergeCell ref="J59:J60"/>
    <mergeCell ref="J61:J62"/>
    <mergeCell ref="J65:J66"/>
    <mergeCell ref="J67:J68"/>
    <mergeCell ref="J69:J70"/>
    <mergeCell ref="J71:J72"/>
    <mergeCell ref="J73:J74"/>
    <mergeCell ref="I67:I68"/>
    <mergeCell ref="I41:I42"/>
    <mergeCell ref="I43:I44"/>
    <mergeCell ref="H41:H42"/>
    <mergeCell ref="H43:H44"/>
    <mergeCell ref="J7:J8"/>
    <mergeCell ref="J9:J10"/>
    <mergeCell ref="J11:J12"/>
    <mergeCell ref="J13:J14"/>
    <mergeCell ref="J15:J16"/>
    <mergeCell ref="J17:J18"/>
    <mergeCell ref="J19:J20"/>
    <mergeCell ref="J21:J22"/>
    <mergeCell ref="J23:J24"/>
    <mergeCell ref="J25:J26"/>
    <mergeCell ref="J27:J28"/>
    <mergeCell ref="J29:J30"/>
    <mergeCell ref="J31:J32"/>
    <mergeCell ref="J33:J34"/>
    <mergeCell ref="J35:J36"/>
    <mergeCell ref="J37:J38"/>
    <mergeCell ref="J39:J40"/>
    <mergeCell ref="I37:I38"/>
    <mergeCell ref="I39:I40"/>
    <mergeCell ref="J41:J42"/>
    <mergeCell ref="I25:I26"/>
    <mergeCell ref="H67:H68"/>
    <mergeCell ref="H69:H70"/>
    <mergeCell ref="H77:H78"/>
    <mergeCell ref="H71:H72"/>
    <mergeCell ref="H73:H74"/>
    <mergeCell ref="H75:H76"/>
    <mergeCell ref="G5:H5"/>
    <mergeCell ref="H7:H8"/>
    <mergeCell ref="H9:H10"/>
    <mergeCell ref="H11:H12"/>
    <mergeCell ref="H13:H14"/>
    <mergeCell ref="H15:H16"/>
    <mergeCell ref="H17:H18"/>
    <mergeCell ref="G6:H6"/>
    <mergeCell ref="H39:H40"/>
    <mergeCell ref="H19:H20"/>
    <mergeCell ref="H21:H22"/>
    <mergeCell ref="H23:H24"/>
    <mergeCell ref="H25:H26"/>
    <mergeCell ref="H27:H28"/>
    <mergeCell ref="H29:H30"/>
    <mergeCell ref="H31:H32"/>
    <mergeCell ref="H33:H34"/>
    <mergeCell ref="H35:H36"/>
    <mergeCell ref="H37:H38"/>
    <mergeCell ref="A51:A52"/>
    <mergeCell ref="B49:B50"/>
    <mergeCell ref="A53:A54"/>
    <mergeCell ref="A55:A56"/>
    <mergeCell ref="A57:A58"/>
    <mergeCell ref="A63:A64"/>
    <mergeCell ref="A37:A38"/>
    <mergeCell ref="A39:A40"/>
    <mergeCell ref="A41:A42"/>
    <mergeCell ref="B47:B48"/>
    <mergeCell ref="B37:B38"/>
    <mergeCell ref="B39:B40"/>
    <mergeCell ref="B41:B42"/>
    <mergeCell ref="A43:A44"/>
    <mergeCell ref="A45:A46"/>
    <mergeCell ref="B45:B46"/>
    <mergeCell ref="B43:B44"/>
    <mergeCell ref="B63:B64"/>
    <mergeCell ref="H45:H46"/>
    <mergeCell ref="H47:H48"/>
    <mergeCell ref="H49:H50"/>
    <mergeCell ref="H51:H52"/>
    <mergeCell ref="H63:H64"/>
    <mergeCell ref="A29:A30"/>
    <mergeCell ref="A31:A32"/>
    <mergeCell ref="B67:B68"/>
    <mergeCell ref="A83:A84"/>
    <mergeCell ref="B51:B52"/>
    <mergeCell ref="B53:B54"/>
    <mergeCell ref="B77:B78"/>
    <mergeCell ref="B79:B80"/>
    <mergeCell ref="B81:B82"/>
    <mergeCell ref="B83:B84"/>
    <mergeCell ref="B69:B70"/>
    <mergeCell ref="B71:B72"/>
    <mergeCell ref="B73:B74"/>
    <mergeCell ref="B75:B76"/>
    <mergeCell ref="A77:A78"/>
    <mergeCell ref="A79:A80"/>
    <mergeCell ref="A81:A82"/>
    <mergeCell ref="A67:A68"/>
    <mergeCell ref="A69:A70"/>
    <mergeCell ref="B55:B56"/>
    <mergeCell ref="B57:B58"/>
    <mergeCell ref="B59:B60"/>
    <mergeCell ref="A47:A48"/>
    <mergeCell ref="A49:A50"/>
    <mergeCell ref="B15:B16"/>
    <mergeCell ref="B17:B18"/>
    <mergeCell ref="B19:B20"/>
    <mergeCell ref="A9:A10"/>
    <mergeCell ref="A11:A12"/>
    <mergeCell ref="A13:A14"/>
    <mergeCell ref="A15:A16"/>
    <mergeCell ref="A25:A26"/>
    <mergeCell ref="A27:A28"/>
    <mergeCell ref="N7:N8"/>
    <mergeCell ref="N9:N10"/>
    <mergeCell ref="N11:N12"/>
    <mergeCell ref="N13:N14"/>
    <mergeCell ref="N15:N16"/>
    <mergeCell ref="N17:N18"/>
    <mergeCell ref="N19:N20"/>
    <mergeCell ref="N21:N22"/>
    <mergeCell ref="A7:A8"/>
    <mergeCell ref="B7:B8"/>
    <mergeCell ref="A21:A22"/>
    <mergeCell ref="B21:B22"/>
    <mergeCell ref="I7:I8"/>
    <mergeCell ref="I9:I10"/>
    <mergeCell ref="I11:I12"/>
    <mergeCell ref="I13:I14"/>
    <mergeCell ref="I15:I16"/>
    <mergeCell ref="I17:I18"/>
    <mergeCell ref="I19:I20"/>
    <mergeCell ref="I21:I22"/>
    <mergeCell ref="M7:M8"/>
    <mergeCell ref="B9:B10"/>
    <mergeCell ref="B11:B12"/>
    <mergeCell ref="B13:B14"/>
    <mergeCell ref="N23:N24"/>
    <mergeCell ref="N25:N26"/>
    <mergeCell ref="N27:N28"/>
    <mergeCell ref="N29:N30"/>
    <mergeCell ref="A17:A18"/>
    <mergeCell ref="A19:A20"/>
    <mergeCell ref="N31:N32"/>
    <mergeCell ref="N33:N34"/>
    <mergeCell ref="N35:N36"/>
    <mergeCell ref="A33:A34"/>
    <mergeCell ref="B35:B36"/>
    <mergeCell ref="B31:B32"/>
    <mergeCell ref="B33:B34"/>
    <mergeCell ref="A23:A24"/>
    <mergeCell ref="B27:B28"/>
    <mergeCell ref="B29:B30"/>
    <mergeCell ref="B23:B24"/>
    <mergeCell ref="B25:B26"/>
    <mergeCell ref="A35:A36"/>
    <mergeCell ref="I23:I24"/>
    <mergeCell ref="I33:I34"/>
    <mergeCell ref="I35:I36"/>
    <mergeCell ref="M27:M28"/>
    <mergeCell ref="M29:M30"/>
    <mergeCell ref="N37:N38"/>
    <mergeCell ref="N39:N40"/>
    <mergeCell ref="N41:N42"/>
    <mergeCell ref="N43:N44"/>
    <mergeCell ref="N45:N46"/>
    <mergeCell ref="N47:N48"/>
    <mergeCell ref="N49:N50"/>
    <mergeCell ref="N51:N52"/>
    <mergeCell ref="N53:N54"/>
    <mergeCell ref="A101:A102"/>
    <mergeCell ref="B101:B102"/>
    <mergeCell ref="H101:H102"/>
    <mergeCell ref="N67:N68"/>
    <mergeCell ref="N69:N70"/>
    <mergeCell ref="N71:N72"/>
    <mergeCell ref="N73:N74"/>
    <mergeCell ref="N75:N76"/>
    <mergeCell ref="B89:B90"/>
    <mergeCell ref="B91:B92"/>
    <mergeCell ref="B93:B94"/>
    <mergeCell ref="B85:B86"/>
    <mergeCell ref="B87:B88"/>
    <mergeCell ref="A93:A94"/>
    <mergeCell ref="M67:M68"/>
    <mergeCell ref="M69:M70"/>
    <mergeCell ref="M71:M72"/>
    <mergeCell ref="L89:L90"/>
    <mergeCell ref="L67:L68"/>
    <mergeCell ref="L85:L86"/>
    <mergeCell ref="L83:L84"/>
    <mergeCell ref="J81:J82"/>
    <mergeCell ref="J83:J84"/>
    <mergeCell ref="J85:J86"/>
    <mergeCell ref="A91:A92"/>
    <mergeCell ref="H87:H88"/>
    <mergeCell ref="H89:H90"/>
    <mergeCell ref="H91:H92"/>
    <mergeCell ref="N55:N56"/>
    <mergeCell ref="N57:N58"/>
    <mergeCell ref="N59:N60"/>
    <mergeCell ref="B61:B62"/>
    <mergeCell ref="A59:A60"/>
    <mergeCell ref="A61:A62"/>
    <mergeCell ref="A65:A66"/>
    <mergeCell ref="L81:L82"/>
    <mergeCell ref="M73:M74"/>
    <mergeCell ref="M75:M76"/>
    <mergeCell ref="M77:M78"/>
    <mergeCell ref="M79:M80"/>
    <mergeCell ref="M81:M82"/>
    <mergeCell ref="M83:M84"/>
    <mergeCell ref="M85:M86"/>
    <mergeCell ref="M87:M88"/>
    <mergeCell ref="M89:M90"/>
    <mergeCell ref="J87:J88"/>
    <mergeCell ref="J89:J90"/>
    <mergeCell ref="N63:N64"/>
    <mergeCell ref="A85:A86"/>
    <mergeCell ref="A71:A72"/>
    <mergeCell ref="A73:A74"/>
    <mergeCell ref="A75:A76"/>
    <mergeCell ref="K89:K90"/>
    <mergeCell ref="K81:K82"/>
    <mergeCell ref="L71:L72"/>
    <mergeCell ref="L73:L74"/>
    <mergeCell ref="L75:L76"/>
    <mergeCell ref="L77:L78"/>
    <mergeCell ref="L79:L80"/>
    <mergeCell ref="A87:A88"/>
    <mergeCell ref="A89:A90"/>
    <mergeCell ref="L87:L88"/>
    <mergeCell ref="K83:K84"/>
    <mergeCell ref="K85:K86"/>
    <mergeCell ref="K87:K88"/>
    <mergeCell ref="H85:H86"/>
    <mergeCell ref="H79:H80"/>
    <mergeCell ref="H83:H84"/>
    <mergeCell ref="H81:H82"/>
    <mergeCell ref="I75:I76"/>
    <mergeCell ref="I71:I72"/>
    <mergeCell ref="K77:K78"/>
    <mergeCell ref="H93:H94"/>
    <mergeCell ref="N93:N94"/>
    <mergeCell ref="N95:N96"/>
    <mergeCell ref="N97:N98"/>
    <mergeCell ref="N99:N100"/>
    <mergeCell ref="N77:N78"/>
    <mergeCell ref="N79:N80"/>
    <mergeCell ref="N81:N82"/>
    <mergeCell ref="N83:N84"/>
    <mergeCell ref="N85:N86"/>
    <mergeCell ref="N87:N88"/>
    <mergeCell ref="I91:I92"/>
    <mergeCell ref="M97:M98"/>
    <mergeCell ref="J91:J92"/>
    <mergeCell ref="J93:J94"/>
    <mergeCell ref="I93:I94"/>
    <mergeCell ref="K91:K92"/>
    <mergeCell ref="K93:K94"/>
    <mergeCell ref="L91:L92"/>
    <mergeCell ref="L93:L94"/>
    <mergeCell ref="M93:M94"/>
    <mergeCell ref="M91:M92"/>
    <mergeCell ref="H99:H100"/>
    <mergeCell ref="I99:I100"/>
    <mergeCell ref="J99:J100"/>
    <mergeCell ref="K99:K100"/>
    <mergeCell ref="L99:L100"/>
    <mergeCell ref="M99:M100"/>
    <mergeCell ref="A95:A96"/>
    <mergeCell ref="B95:B96"/>
    <mergeCell ref="H95:H96"/>
    <mergeCell ref="H97:H98"/>
    <mergeCell ref="I97:I98"/>
    <mergeCell ref="J97:J98"/>
    <mergeCell ref="K97:K98"/>
    <mergeCell ref="L97:L98"/>
    <mergeCell ref="I95:I96"/>
    <mergeCell ref="A97:A98"/>
    <mergeCell ref="B97:B98"/>
    <mergeCell ref="A1:N4"/>
    <mergeCell ref="N89:N90"/>
    <mergeCell ref="N91:N92"/>
    <mergeCell ref="N61:N62"/>
    <mergeCell ref="N65:N66"/>
    <mergeCell ref="I101:I102"/>
    <mergeCell ref="J101:J102"/>
    <mergeCell ref="K101:K102"/>
    <mergeCell ref="L101:L102"/>
    <mergeCell ref="M101:M102"/>
    <mergeCell ref="N101:N102"/>
    <mergeCell ref="J95:J96"/>
    <mergeCell ref="K95:K96"/>
    <mergeCell ref="L95:L96"/>
    <mergeCell ref="M95:M96"/>
    <mergeCell ref="I77:I78"/>
    <mergeCell ref="I79:I80"/>
    <mergeCell ref="I81:I82"/>
    <mergeCell ref="I83:I84"/>
    <mergeCell ref="I85:I86"/>
    <mergeCell ref="I87:I88"/>
    <mergeCell ref="I89:I90"/>
    <mergeCell ref="A99:A100"/>
    <mergeCell ref="B99:B100"/>
    <mergeCell ref="A107:A108"/>
    <mergeCell ref="B107:B108"/>
    <mergeCell ref="H107:H108"/>
    <mergeCell ref="I107:I108"/>
    <mergeCell ref="J107:J108"/>
    <mergeCell ref="K107:K108"/>
    <mergeCell ref="L107:L108"/>
    <mergeCell ref="M107:M108"/>
    <mergeCell ref="N107:N108"/>
  </mergeCells>
  <phoneticPr fontId="5" type="noConversion"/>
  <hyperlinks>
    <hyperlink ref="N7"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2023-09-01T12:53:20Z</dcterms:modified>
</cp:coreProperties>
</file>