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820"/>
  </bookViews>
  <sheets>
    <sheet name="Лист1" sheetId="1" r:id="rId1"/>
  </sheets>
  <externalReferences>
    <externalReference r:id="rId2"/>
  </externalReferences>
  <calcPr calcId="191029" refMode="R1C1"/>
</workbook>
</file>

<file path=xl/calcChain.xml><?xml version="1.0" encoding="utf-8"?>
<calcChain xmlns="http://schemas.openxmlformats.org/spreadsheetml/2006/main">
  <c r="H105" i="1" l="1"/>
  <c r="H103" i="1" l="1"/>
  <c r="N53" i="1" l="1"/>
  <c r="N33" i="1"/>
  <c r="N31" i="1"/>
  <c r="L13" i="1"/>
  <c r="L15" i="1" s="1"/>
  <c r="L91" i="1"/>
  <c r="L93" i="1" s="1"/>
  <c r="L89" i="1"/>
  <c r="L17" i="1"/>
  <c r="L19" i="1" s="1"/>
  <c r="L21" i="1" s="1"/>
  <c r="L23" i="1" s="1"/>
  <c r="L25" i="1" s="1"/>
  <c r="L27" i="1" s="1"/>
  <c r="N93" i="1" l="1"/>
  <c r="N67" i="1" s="1"/>
  <c r="N71" i="1"/>
  <c r="N73" i="1" s="1"/>
  <c r="N75" i="1" s="1"/>
  <c r="N77" i="1" s="1"/>
  <c r="N79" i="1" s="1"/>
  <c r="N81" i="1" s="1"/>
  <c r="M35" i="1"/>
  <c r="M33" i="1"/>
  <c r="N91" i="1"/>
  <c r="N87" i="1" s="1"/>
  <c r="N85" i="1" s="1"/>
  <c r="N83" i="1" s="1"/>
  <c r="N19" i="1"/>
  <c r="M81" i="1"/>
  <c r="M67" i="1"/>
  <c r="M49" i="1"/>
  <c r="M75" i="1"/>
  <c r="M91" i="1"/>
  <c r="M73" i="1"/>
  <c r="M17" i="1"/>
  <c r="M7" i="1"/>
  <c r="M9" i="1" s="1"/>
  <c r="M13" i="1"/>
  <c r="M25" i="1" s="1"/>
  <c r="N11" i="1"/>
  <c r="N17" i="1" s="1"/>
  <c r="N21" i="1" s="1"/>
  <c r="N35" i="1" s="1"/>
  <c r="N41" i="1" s="1"/>
  <c r="N13" i="1"/>
  <c r="N25" i="1" s="1"/>
  <c r="N9" i="1"/>
  <c r="N15" i="1" s="1"/>
  <c r="N23" i="1" s="1"/>
  <c r="N27" i="1" s="1"/>
  <c r="N29" i="1" s="1"/>
  <c r="N37" i="1" s="1"/>
  <c r="N45" i="1" s="1"/>
  <c r="N51" i="1" s="1"/>
  <c r="N55" i="1" s="1"/>
  <c r="N57" i="1" s="1"/>
  <c r="N59" i="1" s="1"/>
  <c r="N61" i="1" s="1"/>
  <c r="N95" i="1" s="1"/>
  <c r="N97" i="1" s="1"/>
  <c r="N99" i="1" s="1"/>
  <c r="N105" i="1" s="1"/>
  <c r="N101" i="1" l="1"/>
  <c r="N39" i="1"/>
  <c r="N47" i="1" s="1"/>
  <c r="N63" i="1" s="1"/>
  <c r="N65" i="1" s="1"/>
  <c r="N49" i="1"/>
  <c r="N69" i="1" s="1"/>
  <c r="N103" i="1" s="1"/>
  <c r="N43" i="1"/>
  <c r="L29" i="1"/>
  <c r="L31" i="1" s="1"/>
  <c r="L33" i="1" s="1"/>
  <c r="L35" i="1" s="1"/>
  <c r="L37" i="1" s="1"/>
  <c r="L39" i="1" s="1"/>
  <c r="L41" i="1" s="1"/>
  <c r="L43" i="1" s="1"/>
  <c r="L45" i="1" s="1"/>
  <c r="L47" i="1" s="1"/>
  <c r="M71" i="1"/>
  <c r="M77" i="1"/>
  <c r="M79" i="1" s="1"/>
  <c r="M87" i="1"/>
  <c r="M85" i="1" s="1"/>
  <c r="M83" i="1" s="1"/>
  <c r="M69" i="1"/>
  <c r="M39" i="1"/>
  <c r="M47" i="1" s="1"/>
  <c r="M63" i="1" s="1"/>
  <c r="M65" i="1" s="1"/>
  <c r="M21" i="1"/>
  <c r="N89" i="1" l="1"/>
  <c r="L51" i="1"/>
  <c r="L53" i="1" s="1"/>
  <c r="L49" i="1"/>
  <c r="M23" i="1"/>
  <c r="M15" i="1"/>
  <c r="M27" i="1" s="1"/>
  <c r="M29" i="1" s="1"/>
  <c r="M37" i="1" s="1"/>
  <c r="M45" i="1" s="1"/>
  <c r="M51" i="1" s="1"/>
  <c r="M55" i="1" s="1"/>
  <c r="M57" i="1" s="1"/>
  <c r="M59" i="1" s="1"/>
  <c r="M61" i="1" s="1"/>
  <c r="M95" i="1" s="1"/>
  <c r="M97" i="1" s="1"/>
  <c r="M99" i="1" s="1"/>
  <c r="M105" i="1" s="1"/>
  <c r="H63" i="1"/>
  <c r="M101" i="1" l="1"/>
  <c r="L57" i="1"/>
  <c r="L55" i="1"/>
  <c r="H101" i="1"/>
  <c r="H97" i="1"/>
  <c r="H99" i="1"/>
  <c r="H95" i="1"/>
  <c r="L75" i="1" l="1"/>
  <c r="L67" i="1"/>
  <c r="L59" i="1"/>
  <c r="L73" i="1"/>
  <c r="L65" i="1"/>
  <c r="L79" i="1"/>
  <c r="L71" i="1"/>
  <c r="L63" i="1"/>
  <c r="L77" i="1"/>
  <c r="L69" i="1"/>
  <c r="L61" i="1"/>
  <c r="H11" i="1"/>
  <c r="H13" i="1"/>
  <c r="H15" i="1"/>
  <c r="H17" i="1"/>
  <c r="H19" i="1"/>
  <c r="H21" i="1"/>
  <c r="H23" i="1"/>
  <c r="H25" i="1"/>
  <c r="H27" i="1"/>
  <c r="H29" i="1"/>
  <c r="H31" i="1"/>
  <c r="H33" i="1"/>
  <c r="H35" i="1"/>
  <c r="H37" i="1"/>
  <c r="H39" i="1"/>
  <c r="H41" i="1"/>
  <c r="H43" i="1"/>
  <c r="H45" i="1"/>
  <c r="H47" i="1"/>
  <c r="H49" i="1"/>
  <c r="H51" i="1"/>
  <c r="H53" i="1"/>
  <c r="H55" i="1"/>
  <c r="H57" i="1"/>
  <c r="H59" i="1"/>
  <c r="H61" i="1"/>
  <c r="H65" i="1"/>
  <c r="H67" i="1"/>
  <c r="H69" i="1"/>
  <c r="H71" i="1"/>
  <c r="H73" i="1"/>
  <c r="H75" i="1"/>
  <c r="H77" i="1"/>
  <c r="H79" i="1"/>
  <c r="H81" i="1"/>
  <c r="H83" i="1"/>
  <c r="H85" i="1"/>
  <c r="H87" i="1"/>
  <c r="H89" i="1"/>
  <c r="H91" i="1"/>
  <c r="H93" i="1"/>
  <c r="H9" i="1"/>
  <c r="H7" i="1"/>
  <c r="L83" i="1" l="1"/>
  <c r="L81" i="1"/>
  <c r="L85" i="1"/>
</calcChain>
</file>

<file path=xl/sharedStrings.xml><?xml version="1.0" encoding="utf-8"?>
<sst xmlns="http://schemas.openxmlformats.org/spreadsheetml/2006/main" count="624" uniqueCount="395">
  <si>
    <t>Порядковый номер маршрута регулярных перевозок</t>
  </si>
  <si>
    <t>Регистрационный номер маршрута регулярных перевозок</t>
  </si>
  <si>
    <t>Наименование маршрута регулярных перевозок</t>
  </si>
  <si>
    <t>"ул. О. Кошевого - СК "Янтарный"</t>
  </si>
  <si>
    <t>"СК "Янтарный - ул. О. Кошевого"</t>
  </si>
  <si>
    <t>"ул. Брусничная - Сельхозтехника"</t>
  </si>
  <si>
    <t>"Сельхозтехника - ул. Брусничная"</t>
  </si>
  <si>
    <t>"Военный городок - завод "Янтарь"</t>
  </si>
  <si>
    <t>"ул. П. Морозова - ул. Молодой гвардии"</t>
  </si>
  <si>
    <t>"ул. Молодой гвардии - ул. П. Морозова"</t>
  </si>
  <si>
    <t>"Северная гора - микрорайон Прегольский"</t>
  </si>
  <si>
    <t>"микрорайон Прегольский - Северная гора"</t>
  </si>
  <si>
    <t>"ул. О. Кошевого - завод "Янтарь"</t>
  </si>
  <si>
    <t>"микрорайон Прибрежный - ул. Артиллерийская"</t>
  </si>
  <si>
    <t>"ул. Артиллерийская - микрорайон Прибрежный"</t>
  </si>
  <si>
    <t>Наименование улиц, автодорог</t>
  </si>
  <si>
    <t>Протяженность маршрута, км</t>
  </si>
  <si>
    <t>Порядок посадки и высадки пассажиров</t>
  </si>
  <si>
    <t>Вид регулярных перевозок</t>
  </si>
  <si>
    <t>По регулируемым тарифам</t>
  </si>
  <si>
    <t>Виды и классы транспортных средств, количество</t>
  </si>
  <si>
    <t>Дата начала осуществления регулярных перевозок</t>
  </si>
  <si>
    <t>Наименование, местонахождения юридического лица, индивидуального предпринимателя</t>
  </si>
  <si>
    <t>В любом не запрещенном правилами дорожного движения месте по маршруту регулярных перевозок</t>
  </si>
  <si>
    <t>ул. О. Кошевого, ул. Батальная, ул. Судостроительная, ул. Аллея смелых, пр-д Дзержинского, ул. Дзержинского, пр-кт Калинина, пр-кт Ленинский, ул. Черняховского, ул. Горького, ул. Гайдара, ул. Согласия</t>
  </si>
  <si>
    <t>ул. Согласия, ул. Гайдара, ул. Горького, ул. Черняховского, пр-кт Ленинский, пл. Калинина, пр-кт Калинина, ул. Дзержинского, ул. Аллея смелых, ул. Судостроительная, ул. Батальная, ул. О. Кошевого</t>
  </si>
  <si>
    <t>"ул. П. Морозова - Автошкола"</t>
  </si>
  <si>
    <t>"Автошкола - ул. П. Морозова"</t>
  </si>
  <si>
    <t>"СНТ "Медик" - Северная гора"</t>
  </si>
  <si>
    <t>"Северная гора - СНТ "Медик"</t>
  </si>
  <si>
    <t>"ул. Белорусская - ул. Молодой гвардии"</t>
  </si>
  <si>
    <t>"ул. Молодой гвардии - ул. Белорусская"</t>
  </si>
  <si>
    <t>"завод "Янтарь" - ул. Ломоносова"</t>
  </si>
  <si>
    <t>"завод "Янтарь" - Военный городок"</t>
  </si>
  <si>
    <t>"завод "Янтарь" - ул. О. Кошевого"</t>
  </si>
  <si>
    <t>"ул. Ломоносова - завод "Янтарь"</t>
  </si>
  <si>
    <t>"ул. Ломоносова - ул. Левитана"</t>
  </si>
  <si>
    <t>"ул. Левитана - ул. Ломоносова"</t>
  </si>
  <si>
    <t>"СНТ "Победа - ул. П. Морозова"</t>
  </si>
  <si>
    <t>"ул. П. Морозова - СНТ "Победа"</t>
  </si>
  <si>
    <t>"Южный вокзал - СНТ "Мечта"</t>
  </si>
  <si>
    <t>"СНТ "Мечта" - Южный вокзал"</t>
  </si>
  <si>
    <t>"пос. Луговое - ул. Артиллерийская"</t>
  </si>
  <si>
    <t>"ул. Артиллерийская - пос. Луговое"</t>
  </si>
  <si>
    <t>"микрорайон Чкаловск - ул. О. Кошевого"</t>
  </si>
  <si>
    <t>"ул. О. Кошевого - микрорайон Чкаловск"</t>
  </si>
  <si>
    <t>"СК "Янтарный - микрорайон Совхозный"</t>
  </si>
  <si>
    <t>"микрорайон Совхозный - СК "Янтарный"</t>
  </si>
  <si>
    <t>"микрорайон Чкаловск - ул. Большая Окружная 4-я"</t>
  </si>
  <si>
    <t>"ул. Большая Окружная 4-я - микрорайон Чкаловск"</t>
  </si>
  <si>
    <t>Направление движения</t>
  </si>
  <si>
    <t>прямое</t>
  </si>
  <si>
    <t>обратное</t>
  </si>
  <si>
    <t>Наименование остановочных пунктов</t>
  </si>
  <si>
    <t>ул. Большая Окружная 3-я, ул. Герцена, ул. Лесная, ул. Горького, ул. Зеленая, ул. Нарвская, пр-кт Советский, пл. Победы, пр-кт Гвардейский, ул. Генерал-фельдмаршала Румянцева, ул. Генерала Буткова, ул. Портовая, ул. Транспортная</t>
  </si>
  <si>
    <t>ул. Транспортная, ул. Портовая, ул. Генерала Буткова, ул. Генерал-фельдмаршала Румянцева, пр-кт Гвардейский,пл. Победы, пр-кт Советский, ул. Нарвская, ул. Зеленая, ул. Горького, ул. Лесная, ул. Герцена, ул. Большая Окружная 3-я</t>
  </si>
  <si>
    <t>ул. О. Кошевого, ул. Интернациональная, ул. У. Громовой, ул. Батальная, ул. Судостроительная, ул. Киевская, пр-кт Ленинский, ул. Театральная, пр-кт Мира, ул. Кутузова, пр-кт Победы,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</si>
  <si>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П. Морозова, ул. Коммунистическая, ул. Судостроительная, ул. Киевская, пр-кт Ленинский, ул. Черняховского, ул. Горького, СНТ "Победа"</t>
  </si>
  <si>
    <t>СНТ "Победа", ул. Горького, ул. Черняховского, пр-кт Ленинский, ул. Железнодорожная, ул. Киевская, ул. П. Морозова</t>
  </si>
  <si>
    <t>ул. О. Кошевого, ул. Интернациональная, ул. У. Громовой, ул. Батальная, ул. Судостроительная, ул. Киевская, пр-кт Ленинский, ул. Театральная, пр-кт Мира, ул. Космонавта Леонова, пр-кт Советский, ул. Большая Окружная,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</si>
  <si>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Брусничная, пр-кт Победы, ул. Радищева, ул. Вагоностроительная, пр-кт Победы, пр-кт Мира, пл. Победы, ул. Черняховского, ул. 9 Апреля, 2-ой эстакадный мост, ул. Октябрьская, пр-кт Калинина, ул. Дзержинского</t>
  </si>
  <si>
    <t>ул. Дзержинского, 2-ой эстакадный мост, ул. 9 Апреля, ул. Черняховского, пл. Победы, пр-кт Мира, ул. Кутузова, пр-кт Победы, ул. Брусничная</t>
  </si>
  <si>
    <t>ул. Горького, ул. П. Панина, ул. Согласия, ул. Гайдара, ул. Горького, ул. Зеленая, ул. Нарвская, пр-кт Советский, пл. Победы,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</si>
  <si>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Киевская, пр-кт Ленинский, пл. Победы, пр-кт Советский, ул. Нарвская, ул. Зеленая, ул. Горького, ул. Гайдара, ул. Согласия, ул. П. Панина, ул. Горького</t>
  </si>
  <si>
    <t>ул. Молодой гвардии, ул. Куйбышева, ул. А. Невского, ул. Черняховского, пр-кт Ленинский, ул. Железнодорожная, ул. Киевская, ул. П. Морозова</t>
  </si>
  <si>
    <t>ул. Большая Окружная 3-я, ул. Клары Цеткин, ул. Янтарная, ул. Малая Лесная, ул. Платова, ул. Богатырская, ул. Герцена, ул. Колхозная, ул. Островского, ул. Тельмана, ул. Генерал-лейтенанта Озерова, ул. Азовская, ул. Горького, ул. Черняховского, пл. Победы, пр-кт Мира, ул. Кутузова, пр-кт Победы, проезд Прегольский</t>
  </si>
  <si>
    <t>ул. О. Кошевого, ул. Интернациональная, ул. У. Громовой, ул. Батальная, ул. Судостроительная,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</si>
  <si>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Батальная, ул. У. Громовой, ул. Интернациональная, ул. О. Кошевого</t>
  </si>
  <si>
    <t>ул. Артиллерийская, ул. А. Невского, ул. Черняховского, пл. Победы, пр-кт Мира, ул. Кутузова, пр-кт Победы,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</si>
  <si>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Магнитогорская, ул. Старшего сержанта Карташева, ул. Аральская, ул. Лужская, ул. Челюскинская, ул. Старшего сержанта Карташева, шоссе Балтийское, пр-кт Победы, ул. Радищева, ул. Вагоностроительная, пр-кт Победы, пр-кт Мира, пл. Победы, ул. Черняховского, ул. А. Невского, ул. Артиллерийская</t>
  </si>
  <si>
    <t>Только в установленных остановочных пунктах</t>
  </si>
  <si>
    <t>"пос. Борисово - ул. Брусничная"</t>
  </si>
  <si>
    <t>"ул. Брусничная - пос. Борисово"</t>
  </si>
  <si>
    <t>"СК "Янтарный" - Кардиоцентр"</t>
  </si>
  <si>
    <t>"Кардиоцентр - СК "Янтарный"</t>
  </si>
  <si>
    <t>ул. Согласия, ул. Елизаветинская, ул. Генерала Челнокова, ул. Гайдара, ул. Островского, ул. Герцена, ул. Колхозная, ул. Островского, ул. Тельмана, ул. Генерал-лейтенанта Озерова, ул. Азовская, ул. Горького, ул. Черняховского, пл. Победы, пр-кт Мира, ул. Театральная, пр-кт Гвардейский, ул. Генерал-фельдмаршала Румянцева, пр-кт Московский, пос. Прибрежное, шоссе Калининградское</t>
  </si>
  <si>
    <t>шоссе Калининградское, пос. Прибрежное,  пр-кт Московский, ул. Генерал-фельдмаршала Румянцева, пр-кт Гвардейский, пл. Победы, ул. Черняховского, ул. Пролетарская, ул. Генерал-лейтенанта Озерова, ул. Тельмана, ул. Островского, ул. Колхозная, ул. Герцена, ул. Островского, ул. Гайдара, ул. Генерала Челнокова, ул. Елизаветинская, ул. Согласия</t>
  </si>
  <si>
    <t>"ул. Сеченова (мкр. А. Космодемьянского) - ул. Левитана"</t>
  </si>
  <si>
    <t>"ул. Левитана - ул. Сеченова (мкр. А. Космодемьянского)"</t>
  </si>
  <si>
    <t>"СНТ "Победа - ул. О. Кошевого"</t>
  </si>
  <si>
    <t>"ул. О. Кошевого - СНТ "Победа"</t>
  </si>
  <si>
    <t>"Силикатный завод (мкр. А. Космодемьянского) -               ул. Артиллерийская"</t>
  </si>
  <si>
    <t>"ул. Артиллерийская - Силикатный завод                           (мкр. А. Космодемьянского)"</t>
  </si>
  <si>
    <t>"ул. О. Кошевого - Силикатный завод                           (мкр. А. Космодемьянского)"</t>
  </si>
  <si>
    <t>"Силикатный завод (мкр. А. Космодемьянского) -            ул. О. Кошевого"</t>
  </si>
  <si>
    <t>пр-кт Московский,  пр-кт Ленинский, ул. Черняховского, ул. Горького</t>
  </si>
  <si>
    <t>ул. Горького, ул. Черняховского, пр-кт Ленинский, пр-кт Московский</t>
  </si>
  <si>
    <t>«ул. Флотская – ул. Гайдара»</t>
  </si>
  <si>
    <t>«ул. Гайдара – ул. Флотская»</t>
  </si>
  <si>
    <t>«к/ст. «ул. Дюнная» – к/ст. «ул. Бассейная»</t>
  </si>
  <si>
    <t>«к/ст. «ул. Бассейная» – к/ст. «ул. Дюнная»</t>
  </si>
  <si>
    <t>ул. Аллея смелых, ул. Дзержинского, ул. Октябрьская, пр-кт Московский, ул. 9 Апреля, ул. Черняховского, пл. Победы, пр-кт Советский, ул. Лейтенанта Яналова, ул. Фестивальная аллея, пр-кт-Мира</t>
  </si>
  <si>
    <t>пр-кт Мира, ул. Фестивальная аллея, ул. Лейтенанта Яналова, пр-кт Советский, пл. Победы, ул. Черняховского, ул. 9 Апреля, пр-кт Московский, ул. Октябрьская, ул. Дзержинского, ул. Аллея смелых</t>
  </si>
  <si>
    <t>"ул. Брусничная - Автошкола"</t>
  </si>
  <si>
    <t>"Автошкола - ул. Брусничная"</t>
  </si>
  <si>
    <t>"пос. Борисово - ул. Старшины Дадаева"</t>
  </si>
  <si>
    <t>"ул. Старшины Дадаева - пос. Борисово"</t>
  </si>
  <si>
    <t>"ул. Артиллерийская - ГУР "Сельма"</t>
  </si>
  <si>
    <t>"ГУР "Сельма - ул. Артиллерийская"</t>
  </si>
  <si>
    <t>"ул. О. Кошевого - ул. Спортивная"</t>
  </si>
  <si>
    <t>"ул. Спортивная - ул. О. Кошевого"</t>
  </si>
  <si>
    <t>проезд Прегольский, пр-кт Победы, ул. Радищева, ул. Вагоностроительная, пр-кт Победы, пр-кт Мира, пл. Победы, ул. Черняховского, ул. Пролетарская, ул. Генерал-лейтенанта Озерова, ул. Тельмана, ул. Островского, ул. Колхозная, ул. Герцена, ул. Богатырская, ул. Платова, ул. Малая Лесная, ул. Янтарная, ул. Клары Цеткин, ул. Большая Окружная 3-я</t>
  </si>
  <si>
    <t>ул. Заводская, шоссе Мамоновское, ул. А. Суворова, ул. Камская, ул. Киевская, ул. П. Морозова, ул. Коммунистическая, ул. Судостроительная, ул. Киевская, пр-кт Ленинский, ул. Черняховского, ул. 9 Апреля, ул. Фрунзе, ул. Ю. Гагарина, ул. Орудийная, ул. Аэропортная, ул. Артиллерийская</t>
  </si>
  <si>
    <t>ул. Артиллерийская, ул. Аэропортная, ул. Орудийная, ул. Ю. Гагарина, ул. Фрунзе, ул. 9 Апреля, ул. Черняховского, пр-кт Ленинский, ул. Железнодорожная, ул. Киевская, ул. Камская, ул. А. Суворова, шоссе Мамоновское, ул. Заводская</t>
  </si>
  <si>
    <t>ул. П. Морозова, ул. Коммунистическая, ул. Судостроительная, ул. Киевская, пр-кт Ленинский, ул. Багратиона, ул. Октябрьская, пр-кт Московский, ул. 9 Апреля, ул. А. Невского, ул. Краснокаменная, ул. Арсенальная</t>
  </si>
  <si>
    <t>ул. Арсенальная, ул. Краснокаменная, ул. А. Невского, ул. 9 Апреля, пр-кт Московский, ул. Октябрьская, ул. Багратиона, пр-кт Ленинский, ул. Железнодорожная, ул. Киевская, ул. П. Морозова</t>
  </si>
  <si>
    <t>ул. Большая Окружная 3-я, ул. Герцена, ул. Островского, ул. Гайдара, ул. Горького, ул. Черняховского, пр-кт Ленинский, пл. Калинина, пр-кт Калинина, ул. Дзержинского, ул. Аллея смелых, ул. Двинская</t>
  </si>
  <si>
    <t>ул. Молодой гвардии, ул. Орудийная, ул. Староорудийная, ул. Пехотная, ул. Арсенальная, ул. Краснокаменная, ул. А. Невского, ул. Черняховского, пл. Победы, пр-кт Советский, ул. Маршала Борзова, ул. Ломоносова, пр-кт Советский, ул. Полецкого, ул. Белорусская</t>
  </si>
  <si>
    <t>ул. Транспортная, ул. А. Суворова, ул. Железнодорожная, пл. Калинина, пр-кт Ленинский, пл. Победы, пр-кт Советский, ул. Маршала Борзова, ул. Красная, ул. Чекистов, ул. Каштановая аллея, ул. Маршала Борзова, ул. Ломоносова</t>
  </si>
  <si>
    <t>ул. Ломоносова, ул. Маршала Борзова, пр-кт Советский, пл. Победы, пр-кт Ленинский, пл. Калинина, ул. Железнодорожная, ул. А. Суворова, ул. Транспортная</t>
  </si>
  <si>
    <t>ул. Ломоносова, ул. Маршала Борзова, ул. Комсомольская, пр-кт Мира, пл. Победы, ул. Черняховского, ул. 9 Апреля, пр-кт Московский, ул. Ялтинская, ул. Тульская, пр-кт Московский, ул. Большая Окружная, ул. Подполковника Емельянова, ул. Энергетиков, ул. Левитана</t>
  </si>
  <si>
    <t>ул. Левитана, ул. Энергетиков, ул. Подполковника Емельянова, ул. Большая Окружная, пр-кт Московский, ул. 9 Апреля,  ул. Черняховского, пл. Победы, пр-кт Мира, ул. Космонавта Леонова, ул. Маршала Борзова, ул. Красная, ул. Чекистов, ул. Каштановая аллея, ул. Маршала Борзова, ул. Ломоносова</t>
  </si>
  <si>
    <t>СНТ "Победа", ул. Горького, ул. Черняховского, пр-кт Ленинский, пл. Калинина, пр-кт Калинина, ул. Дзержинского, ул. Муромская, ул. Судостроительная, ул. Батальная, ул. У. Громовой, ул. Н. Карамзина, ул. О. Кошевого</t>
  </si>
  <si>
    <t>ул. О. Кошевого, ул. Н. Карамзина, ул. У. Громовой, ул. Батальная, ул. Судостроительная, ул. Муромская, ул. Дзержинского, пр-кт Калинина, пр-кт Ленинский, ул. Черняховского, ул. Горького, СНТ "Победа"</t>
  </si>
  <si>
    <t>ул. Лукашова, ул. Тулена Кабилова, ул. Жиленкова, ул. Габайдулина, пр-кт Советский, ул. Красная, ул. Маршала Борзова, ул. Комсомольская, пр-кт Мира, пл. Победы, ул. Черняховского, ул. А. Невского, ул. Большая Окружная 4-я</t>
  </si>
  <si>
    <t>ул. Большая Окружная 4-я, ул. А. Невского, ул. Черняховского, пл. Победы, пр-кт Мира, ул. Космонавта Леонова, пр-кт Советский, ул. Габайдулина, ул. Лейтенанта Калинина, ул. Лукашова</t>
  </si>
  <si>
    <t>ул. О. Кошевого, ул. Интернациональная, ул. У. Громовой,  ул. Батальная, ул. Инженерная, ул. Киевская, пр-кт Ленинский, ул. Театральная, пр-кт Мира, ул. Космонавта Леонова, пр-кт Советский, ул. Габайдулина, ул. Лейтенанта Калинина, ул. Лукашова</t>
  </si>
  <si>
    <t>ул. Лукашова, ул. Тулена Кабилова, ул. Жиленкова, ул. Габайдулина, пр-кт Советский, ул. Красная, ул. Маршала Борзова, ул. Комсомольская, пр-кт Мира, ул. Театральная, пр-кт Ленинский, ул. Железнодорожная, ул. Киевская, ул. Инженерная, ул. Батальная,  ул. У. Громовой, ул. Интернациональная, ул. О. Кошевого</t>
  </si>
  <si>
    <t>ул. Двинская, ул. Аллея смелых, пр-д Дзержинского, ул. Дзержинского, пр-кт Калинина, пр-кт Ленинский, ул. Черняховского, ул. Горького, ул. Гайдара, ул. Островского, ул. Герцена, ул. Большая Окружная 3-я</t>
  </si>
  <si>
    <t>ул. Железнодорожная, ул. Киевская, ул. Камская, ул. А. Суворова, шоссе Мамоновское, СНТ "Мечта"</t>
  </si>
  <si>
    <t>СНТ "Мечта", шоссе Мамоновское, ул. А. Суворова, ул. Камская, ул. Киевская, ул. П. Морозова, ул. Автомобильная, ул. Батальная, ул. Инженерная, ул. Киевская, пл. Калинина, ул. Железнодорожная</t>
  </si>
  <si>
    <t>ул. Центральная, ул. Подполковника Емельянова, ул. Дзержинского, пр-кт Калинина, пр-кт Ленинский, ул. Черняховского, ул. А. Невского, ул. Артиллерийская</t>
  </si>
  <si>
    <t>ул. Артиллерийская, ул. А. Невского, ул. Черняховского, пр-кт Ленинский, пл. Калинина, пр-кт Калинина, ул. Дзержинского, ул. Подполковника Емельянова, ул. Центральная</t>
  </si>
  <si>
    <t>ул. Согласия, ул. Елизаветинская, ул. Генерала Челнокова, ул. Гайдара, ул. Горького, ул. Черняховского, пл. Победы,пр-кт Мира, ул. Кутузова, пр-кт Победы, ул. Менделеева, ул. Тенистая аллея, пр-д Тенистая аллея</t>
  </si>
  <si>
    <t>пр-д Тенистая аллея, ул. Тенистая аллея, ул. Менделеева, пр-кт Победы, ул. Радищева, ул. Вагоностроительная, пр-кт Победы, пр-кт Мира, пл. Победы, ул. Черняховского, ул. Горького, ул. Гайдара, ул. Генерала Челнокова, ул. Елизаветинская, ул. Согласия</t>
  </si>
  <si>
    <t>ул. Брусничная, пр-кт Победы, ул. Красносельская, пр-кт Мира, пл. Победы, ул. Черняховского, ул. Пролетарская,ул. Генерал-лейтенанта Озерова, ул. Тельмана, ул. Островского, ул. А. Невского, ул. Краснокаменная, ул. Арсенальная</t>
  </si>
  <si>
    <t>ул. Арсенальная, ул. Краснокаменная, ул. А. Невского, ул. Островского, ул. Тельмана, ул. Генерал-лейтенанта Озерова, ул. Азовская, ул. Горького, ул. Черняховского, пл. Победы, пр-кт Мира, ул. Красносельская, пр-кт Победы, ул. Брусничная</t>
  </si>
  <si>
    <t xml:space="preserve">ул. О. Кошевого, ул. Интернациональная, ул. У. Громовой, ул. Батальная, ул. Автомобильная, ул. Коммунистическая, ул. Судостроительная, ул. Киевская, пр-кт Ленинский, пл. Победы, пр-кт Мира, ул. Офицерская, ул. К. Маркса, пр-кт Мира, ул. Чкалова, ул. Спортивная </t>
  </si>
  <si>
    <t>ул. Спортивная, пр-кт Мира, пл. Победы, пр-кт Ленинский,ул. Железнодорожная, ул. Киевская, ул. П. Морозова, ул. Автомобильная, ул. Батальная, ул. У. Громовой, ул. Интернациональная, ул. О. Кошевого</t>
  </si>
  <si>
    <t>ул. Подполковника Емельянова, ул. Большая Окружная, пр-кт Московский, ул. Литовский вал, ул. Фрунзе, ул. 9 Апреля, пл. Маршала Василевского, ул. Черняховского, пл. Победы, пр-кт Мира, ул. Красносельская, пр-кт Победы, ул. Брусничная</t>
  </si>
  <si>
    <t>ул. Брусничная, пр-кт Победы, ул. Красносельская, пр-кт Мира, пл. Победы, ул. Черняховского, ул. 9 Апреля, ул. Фрунзе, ул. Литовский вал, пр-кт Московский, ул. Большая Окружная, ул. Подполковника Емельянова</t>
  </si>
  <si>
    <t>ул. Подполковника Емельянова, ул. Дзержинского, пр-кт Калинина, пр-кт Ленинский, ул. Черняховского, ул. А. Невского, ул. Старшины Дадаева</t>
  </si>
  <si>
    <t>ул. Артиллерийская, ул. А. Невского, ул. Черняховского, пл. Победы, пр-кт Советский, ул. Нарвская, ул. Генерала Челнокова, ул. Гайдара, ул. Согласия, ул. Елизаветинская, ул. Генерала Челнокова</t>
  </si>
  <si>
    <t>ул. Генерала Челнокова, ул. Елизаветинская, ул. Согласия, ул. Гайдара, ул. Генерала Челнокова, ул. Нарвская, пр-кт Советский, пл. Победы, ул. Черняховского, ул. А. Невского, ул. Артиллерийская</t>
  </si>
  <si>
    <t>ул. Красная, ул. Маршала Борзова, ул. Каштановая аллея, ул. Лейтенанта Яналова, ул. Коммунальная, ул. К. Маркса, ул. Кирова, ул. Брамса, пр-кт Советский, ул. Генерал-лейтенанта Озерова, ул. Горького, ул. Черняховского, пр-кт Ленинский, ул. Железнодорожная, ул. Киевская, ул. Инженерная, ул. Батальная, ул. У. Громовой</t>
  </si>
  <si>
    <t>ул. У. Громовой, ул. Батальная, ул. Инженерная, ул. Киевская, пр-кт Ленинский, ул. Черняховского, ул.Горького, ул. Генерал-лейтенанта Озерова, пр-кт Советский, ул. Брамса, ул. Кирова, ул. К. Маркса, ул. Каштановая аллея, ул. Маршала Борзова, пр-кт Советский, ул. Третьяковская, ул. Окуловская, ул. Красная</t>
  </si>
  <si>
    <t>ул. Флотская, пр-кт Московский, ул. Тульская, ул. Ялтинская, пр-кт Московский, ул. 9 Апреля, ул. Черняховского,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</si>
  <si>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9 Апреля, пр-кт Московский, ул. Ялтинская, ул. Тульская, пр-кт Московский, ул. Флотская</t>
  </si>
  <si>
    <t>"ул. Понартская - ул. Красная"</t>
  </si>
  <si>
    <t>"ул. Красная - ул. Понартская"</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</si>
  <si>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</si>
  <si>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</si>
  <si>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</si>
  <si>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</si>
  <si>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</si>
  <si>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</si>
  <si>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</si>
  <si>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</si>
  <si>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</si>
  <si>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</si>
  <si>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</si>
  <si>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</si>
  <si>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</si>
  <si>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</si>
  <si>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</si>
  <si>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</si>
  <si>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</si>
  <si>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</si>
  <si>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</si>
  <si>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</si>
  <si>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</si>
  <si>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</si>
  <si>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</si>
  <si>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</si>
  <si>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</si>
  <si>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</si>
  <si>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</si>
  <si>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</si>
  <si>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</si>
  <si>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</si>
  <si>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</si>
  <si>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</si>
  <si>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034</t>
  </si>
  <si>
    <t>035</t>
  </si>
  <si>
    <t>036</t>
  </si>
  <si>
    <t>037</t>
  </si>
  <si>
    <t>038</t>
  </si>
  <si>
    <t>039</t>
  </si>
  <si>
    <t>040</t>
  </si>
  <si>
    <t>041</t>
  </si>
  <si>
    <t>042</t>
  </si>
  <si>
    <t>043</t>
  </si>
  <si>
    <t>045</t>
  </si>
  <si>
    <t>046</t>
  </si>
  <si>
    <t>047</t>
  </si>
  <si>
    <t>048</t>
  </si>
  <si>
    <t>Трамваи,       12 ед.</t>
  </si>
  <si>
    <t>ул. Магнитогорская, ул. Старшего сержанта Карташева, ул. Аральская, ул. Лужская, ул. Челюскинская, ул. Старшего сержанта Карташева, шоссе Балтийское, пр-кт Победы, ул. Радищева, ул. Вагоностроительная, пр-кт Победы,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</si>
  <si>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Магнитогорская, ул. Старшего сержанта Карташева, ул. Аральская, ул. Лужская, ул. Челюскинская, ул. Старшего сержанта Карташева, шоссе Балтийское, ул. Большая Окружная, пр-кт Советский, ул. Красная, ул. Маршала Борзова, ул. Комсомольская,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</si>
  <si>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Белорусская, ул. Ломоносова, ул. Маршала Борзова, пр-кт Советский, пл. Победы, ул. Черняховского, ул. А. Невского, ул. Краснокаменная, ул. Арсенальная, ул. Пехотная, ул. Староорудийная, ул. Орудийная, ул. Молодой гвардии</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</si>
  <si>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Музыкальный театр, ул. Коммунальная (в центр), Парк "Центральный" (в центр), Кинотеатр "Заря"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Островского (из центра), БСМП (из центра), ул. Краснокаменная (из центра), Аорта-Транс (из центра), ул. Арсенальная, ул. Родниковая, Автошкола (конечная)</t>
  </si>
  <si>
    <t>микрорайон Совхозный (конечная), СНТ "Радуга" (в центр), СНТ "Ромашка" (на ул. Тенистая аллея, в центр), ул. Тенистая аллея (в центр), Школа № 19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ул. Горького (из центра), ул. Генерал-лейтенанта Озеров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СК "Янтарный" (конечная)</t>
  </si>
  <si>
    <t>СК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Вагонзавода (из центра), ул. Красносельская (из центра), ул. Менделеева (на ул. Тенистая аллея, из центра), Школа № 19 (из центра), ул. Тенистая аллея (из центра), СНТ "Ромашка" (на ул. Тенистая аллея, из центра), СНТ "Радуга" (из центра), микрорайон Совхозный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</si>
  <si>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</si>
  <si>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(нв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</si>
  <si>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центр),ул. А. Невского (в центр), Гостиница "Турист" (в центр), ул. Старшины Дадаева (в центр), ул. Куйбышева (нв ул. А. Невского,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</si>
  <si>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ул. Большая Окружная 4-я (конечная), ул. Крылова (в центр), ул. Барклая де Толли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Чкаловский поворот (из центра), ул. Авиационная (по требованию), ул. Габайдулина (из центра), ул. Лукашова, микрорайон Чкаловск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</si>
  <si>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(из центра),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Чкаловский поворот (из центра), ул. Авиационная (по требованию), ул. Габайдулина (из центра), ул. Лукашова, Микрорайон Чкаловск (конечная)</t>
  </si>
  <si>
    <t>Северная гора (конечная), ул. Большая Окружная 3-я, Школа №8 (в центр), ул. Герцена (в центр), Госпиталь Балтийского флота (в центр), ул. Островского (в центр), ул. Молодежная (в центр), ул. Озерная (из центра),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Гвардейский (из центра), Памятник 1200 гвардейцев (из центра), ул. Генерала Буткова (из центра), Гидрострой (из центра), Торговый порт (из центра), Рыбный порт (из центра), ул. Портовая (из центра), тупик Транспортный (из центра), Завод "Янтарь" (конечная)</t>
  </si>
  <si>
    <t>Завод "Янтарь" (конечная), тупик Транспортный (в центр), ул. Портовая (в центр), Рыбный порт (в центр), Торговый порт (в центр), Гидрострой (в центр), ул. Генерала Буткова (в центр), Памятник 1200 гвардейцев (в центр), пр-кт Гвардейский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(в центр), ул. Озерная (в центр), ул. Молодежная (из центра), ул. Островского (из центра), Госпиталь Балтийского флота (из центра), ул. Герцена (из центра), Школа №8 (из центра), ул. Большая Окружная 3-я, Северная гора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</si>
  <si>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ул. Дмитрия Донского, ул. Огарева, Парк "Центральный" (на пр-кте Победы, в центр), Кинотеатр "Заря"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</si>
  <si>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Кинотеатр "Заря" (из центра), Парк "Центральный" (из центра), ул. Кутузова, ул. Нахимова,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</si>
  <si>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</si>
  <si>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</si>
  <si>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Юбилейная (из центра), Садовая (из центра), СНТ "Дружба" (из центра), Полевая (из центра), Канал (из центра), СНТ "Ромашка"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</si>
  <si>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СНТ "Ромашка" (в центр), Канал (в центр), Полевая (в центр), СНТ "Дружба" (в центр), Садовая (в центр), Юбилейная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</si>
  <si>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"Сельхозтехника (конечная), пос. Дружный (в центр), Мелькомбинат (в центр), Озеро Шенфлиз (в центр), Универсам "Западный" (в центр), Городская больница № 2 (в центр), ул. Волочаевская (в центр), Московский рынок (в центр), ул. Яблочная (в центр), ул. Аллея смелых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ул. Брусничная (конечная)</t>
  </si>
  <si>
    <t>Военный городок (конечная), Военный городок (в центр)", ул. Ивана Сусанина (в центр), ул. Петра Панина, Бульвар Франца Лефорта (в центр), ул. Согласия (в центр), Магазин "Бауцентр" (в центр), Поликлиника,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</si>
  <si>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из центра),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Колледж информационных технологий (из центра),"ул. Ивана Сусанина (из центра), Военный городок (из центра), Военный городок (конечная)</t>
  </si>
  <si>
    <t>ул. Молодой Гвардии (конечная), ул. Молодой Гвардии (в центр), ул. Орудийная (в центр), ул. Чувашская (на ул. Куйбышева, в центр), ул. Еловая аллея, ул. Куйбышева (в центр), Университет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</si>
  <si>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Северная гора (конечная), ул. Клары Цеткин, ул. Янтарная, ул. Малая Лесная, ул. Платова, ул. Богатырская, ул. Герцена (на ул. Колхозной, в центр), ул. Колхозная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Автосервис (из центра), Подстанция (из центра), Судоремонтный завод (из центра), Озеро Карповое (из центра), Часовня (из центра), Магазин (из центра), микрорайон Прегольский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</si>
  <si>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</si>
  <si>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</si>
  <si>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Шоссейный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Президентская академия, Цветной бульвар (из центра), ул. Артиллерийская (конечная)</t>
  </si>
  <si>
    <t>ул. Артиллерийская (конечная), Цветной бульвар (в центр), ул. Аэропортная (по требованию), ул. Орудийная (в центр), ул. Чувашская (в центр), Школа № 2 (в центр), ул. Стрелецкая (в центр), ул. Литовский вал (в центр), Инфекционная больница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Шоссейный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</si>
  <si>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Фрунзе (в центр), Областная больница (в центр),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Краснокаменная (из центра), Аорта-Транс (из центра), ул. Арсенальная, ул. Родниковая, Автошкола (конечная)</t>
  </si>
  <si>
    <t>Автошкола (конечная), ул. Родниковая, ул. Арсенальная,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ул. 9 Апреля (из центра), Областная больница (из центра), ул. Фрунзе (из центра), ул. Сергея Тюленина (в центр), Универсам "Московский" (в центр),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</si>
  <si>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СНТ "Медик" (конечная), ул. Двинская (в центр), ул. Окская (по требованию, в центр), Универмаг "Южный"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Магазин "Виктория" (из центра), ул. Островского (из центра), Госпиталь Балтийского Флота (из центра), ул. Герцена (из центра), Школа № 8 (из центра), ул. Большая Окружная 3-я, Северная гора (конечная)</t>
  </si>
  <si>
    <t>Северная гора (конечная), ул. Большая Окружная 3-я, Школа №8 (в центр), ул. Герцена (в центр), Госпиталь Балтийского флота (в центр), ул. Островского (в центр), ул. Демьяна Бедного, Магазин "Виктория" (в центр),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(на ул. Аллея смелых, из центра), ЖБИ-2 (из центра), ул. Дюнная (из центра), Школа № 15 (по требованию, из центра), Универмаг "Южный" (из центра), ул. Окская (по требованию, из центра), ул. Двинская (из центра), СНТ "Медик" (конечная)</t>
  </si>
  <si>
    <t>ул. Белорусская (конечная), ул. Херсонская, ул. Гурьева, ул. Ломоносова (в центр),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Красносельская (из центра), Аорта-Транс (из центра), ул. Арсенальная (на ул. Пехотной, из центра), ул. Пехотная (в центр), ул. Закатная (в центр), ул. Васнецова (в центр), ул. Молодой гвардии (конечная)</t>
  </si>
  <si>
    <t>ул. Молодой гвардии (конечная), ул. Юрия Гагарина, ул. Орудийная (на ул. Орудийной), ул. Васнецова (из центра), ул. Закатная (из центра), ул. Пехотная (из центра), ул. Арсенальная,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Оптовый рынок (из центра), Школа № 50 (из центра), пер. Ломоносова (из центра), ул. Ломоносова, ул. Полецкого (на ул. Полецкого, из центра), ул. Соколиная (по требованию), ул. Белорусская (конечная)</t>
  </si>
  <si>
    <t>Завод "Янтарь" (конечная), тупик Транспортный (в центр), ул. Портовая (на ул. Транспортная,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</si>
  <si>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ул. Ломоносова (конечная),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Транспортной), ул. Портовая (из центра), тупик Транспортный (из центра), Завод "Янтарь" (конечная)</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</si>
  <si>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Международный университет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</si>
  <si>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Международный университет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</si>
  <si>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Барклая де Толли (из центра), Логистический центр (по требованию), ул. Большая Окружная 4-я (конечная)</t>
  </si>
  <si>
    <t>ул. О. Кошевого, ул. Интернациональная, ул. У. Громовой,  ул. Батальная, ул. Инженерная, ул. Киевская, пр-кт Ленинский, ул. Черняховского, ул. Литовский вал, пр-кт Московский, ул. Большая Окружная, пр-кт Московский, пос. Прибрежное, пр-кт Московский</t>
  </si>
  <si>
    <t>Автошкола (конечная), ул. Родниковая, ул. Арсенальная, Аорта-Транс (в центр), ул. Краснокаменная (в центр), БСМП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Белинского (из центра), ул. Воздушная (из центра), ул. Красносельская (из центра), ул. Менделеева (из центра), ул. Брусничная (конечная)</t>
  </si>
  <si>
    <t>ул. Олега Кошевого (конечная), ул. Олега Кошевого (в центр), ул. Интернациональная (в центр), ул. Ульяны Громовой (в центр), ул. Сержанта Щедина (в центр), По требованию (ул. Генерала Толстикова, из центра), ул. Автомобильная (из центра),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Кинотеатр "Заря" (из центра), Парк "Центральный" (из центра), ул. Каштановая аллея (из центра), пр-кт Мира (из центра), ул. Спортивная (конечная)</t>
  </si>
  <si>
    <t>ул. Спортивная (конечная), пр-кт Мира (в центр), Музыкальный театр, ул.Коммунальная (в центр), Парк "Центральный" (в центр), Кинотеатр "Заря"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ул. Минусинская (по требованию), ул. Беговая, ул. Коммунистическая (по требованию), ул. Автомобильная (в центр), По требованию (ул. Генерала Толстикова, в центр),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</si>
  <si>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Старшины Дадаева (конечная),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микрорайон Малое Борисово, Пограничный институт (из центра), пос. Борисово (конечная)</t>
  </si>
  <si>
    <t>ул. Артиллерийская, 53 (конечная), Балтийский флотский военный суд (в центр), ул. А. Невского (в центр), Филиал академии народного хозяйства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Центрральный рынок (в центр), Северный вокзал (из центра), ул. Кирова (из центра), ул. Нарвская (на ул. Нарвской), ул. Калужская (из центра), ул. Старшего Лейтенанта Сибирякова (из центра), Магазин "Бауцентр" (на ул. Согласия, из центра), ул. Согласия (из центра), Бульвар Франца Лефорта (из центра), ул. Елизаветинская (в центр), ул. Виллима Фермора (в центр), ГУР "Сельма" (в центр)</t>
  </si>
  <si>
    <t>ГУР "Сельма" (в центр), ул. Гайдара, ГУР "Сельма" (из центра), ул. Виллима Фермора (из центра), ул. Елизаветинская (из центра), Бульвар Франца Лефорта (в центр), ул. Согласия (в центр), Магазин "Бауцентр" (из центра), ул. Калужская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(нв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Артиллерийская, 53 (конечная)</t>
  </si>
  <si>
    <t>Школа № 20 (конечная), ул. Окуловская, ул. Красная (в центр), Оптовый рынок (из центра), По требованию (Школа № 50), Гимназия № 1, ул. Офицерская (в центр), Лицей № 49, Областная Дума (в центр), ул. Брамса (на ул. Брамса),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ул. Понартская (конечная)</t>
  </si>
  <si>
    <t>ул. Понартская (конечная),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Областная Дума (из центра), Лицей № 49 (из центра), ул. Карла Маркса, ул. Офицерская (из центра), ул. Каштановая аллея (из центра), ул. Чернышевского (на ул. Каштановая аллея), Перинатальный центр, Школа № 50 (в центр), Оптовый рынок (в центр), ул. Третьяковская, Автодиагностический центр, Школа № 20 (конечная)</t>
  </si>
  <si>
    <t>пос. Борисово (конечная), Пограничный институт (в центр), Малое Борисово (в центр), ул. Флотская (в центр), ул. Кутаисская (в центр), ул. Миклухо-Маклая (в центр), ОКБ "Факел" (в центр), ул. Ялтинская (в центр), ул. Литовский вал (в центр), Инфекционная больница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Саратовская (из центра), ул. Белинского (из центра), ул. Воздушная (из центра), ул. Красносельская (из центра), ул. Менделеева (из центра), ул. Брусничная (конечная)</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</si>
  <si>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Озеро Поплавок, Музыкальный театр, ул. Коммунальная (в центр), Парк "Центральный" (в центр),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ул. Фрунзе (из центра), Инфекционная больница (из центра), ул. Литовский вал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Малое Борисово (из центра), Пограничный институт (из центра), пос. Борисово (конечная)</t>
  </si>
  <si>
    <t>СК "Янтарный" (конечная), ул. Елизаветинская (в центр), ул. Виллима Фермора (в центр), ГУР "Сельма" (в центр), Магазин "Бауцентр" (в центр), Магазин "Виктория" (из центра), ул. Островского (из центра), Госпиталь Балтийского флота (из центра), ул. Герцена (на ул. Колхозной, в центр), ул. Колхозная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ул. Театральная (в центр), Памятник 1200 гвардейцев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Форт №1 (из центра), мотель "Балтика", пос. Прибрежное, Кардиоцентр (конечная)</t>
  </si>
  <si>
    <t>Кардиоцентр (конечная), пос. Прибрежное, мотель "Балтика", Форт №1 (в центр), 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гвардейцев (в центр), пр-кт Гвардейский (в центр),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Некрасова (из центра), ул. Островского (из центра), ул. Колхозная (из центра), ул. Герцена (в центр), Госпиталь Балтийского флота (в центр), ул. Островского (в центр), ул. Демьяна Бедного, Магазин "Виктория" (в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СК "Янтарный" (конечная)</t>
  </si>
  <si>
    <t>ул. Аксакова (конечная), ул. Флотская (в центр), ул. Кутаисская (в центр), ул. Миклухо-Маклая (в центр), ул. Тульская, Прокуратура Ленинградского района (в центр), Ялтинский пруд (в центр), ул. Ялтинская (в центр), Закхаймские ворота (в центр), ул. Грига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</si>
  <si>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ул. Фрунзе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ул. Крымская, ул. Аксакова (конечная)</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</si>
  <si>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Поликлиника</t>
  </si>
  <si>
    <t>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"остиница "Калининград" (из центра), Лицей №23,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</si>
  <si>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ул. Старшины Дадаева, ул. А. Невского, ул. Черняховского, пр-кт Ленинский, пл. Калинина, пр-кт Калинина, ул. Дзержинского, ул. Подполковника Емельянова, мкр. Малое Борисово, ул. Подполковника Емельянова</t>
  </si>
  <si>
    <t>пос. Борисово (конечная),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ул. Старшины Дадаева (конечная)</t>
  </si>
  <si>
    <t>пос. Новодорожный, ул. Большая Окружная, ул. Камская, ул. Киевская, ул. П. Морозова, ул. Коммунистическая, ул. Судостроительная, ул. Киевская, пр-кт Ленинский, ул. Багратиона, ул. Октябрьская, пр-кт Московский, ул. Литовский вал, ул. Черняховского, ул. Горького, ул. Гайдара, ул. Генерала Челнокова, ул. Елизаветинская, ул. Согласия</t>
  </si>
  <si>
    <t>пос. Луговое (конечная), пос. малое Луговое (в центр), пос. Борисово,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</si>
  <si>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Пограничный институт (из центра), пос. Борисово, пос. Малое Луговое (из центра), пос. Луговое (конечная)</t>
  </si>
  <si>
    <t>ул. Левитана (конечная), ул. Энергетиков (по требованию, из центра), Озеро Инженерное (из центра), ул. Флотская (в центр), ул. Кутаисская (в центр), ул. Миклухо-Маклая (в центр), ОКБ "Факел" (в центр), ул. Ялтинская (в центр), Закхаймские ворота (в центр), ул. Грига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(на ул. Космонавта Леонова), ул. Молочинского,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</si>
  <si>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СНТ "Мечта" (конечная), СНТ "Солнечное" (в центр), База отдыха (в центр), Голубые озера (в центр), Яхтклуб (в центр), СНТ "Дельфин (в центр), пос. Шоссейный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(по требованию), ул. Автомобильная (в центр), По требованию (ул. Генерала Толстикова, ул. Батальная (в центр), ул. Судостроительная (на ул. Батальной, в центр), ул. Инженерная (в центр), Трамвайное депо (в центр), Южный вокзал (конечная)</t>
  </si>
  <si>
    <t>Южный вокзал (конечная),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Шоссейный (из центра), СНТ "Дельфин" (из центра), Яхтклуб (из центра), "Голубые озера (из центра)", База отдыха (из центра), "СНТ "Солнечное" (из центра), СНТ "Мечта" (конечная)</t>
  </si>
  <si>
    <t>микрорайон Прегольский (конечная), Магазин (в центр), Часовня (в центр), Озеро Карповое (в центр), Судоремонтный завод (в центр), Подстанция (в центр), Автосервис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Некрасова (из центра), ул. Островского (из центра), ул. Колхозная (из центр), ул. Герцена (из центра), ул. Богатырская (по требованию, из центра), ул. Платова (по требованию, из центра), ул. Малая Лесная (о требованию, из центра), Северная гора (конечная)</t>
  </si>
  <si>
    <t>пр-кт Московский, ул. Большая Окружная, пр-кт Московский, ул. Литовский вал, ул. Черняховского, пр-кт Ленинский, ул. Железнодорожная, ул. Киевская, ул. Инженерная, ул. Батальная, ул. У. Громовой, ул. Интернациональная, ул. О. Кошевого</t>
  </si>
  <si>
    <t>"ул. Аксакова - завод "Янтарь"</t>
  </si>
  <si>
    <t>"завод "Янтарь" - ул. Аксакова"</t>
  </si>
  <si>
    <t>ул. Дюнная (конечная), ЖБИ-2, ул. Аллея смелых, ул. Дзержинского, Набережная ветеранов, Рыбная деревня, универсам "Московский", ул. Фрунзе, Областная больница, ул. 9 Апреля, ул. Пролетарская, Центральный рынок, ул. Черняховского, Северный вокзал, ул. Кирова, ул. Нарвская, ул. Лейтенанта Яналова, ул. Космонавта Леонова, ул. Красная, ул. Коммунальная, ул. Каштановая аллея, пр-кт Мира, ул. Бассейная (конечная)</t>
  </si>
  <si>
    <t>ул. Бассейная (конечная), пр-кт Мира, ул. Каштановая аллея, ул. Коммунальная, ул. Красная, ул. Космонавта Леонова, ул. Лейтенанта Яналова, ул. Брамса, ул. Кирова, Северный вокзал, ул. Черняховского, Центральный рынок, ул. Пролетарская, ул. 9 Апреля, Областная больница, ул. Фрунзе, Универсам "Московский", Рыбная деревня, Набережная ветеранов, ул. Дзержинского, ул. Аллея смелых, ЖБИ-2, ул. Дюнная (конечная)</t>
  </si>
  <si>
    <t>Автобусы большого класса, 8 ед.</t>
  </si>
  <si>
    <t>Автобусы большого класса, 12 ед.</t>
  </si>
  <si>
    <t>Автобусы большого класса, 4 ед.</t>
  </si>
  <si>
    <t>Автобусы большого класса, 1 ед.</t>
  </si>
  <si>
    <t>Автобусы малого класса, 18 ед.</t>
  </si>
  <si>
    <t>Автобусы малого класса, 14 ед.</t>
  </si>
  <si>
    <t>Автобусы малого класса, 16 ед.</t>
  </si>
  <si>
    <t>Автобусы малого класса, 10 ед.</t>
  </si>
  <si>
    <t>Автобусы малого класса, 12 ед.</t>
  </si>
  <si>
    <t>Автобусы большого класса, 9 ед.</t>
  </si>
  <si>
    <t>"мкр. Чкаловск - завод "Янтарь"</t>
  </si>
  <si>
    <t>"завод "Янтарь -мкр. Чкаловск"</t>
  </si>
  <si>
    <t>Иные сведения (эл. почта, телефон)</t>
  </si>
  <si>
    <t>мкр. Чкаловск (конечная), ул.Мира, ул. Тулена Кабилова, ул. Габайдулина, ул. Хрисанфова, Чкаловский поворот, 5-й форт (в центр), ул. Павла Флоренского , ул. Лейтенанта Катина, ул. Палубная (в центр), ул. Столярная (в центр), Ветеринарная лечебница (в центр), пр-кт Мира (в центр), Музыкальный театр, ул. Коммунальная (в центр), Парк "Центральный" (в центр), Кинотеатр "Заря" (в центр), Зоопарк (в центр), ул. Театральная (в центр), Памятник 1200 гвардейцев (из центра), Сбербанк, СК "Юность" (из центра), ул. Октябрьская, Рыбная деревня (из центра), Набережная ветеранов (из центра), ТЦ "Калининский", ул. Аллея смелых (на ул. Аллея смелых, из центра), ЖБИ-2 (из центра), ул. Черниговская (по требованию),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Международный университет (из центра), ул. Судостроительная (из центра), Центральная городская клиническая больница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</si>
  <si>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ул. Лукашова, ул. Тулена Кабилова, ул. Жиленкова, ул. Габайдулина, проспект Советский, ул. Большая Окружная 1-я, ул. Лейтенанта Катина, пр-кт Мира, ул. Театральная,пр-кт Гвардейский, ул. Генерал-фельдмаршала Румянцева, пр-кт Московский, ул. Октябрьская, пр-кт Калинина, ул. Аллея смелых, ул. Черниговская, ул. Дзержинского, ул. Муромская, ул. Судостроительная, ул. Киевская, ул. Камская, ул. А. Суворова, ул. Транспортная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</si>
  <si>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(на ул. Коммунистической, в центр), Центральная городская клиническая больница (в центр), ул. Судостроительная (в центр), Международный университет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Типографская, ул. Дюнная (в центр), ЖБИ-2 (в центр), ул. Алеея смелых (в центр), Набережная ветеранов (в центр), Рыбная деревня (в центр), Универсам "Московский" (в центр), СК "Юность" (в центр), Лицей № 23, Памятник 1200 гвардейцев (в центр), ул. Театральная (из центра), Зоопарк (из центра), Кинотеатр "Заря" (из центра), Парк "Центральный" (из центра), ул. Коммунальная (из центра), пр-кт Мира (из центра), Ветеринарная лечебница (из центра), ул. Столярная (из центра), ул. Палубная (из центра), ул. Лейтенанта Катина, ул. Павла Флоренского (из центра), 5-й форт, Чкаловский поворот, ул. Авиационная, ул. Габайдулина, ул. Лейтенанта Калинина, ул. Лукашова, мкр. Чкаловск (конечная).</t>
  </si>
  <si>
    <t>ул. Транспортная, ул. А. Суворова, ул. Камская, ул. Киевская, ул. П. Морозова, ул. Коммунистическая, ул. Судостроительная, ул. Муромская, ул. Дзержинского, ул. З. Космодемьянской, ул. Аллея смелых, пр-д Дзержинского, ул. Дзержинского, ул. Октябрьская, пр-кт Московский, ул. Генерал-фельдмаршала Румянцева, пр-кт Гвардейский, ул. Театральная, пр-кт Мира, ул. Лейтенанта Катина, ул. Большая Окружная 1-я, проспект Советский, ул. Габайдулина, ул. Лейтенанта Калинина, ул. Лукашова.</t>
  </si>
  <si>
    <t>"Южный вокзал - ул. Левитана"</t>
  </si>
  <si>
    <t>"ул. Левитана - Южный вокзал"</t>
  </si>
  <si>
    <t>ул. Левитана, ул. Энергетиков, ул. Подполковника Емельянова, пр-кт Калинина, ул. Железнодорожная</t>
  </si>
  <si>
    <t>ул. Железнодорожная, ул. Киевская, пр-кт Калинина, ул. Дзержинского, ул. Подполковника Емельянова, ул. Энергетиков, ул. Левитана</t>
  </si>
  <si>
    <t>"микрорайон Прибрежный - ул. Лейт. Катина"</t>
  </si>
  <si>
    <t>"ул. Лейт. Катина - микрорайон Прибрежный"</t>
  </si>
  <si>
    <t>ул. Заводская, шоссе Мамоновское, ул. А. Суворова, ул. Железнодорожная, пл. Калинина, пр-кт Ленинский, пл. Победы, пр-кт Мира, ул. Лейт. Катина</t>
  </si>
  <si>
    <t xml:space="preserve">ул. Лейт. Катина, ул. Бассейная, пр-кт Мира, ул. Театральная, пр-кт Ленинский, пл. Калинина, ул. Железнодорожная, ул. А. Суворова, шоссе Мамоновское, ул. Заводская </t>
  </si>
  <si>
    <t>"завод "Янтарь" - СНТ "Колосок"</t>
  </si>
  <si>
    <t>"СНТ "Колосок" - завод "Янтарь"</t>
  </si>
  <si>
    <t>"ул. О. Кошевого - СНТ "Чайка"</t>
  </si>
  <si>
    <t>"СНТ "Чайка" - ул. О. Кошевого"</t>
  </si>
  <si>
    <t>"ул. Аксакова - ул. П. Морозова"</t>
  </si>
  <si>
    <t>"ул. П. Морозова - ул. Аксакова"</t>
  </si>
  <si>
    <t>"СК "Янтарный - ул. Б. Окружная (озеро Пеньковое)"</t>
  </si>
  <si>
    <t>"ул. Б. Окружная (озеро Пеньковое) - СК "Янтарный"</t>
  </si>
  <si>
    <t>Автобусы большого класса, 6 ед.</t>
  </si>
  <si>
    <t>Автобусы большого и среднего класса, 8 ед.</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</si>
  <si>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Шоссейный (в центр), ул. Щепкина (в центр), пер. Можайский (в центр), пер. Ладушкина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Кинотеатр "Заря" (из центра), Парк "Центральный" (из центра), ул. Коммунальная, пр-кт Мира, вет. лечебница, ул. Столярная, ул. Палубная, ул. Лейт. Катина (конечная)</t>
  </si>
  <si>
    <t>ул. Лукашова, ул. Тулена Кабилова, ул. Жиленкова, ул. Лейт. Калинина, ул. Лукашова, ул. Планерная, ул. Генерала Челнокова, ул. Гайдара, ул. Нарвская, пр-кт Советский, пл. Победы, пр-кт Ленинский, ул. Железнодорожная, ул. Киевкая, ул. Инженерная, ул. Батальная, ул. У. Громовой, ул. Н. Карамзина, ул. О. Кошевого</t>
  </si>
  <si>
    <t>ул. О. Кошевого, ул. Н. Карамзина, ул. У. Громовой, ул. Батальная, ул. Инженерная, ул. Киевкая, пр-кт Ленинский, пл. Победы, пр-кт Советский, ул. Нарвская, ул. Генерала Челнокова, ул. Планерная, ул. Лукашова</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</si>
  <si>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Гайдара, ГУР "Сельма" (из центра), ул. Виллима Фермора (из центра), ул. Елизаветинская (из центра), ул. Рыбников (из центра), ул. Украинская (из центра), Планерная (из центра), ул. Лукашова, микрорайон Чкаловск (конечная)</t>
  </si>
  <si>
    <t>микрорайон Чкаловск (конечная), ул. Мира, ул. Жиленкова, ул. Габайдулина, ул. Лейт. Калинина, Планерная (в центр), ул. Украинская (в центр), ул. Рыбников (в центр), ул. Елизаветинская (в центр), ул. Виллима Фермора (в центр), ГУР "Сельма" (в центр), Магазин "Бауцентр" (в центр), ул. Дорожная (по требованию),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</si>
  <si>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"ул. Брусничная - ул. Б. Окружная (Северный обход)"</t>
  </si>
  <si>
    <t>"ул. Б. Окружная (Северный обход) - ул. Брусничная"</t>
  </si>
  <si>
    <t>ул. Брусничная, пр-кт Победы, ул. Радищева, ул. Вагоностроительная, пр-кт Победы, пр-кт Мира, пл. Победы, пр-кт Ленинский, ул. Шевченко, ул. Фрунзе, ул. Ю. Гагарина, ул. Шатурская, ул. Большая Окружная</t>
  </si>
  <si>
    <t>ул. Большая Окружная, ул. Шатурская, ул. Ю. Гагарина, ул. Фрунзе, ул. Шевченко, пр-кт Ленинский, ул. Театральная, пр-кт Мира, ул. Кутузова, пр-кт Победы, ул. Брусничная</t>
  </si>
  <si>
    <t>Автобусы большого класса, 7 ед.</t>
  </si>
  <si>
    <t xml:space="preserve">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СНТ "Чайка", ДНТ "Лотос", Форт № 1 (в центр), Мотель "Балтика" (из центра), пос. Прибрежное,  Мотель "Балтика" </t>
  </si>
  <si>
    <t>Мотель "Балтика", Форт № 1 (в центр), СНТ "Чайка", ДНТ "Лотос",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</si>
  <si>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Флотская, пр-кт Московский, Восточная эстакада, Аллея Чемпионов, 2-ой эстакадный мост, ул. 9 Апреля, ул. Черняховского, пр-кт Ленинский, пл. Калинина, пр-кт Калинина, ул. Дзержинского, ул. Аллея смелых, ул. Судостроительная, ул. Киевская, ул. П. Морозова.</t>
  </si>
  <si>
    <t>ул. П. Морозова, ул. Коммунистическая, ул. Судостроительная, ул. Аллея смелых, пр-зд Жзержинского, пр-кт Калинина,  пр-кт Ленинский, ул. Черняховского, ул. 9 Апреля, наб. Парадная, 2-ой эстакадный мост, аллея Чемпионов, Восточная эстакада, пр-кт Московский, ул. Флотская.</t>
  </si>
  <si>
    <t>"мкр. Северная гора - завод "Янтарь"</t>
  </si>
  <si>
    <t>"завод "Янтарь" - мкр. Северная гора"</t>
  </si>
  <si>
    <t>"Силикатный завод (мкр. А. Космодемьянского) - ул. О. Кошевого"</t>
  </si>
  <si>
    <t>"ул. О. Кошевого - Силикатный завод (мкр. А. Космодемьянского)"</t>
  </si>
  <si>
    <t>Южный вокзал, пр-кт Калинина (из центра), Парк "Южный"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ул. Энергетиков (по требованию, из центра), ул. Левитана (конечная).</t>
  </si>
  <si>
    <t>ул. Левитана (конечная), ул. Энергетиков (по требованию,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Южный вокзал (конечная).</t>
  </si>
  <si>
    <t>ул. Большая Окружная (северный обход), пос. Васильково-2 (в центр), пос. Васильково-1 (в центр), ул. Совхозная (в центр), пер. Гагарина (в центр), ул. Орудийная (в центр), ул. Чувашская (в центр), Школа № 2 (в центр), ул. Стрелецкая (в центр), ул. Литовский вал (в центр), Инфекционная больница (в центр), ул. Фрунзе (в центр), Дворец Бракосочетаний (в центр), Гостиница "Калининград" (в центр), ТЦ "Маяк" (в центр), ул. Театральная (из центра), Зоопарк (из центра), Кинотеатр "Заря" (из центра), Парк "Центральный" (из центр), ул. Кутузова, ул. Нахимова, пр-кт Победы (из центра), ДК Вагонзавода (из центра), ул. Красносельская (из центра), ул. Менделеева (из центра), ул. Брусничная (конечная)</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</si>
  <si>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пр-кт Ленинский, Гостиница "Калининград" (из центра), Дворец Бракосочетаний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пер. Гагарина, пос. Васильково-1 (в центр), пос. Васильково-2 (в центр), ул. Большая Окружная (северный обход).</t>
  </si>
  <si>
    <t>СК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(в центр), ул. Грига (в центр), ул. Сергея Тюленина (в центр), Универсам "Московский" (в центр), СК "Юность (в центр), Лицей № 23, Сбербанк, СК "Юность" (из центра),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ул. Гали Тимофеевой (из центра), ул. А. Матросова (из центра), ул. Камская (из центра), ул. Печатная (из центра), ул. Б. Окружная (озеро Пеньковое).</t>
  </si>
  <si>
    <t>ул. Согласия, ул. Елизаветинская, ул. Генерала Челнокова, ул. Гайдара, ул. Горького, ул. Черняховского, ул. Литовский вал, пр-кт Московский, ул. Октябрьская, ул. Багратиона, пр-кт Ленинский, ул. Железнодорожная, ул. Киевская, ул. Камская, ул. Большая Окружная (озеро Пеньковое).</t>
  </si>
  <si>
    <t>ул. Большая окружная (озеро Пеньковое), Озеро Пеньковое (в центр), ул. Печатная (в центр), ул. Камская (в центр), ул. А. Матросова (в центр), ул. Гали Тимофеевой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Грига (из центра), Королевские ворота (в центр), пл. Маршала Василевского (в центр), ул. Пролетарская (в центр),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СК "Янтарный" (конечная)</t>
  </si>
  <si>
    <t>"ОАО "Калининградстройтранс" - ул. И. Земнухова"</t>
  </si>
  <si>
    <t>"ул. И. Земнухова - ОАО "Калининградстройтранс"</t>
  </si>
  <si>
    <t>ОАО "Калининградстройтранс" (конечная), Автошкола (конечная), ул. Родниковая, ул. Пехотная (в центр), ул. Васнецова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ул. 9 Апреля (из центра), Областная больница (из центра), ул. Фрунзе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ул. Ивана Земнухова (конечная)</t>
  </si>
  <si>
    <t>ул. Ивана Земнухова (конечная), Городская больница № 2 (в центр), ул. Волочаевская (в центр), Московский рынок (в центр), ул. Яблочная (в центр), ул. Аллея смелых (в центр), ул. Фрунзе (в центр), Областная больница (в центр),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Аэропортная (по требованию), ул. Васнецова (из центра), ул. Пехотная (из центра), ул. Родниковая, Автошкола, ОАО "Калининградстройтранс" (конечная).</t>
  </si>
  <si>
    <t xml:space="preserve">ул. Б. Окружная (Северный обход), ул. Индустриальная, ул. Б. Окружная 4-я, ул. Арсенальная, ул. Пехотная, ул. Староорудийная, ул. Орудийная, ул. Аэропортная, ул. Артиллерийская, ул. А. Невского, ул. 9 Апреля, 2-ой эстакадный мост, ул. Октябрьская, пр-кт Калинина, ул. Дзержинского, ул. И. Земнухова </t>
  </si>
  <si>
    <t>ул. И. Земнухова, ул. Дзержинского, 2-ой эстакадный мост, ул. 9 Апреля, ул. А. Невского, ул. Артиллерийская, ул. Аэропортная, ул. Орудийная, ул. Староорудийная, ул. Пехотная, ул. Арсенальная, ул. Б. Окружная 4-я, ул. Индустриальная, ул. Большая Окружная (Северный обход).</t>
  </si>
  <si>
    <t>ООО "Вест Лайн 1" г. Калининград, ул. Третьяковская, 4, офис № 21</t>
  </si>
  <si>
    <t>ООО "Вест Лайн 5" г. Калининград, ул. Третьяковская, 4, офис № 21</t>
  </si>
  <si>
    <t>ООО "Вест Лайн 4", Калининградская область, Гкрьевский район, пос. Васильково, ул. 40 лет Победы, д. 2а, кв. 28</t>
  </si>
  <si>
    <t>ИП Лагуткина Т.В., г. Калининград, ул. Узловая, д. 4</t>
  </si>
  <si>
    <t>ИП Костенко А.Э., Калининградская область, г. Гурьевск, ул. Гурьева, д. 13, кв. 31</t>
  </si>
  <si>
    <t>ул. Ломоносова (конечная), пер. Ломоносова (в центр), ул. Олимпийская (в центр), Школа № 50 (в центр), Оптовый рынок (в центр), Дом ветеранов, ул. Чекистов (на ул. Комсомольской), ул. Чайковского, ул. Ермака, Кинотеатр "Заря" (в центр), Зоопарк (в центр), Драматический театр,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ул. Фрунзе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Озеро Инженерное (в центр), ул. Энергетиков (по требованию, в центр), ул. Левитана (конечная)</t>
  </si>
  <si>
    <t>Автобусы малого класса, 15 ед.</t>
  </si>
  <si>
    <t>"ул. О. Кошевого - ул. Брусничная"</t>
  </si>
  <si>
    <t>ул. О. Кошевого, ул. Н. Карамзина, ул. У. Громовой, ул. Интернациональная, ул. О. Кошевого, ул. Батальная, ул. Судостроительная, ул. Аллея смелых, пр-д Дзержинского, ул. Дзержинского, пр-кт Калинина, пр-кт Ленинский, ул. Черняховского, пл. Победы, пр-кт Мира, ул. Химическая, ул. Тенистая аллея, ул. Брусничная</t>
  </si>
  <si>
    <t>"ул. Брусничная - ул. О. Кошевого"</t>
  </si>
  <si>
    <t>ул. Брусничная, пр-кт Победы, ул. Менделеева, ул. Тенистая аллея, ул. Химическая, пр-кт Мира, пл. Победы,ул. Черняховского, пр-кт Ленинский, пл. Калинина, пр-кт Калинина, ул. Дзержинского, ул. Аллея смелых, ул. Судостроительная, ул. Батальная, ул. О. Кошевого, ул. Интернациональная, ул. У. Громовой, ул. Н. Карамзина, ул. О. Кошевого</t>
  </si>
  <si>
    <t>ул. Ивана Сусанина (конечная), ул. Ивана Сусанина (в центр), ул. Петра Панина, Бульвар Франца Леворта (в центр), ул. Согласия (в центр), Магазин "Бауцентр"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ул. Тенистая аллея (из центра), СНТ "Ромашка" (на ул. Тенистая аллея, из центра), СНТ "Радуга" (из центра), микрорайон Совхозный (конечная)</t>
  </si>
  <si>
    <t>"ул. И. Сусанина - микрорайон Совхозный"</t>
  </si>
  <si>
    <t>"микрорайон Совхозный - ул. И. Сусанина"</t>
  </si>
  <si>
    <t>ул. И. Сусанина, ул. Горького, ул. П. Панина, ул. Согласия, ул. Гайдара, ул. Горького, ул. Черняховского, пл. Победы, пр-кт Мира, ул. Химическая, ул. Тенистая аллея</t>
  </si>
  <si>
    <t>ул. Тенистая Аллея, ул. Химическая, пр-кт Мира, пл. Победы,ул. Черняховского, ул. Горького, ул. Гайдара, ул. Соглласия, ул. П. Панина, ул. Горького, ул. И. Сусанина</t>
  </si>
  <si>
    <t>микрорайон Совхозный (конечная), СНТ "Радуга" (в центр), СНТ "Ромашка" (на ул. Тенистая аллея, в центр), ул. Тенистая аллея (в центр), ул. Химическая (в центр), ул. Сержанта Мишина (в центр), ул. Радистов (в центр), ул. Саратовская (в центр), ул. Бассейная (в центр), пр-кт Мира (в центр), Музыкальный театр, ул. Коммунальная (в центр), Парк "Центральный" (в центр), Кинотеатр "Заря" (в центр), Зоопарк (в центр), Драматический театр,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(на ул. Соглсия, из центра), ул. Согласия (из центра), Бульвар Франца Лефорта (из центра), Колледж информационных технологий и строительства (из центра), ул. Ивана Сусанина (конечная)</t>
  </si>
  <si>
    <t>«ул. У. Громовой – ул. Красная»</t>
  </si>
  <si>
    <t>Троллейбусы, 6 ед.</t>
  </si>
  <si>
    <t>ул. У. Громовой, ул. Батальная, ул. Инженерная, ул. Киевская, пр-кт Ленинский, пл. Победы, пр-кт Советский, ул. Красная</t>
  </si>
  <si>
    <t>ул. Красная, ул. Маршала Борзова, пр-кт Советский, пл. Победы, пр-кт Ленинский, ул. Железнодорожная, ул. Киевская, ул. Инженерная, ул. Батальная, ул. У. Громовой</t>
  </si>
  <si>
    <t>«ул. Красная – ул. У. Громовой»</t>
  </si>
  <si>
    <t>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Третьяковская, ул. Красная (конечная)</t>
  </si>
  <si>
    <t>ул. Красная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t>
  </si>
  <si>
    <t>«ул. Флотская – ул. Красная»</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</si>
  <si>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гвардейцев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(конечная)</t>
  </si>
  <si>
    <t>пр-кт Московский, ул. Генерал-фельдмаршала Румянцева, пр-кт Гвардейский, ул. Театральная, пр-кт Мира, ул. Космонавта Леонова, пр-кт Советский, ул. Красная</t>
  </si>
  <si>
    <t>ул. Красная, ул. Маршала Борзова, ул. Комсомольская, пр-кт Мира, ул. Театральная, пр-кт Гвардейский, ул. Генерал-фельдмаршала Румянцева, пр-кт Московский</t>
  </si>
  <si>
    <t>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Памятник 1200 гвардейцев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</si>
  <si>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«ул. Красная – ул. Флотская»</t>
  </si>
  <si>
    <t>Троллейбусы, 11 ед.</t>
  </si>
  <si>
    <t>049</t>
  </si>
  <si>
    <t>050</t>
  </si>
  <si>
    <t>051</t>
  </si>
  <si>
    <t>«ул. Суздальская – СНТ «40 лет Победы»</t>
  </si>
  <si>
    <t>«СНТ «40 лет Победы – ул. Суздальская»</t>
  </si>
  <si>
    <t>ул. Суздальская, пр-кт Московский, ул. Литовский вал, ул. Черняховского, пл. Победы, пр-кт Мира, ул. Косм. Леонова, ул. Марш. Борзова, ул. Ломоносова, пр-кт Советский, ул. Габайдулина, шос. Люблинское</t>
  </si>
  <si>
    <t>шос. Люблинское, ул. Габайдулина, пр-кт Советский, ул. Ломоносова, ул. Марш. Борзова, ул. Комсомольская, пр-кт Мира, пл. Победы, ул. Черняховского, ул. Литовский вал, пр-кт Московский, ул. Суздальская</t>
  </si>
  <si>
    <t>Парк «Суздальский» (в центр), ул. Благовещенская (в центр), ул. Суздальская (в центр), ул. Ялтинская (в центр), Королевские ворота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ул. Молочинского, ул. Маршала Борзова (из центра), Оптовый рынок (из центра), Школа № 50 (из центра), пер. Ломоносова (из центра), ул. Ломоносова (из центра), 5-й форт (из центра), СНТ «40 лет Победы» (конечная)</t>
  </si>
  <si>
    <t>СНТ «40 лет Победы» (конечная), 5-й форт (в центр), ул. Ломоносова (в центр), пер. Ломоносова (в центр), ул. Олимпийская (в центр), Школа № 50 (в центр), Оптовый рынок (в центр), Дом ветеранов, ул. Чекистов, ул. Чайковского, ул. Ермака,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Пионерская, пер. Грига, Королевские ворота (из центра), Закхаймские ворота (из центра), ул. Ялтинская (из центра), ОКБ «Факел» (из центра), ул. Суздальская (из центра), ул. Благовещенская (из центра), Парк «Суздальский» (конечная)</t>
  </si>
  <si>
    <t>Автобусы малого класса, 7 ед.</t>
  </si>
  <si>
    <t>ул. Олега Кошевого (конечная), ул. Олега Кошевого (в центр),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СК "Янтарный" (конечная)</t>
  </si>
  <si>
    <r>
      <t>СК "Янтарный" (конечная), Бульвар Франца Лефорта (в центр), ул. Согласия (в центр), Магазин "Бауцентр" (в центр), ул. Зеленая (в центр), ул. Озерная (в центр), ул. Первомайская (в центр), Детская больница (в центр), ул. Генерал-лейтенанта Озерова (в центр), ул. Горького (в центр)</t>
    </r>
    <r>
      <rPr>
        <b/>
        <sz val="12"/>
        <color theme="1"/>
        <rFont val="Times New Roman"/>
        <family val="1"/>
        <charset val="204"/>
      </rPr>
      <t xml:space="preserve">, </t>
    </r>
    <r>
      <rPr>
        <sz val="12"/>
        <color theme="1"/>
        <rFont val="Times New Roman"/>
        <family val="1"/>
        <charset val="204"/>
      </rPr>
      <t>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Олега Кошевого (из центра), ул. Олега Кошевого (конечная)</t>
    </r>
  </si>
  <si>
    <t>ул. Брусничная (конечная), ул. Менделеева (на ул. Тенистая аллея, из центра), Школа № 19, ул. Химическая (в центр), ул. Сержанта Мишина (в центр), ул. Радистов (в центр), ул. Саратовская (в центр), ул. Бассейная (в центр), пр-кт Мира (в центр), Музыкальный театр, ул. Коммунальная (в центр), Парк "Центральный (на пр-кте Мира, в центр), Кинотеатр "Заря"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Интернациональная (в центр), Бульвар Южный (из центра), Школа №56 (из центра), ул. Николая Карамзина (из центра), ул. Олега Кошевого (конечная)</t>
  </si>
  <si>
    <t>ул. Олега Кошевого (конечная), ул. Николая Карамзина (в центр), Школа №56 (в центр), Южный рынок, ул. Интернациональная (из центра),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Школа № 19 (в центр), ул. Брусничная (конечная)</t>
  </si>
  <si>
    <t>ул. Аксакова, ул. Флотская, ул. Кутаисская, ул. Миклухо-Маклая, ул. Бакинская, Аллея Чемпионов (в центр), стадион "Калининград" (в центр), Федеральная миграционная служба,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парк "Южный, ТЦ "Калининский", ул. Аллея смелых, ЖБИ-2, ул. Дюнная, Школа № 15 (по требованию, из центра), Роддом № 3, Очаковский пер., ул. Машиностроительная, Международный университет (из центра), ул. Судостроительная, ЦГКБ, КДЦ, рынок "Балтийский",  ул. П. Морозова (конечная).</t>
  </si>
  <si>
    <t>ул. П. Морозова, ул. Минусинская, ул. Беговая, ул. Коммунистическая, ЖД больница,  КДЦ (в центр), ЦГКБ (в центр), ул. Судостроительная (в центр), Международный университет (в центр), ул. Машиностроительная (в центр), пер. Очаковский (в центр), Родильный дом №3 (в центр),   Школа № 15 (по требованию, в центр), ул. Дюнная (в центр), ЖБИ-2 ( в центр), ул. Аллея смелых (в центр), парк "Южный"( в центр), пр-кт Калинина (в центр), ул. Багратиона (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Федеральная миграционная служба (из центра), стадион "Калининград" (из центра), Аллея Чемпионов (из центра), ул. Бакинская, ул. Миклухо-Маклая, ул. Кутаисская, ул. Флотская, ул. Крымская, ул. Аксакова (конечная).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</si>
  <si>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Литовский вал, пр-кт Московский, ул. Большая Окружная, ул. Калининградская</t>
  </si>
  <si>
    <t>ул. Калининградская, пер. Газетный 2-ой, ул. Большая Окружная, пр-кт Московский, ул. Литовский вал, ул. Черняховского, пр-кт Ленинский, пл. Калинина, ул. Железнодорожная, ул. Киевская, ул. Камская, ул. А. Суворова, ул. Транспортная</t>
  </si>
  <si>
    <t>ТК «Бауцентр», ЖК «Город мастеров» (в центр), СНТ «Колосок»,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</si>
  <si>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ЖК «Город мастеров» (из центра), ТК «Бауцентр» (конечная)</t>
  </si>
  <si>
    <t>052</t>
  </si>
  <si>
    <t>Трамваи, 8 ед.</t>
  </si>
  <si>
    <t>«к/ст. «Южный вокзал» – к/ст. «Парк Центральный»</t>
  </si>
  <si>
    <t>«к/ст. «Парк Центральный» – к/ст. «Южный вокзал»</t>
  </si>
  <si>
    <t>Южный вокзал, пр-кт Калинина, Областная Филармония, ул. Б. Песочная, Набережная ветеранов, Рыбная деревня, универсам «Московский», ул. Фрунзе, Областная больница, ул. 9 Апреля, ул. Пролетарская, Центральный рынок, ул. Черняховского, Технический университет, Зоопарк, кинотеатр «Заря», парк «Центральный» (конечная)</t>
  </si>
  <si>
    <t>парк «Центральный», кинотеатр «Заря», Зоопарк, Драматический театр, ул. Черняховского, Центральный рынок, ул. Пролетарская, ул. 9 Апреля, Областная больница, ул. Фрунзе, Универсам «Московский», Рыбная деревня, Набережная ветеранов, ул. Б. Песочная, Областная Филармония, пр-кт Калинина, Южный вокзал (конечная)</t>
  </si>
  <si>
    <t>ул. Железнодорожная, пл. Калинина, ул. Багратиона, ул. Б. Песочная, ул. Октябрьская, пр-кт Московский, ул. 9 Апреля, ул. Черняховского, пл. Победы, пр-кт Мира, ул. Е. Ковальчук</t>
  </si>
  <si>
    <t>ул. Е. Ковальчук, пр-кт Победы, пр-кт Мира, пл. Победы, ул. Черняховского, ул. 9 Апреля, пр-кт Московский, ул. Октябрьская, ул. Б. Песочная, ул. Багратиона, пр-кт Ленинский, пл. Калинина, ул. Железнодорожная</t>
  </si>
  <si>
    <t>ул. Лейт. Катина, ул. Палубная, ул. Столярная, вет. лечебница, пр-кт Мира, музыкальный театр, ул. Коммунальная, Парк "Центральный" (в центр), Кинотеатр "Заря"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А. Суворова, из центра), пер. Ладушкина (из центра), пер. Качалова (по требованию), пер. Можайский (из центра), ул. Щепкина (из центра), пос. Шоссейный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</si>
  <si>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Реестр маршрутов городского округа "Город Калининград" в соответствии с постановлением администрации городского округа "Город Калининград" от 25.11.2020 № 1061 "Об утверждении городской маршрутной сети регулярных перевозок пассажиров и багажа автомобильным транспортом и городским наземным электрическим транспортом общего пользования в городском округе "Город Калининград" с 01.01.2021 г. (в редакции от 20.01.2023 № 28)</t>
  </si>
  <si>
    <t>kld.gortrans@mail.ru, 300-300</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</si>
  <si>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Центральный рынок (из центра), ул. Пролетарская (из центра), ул. 9 Апреля (из центра), Областная больница (из центра), ул. Фрунзе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Универсам "Западный" (из центра), Озеро Шенфлиз (из центра), Мелькомбинат (из центра), пос. Дружный (из центра), Сельхозтехника (конечная)</t>
  </si>
  <si>
    <t>ул. П. Морозова, ул. Автомобильная, ул. Батальная, ул. Судостроительная, ул. Киевская, пр-кт Ленинский, ул. Черняховского, ул. А. Невского, ул. Куйбышева, ул. Ю. Гагарина, ул. Молодой гвардии</t>
  </si>
  <si>
    <t>Автобусы большого класса, 1 ед. по рабочим дням, без осуществления движения по субботним, воскресным и праздничным дням</t>
  </si>
  <si>
    <t>Автобусы большого класса, 11 ед.</t>
  </si>
  <si>
    <t>ул. Сеченова, по ул. Урицкого, ул. Ижорская, ул. Челюскинская, ул. Карташева, ул. Аральская, ул. Лужская, ул. Челюскинская, ул. Ижорская, ул. Новгородская, ш. Балтийское, пр-кт Победы, ул. Вагоностроительная, ул. Ф. Энгельса, пр-кт Мира, пр-кт Победы, пр-кт Мира, ул. Черняховского, ул. 9 Апреля, 2-й эстакадный мост, ул. Октябрьская, пр-кт Калинина, ул. Дзержинского, ул. Подп. Емельянова, ул. Айвазовского, ул. Левитана</t>
  </si>
  <si>
    <t>ул. Левитана, ул. Айвазовского, ул. Подп. Емельянова, ул. Дзержинского, 2-й эстакадный мост, ул. 9 Апреля, ул. Черняховского, пр-кт Мира, ул. Лесопарковая, пр-кт Победы, ул. Новгородская,
ул. Ижорская, ул. Урицкого, ул. Хабаровская, ул. Сеченова</t>
  </si>
  <si>
    <t>Автобусы малого класса, 6 ед.</t>
  </si>
  <si>
    <t>ул. Сеченова, Памятник (из центра), ул. Аральская, Памятник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Озеро Поплавок, Музыкальный театр, ул. Коммунальная (в центр), Парк "Центральный" (в центр),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ул. Фрунзе (из центра), Стадион "Калининград", Рыбная деревня (из центра), Набережная ветеранов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Левитана (конечная)</t>
  </si>
  <si>
    <t>ул. Левитана (конечная), Школа № 26 (в центр), ул. Подполковника Емельянова (в центр), пер. Ржевский 2-й (в центр), Московский рынок (в центр), ул. Яблочная (в центр), ул. Аллея смелых (в центр), Сатион "Калининград",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Коммунальная (из центра), пр-кт Мира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ул. Сеченова</t>
  </si>
  <si>
    <t xml:space="preserve"> ул. Павлика Морозова, ул. Минусинская (по требованию), ул. Беговая, ул. Коммунистическая (по требованию), ул. Автомобильная (в центр), ул. Ген. Толстикова (в центр), ул. Батальная (в центр), ул. Судостроительная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Университет (из центра), ул. Куйбышева (из центра), ул. Чувашская (из центра), ул. Орудийная (из центра), ул. Молодой Гвардии (конечная)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</si>
</sst>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2"/>
      <color theme="1"/>
      <name val="Times New Roman"/>
      <family val="1"/>
      <charset val="204"/>
    </font>
    <font>
      <b/>
      <sz val="20"/>
      <color theme="1"/>
      <name val="Times New Roman"/>
      <family val="1"/>
      <charset val="204"/>
    </font>
    <font>
      <b/>
      <sz val="12"/>
      <color theme="1"/>
      <name val="Times New Roman"/>
      <family val="1"/>
      <charset val="204"/>
    </font>
    <font>
      <sz val="12"/>
      <name val="Times New Roman"/>
      <family val="1"/>
      <charset val="204"/>
    </font>
    <font>
      <sz val="8"/>
      <name val="Calibri"/>
      <family val="2"/>
      <scheme val="minor"/>
    </font>
    <font>
      <u/>
      <sz val="11"/>
      <color theme="10"/>
      <name val="Calibri"/>
      <family val="2"/>
      <charset val="204"/>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164" fontId="1" fillId="0" borderId="10" xfId="0" applyNumberFormat="1"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wrapText="1"/>
    </xf>
    <xf numFmtId="0" fontId="2" fillId="0" borderId="21" xfId="0" applyFont="1" applyBorder="1" applyAlignment="1">
      <alignment horizont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14" fontId="1" fillId="0" borderId="6" xfId="0" applyNumberFormat="1"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2" xfId="0" applyNumberFormat="1"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1" fillId="0" borderId="3" xfId="0" applyFont="1" applyBorder="1" applyAlignment="1">
      <alignment horizontal="center" vertical="center"/>
    </xf>
    <xf numFmtId="0" fontId="6" fillId="0" borderId="9" xfId="1" applyBorder="1" applyAlignment="1">
      <alignment horizontal="center" vertical="center" wrapText="1"/>
    </xf>
    <xf numFmtId="0" fontId="3" fillId="0" borderId="13"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17"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16" xfId="0" applyFont="1" applyBorder="1" applyAlignment="1">
      <alignment horizontal="center" vertical="center"/>
    </xf>
    <xf numFmtId="14" fontId="1" fillId="0" borderId="7" xfId="0" applyNumberFormat="1"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0;&#1088;&#1072;&#1085;&#1086;&#1074;&#1089;&#1082;&#1080;&#1081;\Downloads\&#1057;&#1055;&#1048;&#1057;&#1054;&#1050;%20&#1055;&#1045;&#1056;&#1045;&#1042;&#1054;&#1047;&#1063;&#1048;&#1050;&#1054;&#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2">
          <cell r="C2" t="str">
            <v>МКП "Калининград-ГорТранс"</v>
          </cell>
          <cell r="D2" t="str">
            <v>г. Калининград, ул. Киевская, д. 17</v>
          </cell>
        </row>
        <row r="7">
          <cell r="C7" t="str">
            <v>ИП Койков К.Т.</v>
          </cell>
          <cell r="D7" t="str">
            <v>г. Калининград,  ул. Третьяковская, д. 4</v>
          </cell>
          <cell r="E7" t="str">
            <v>8-952-112-27-95</v>
          </cell>
          <cell r="F7" t="str">
            <v>fortunakld@mail.ru</v>
          </cell>
        </row>
        <row r="10">
          <cell r="C10" t="str">
            <v>ООО "Тотем" (Калининград)</v>
          </cell>
          <cell r="D10" t="str">
            <v>Калининградская область, Гурьевский р-н,                 г. Гурьевск, ул. Калининградское шоссе, д. 15а, помещение № 45</v>
          </cell>
        </row>
        <row r="11">
          <cell r="C11" t="str">
            <v>ИП Фомин М.В.</v>
          </cell>
          <cell r="D11" t="str">
            <v>г. Калининград, ул. Узловая, д. 4</v>
          </cell>
        </row>
        <row r="13">
          <cell r="E13" t="str">
            <v>69-72-69</v>
          </cell>
          <cell r="F13" t="str">
            <v>pap1@bk.ru</v>
          </cell>
        </row>
        <row r="14">
          <cell r="C14" t="str">
            <v>ООО "Вест Лайн"</v>
          </cell>
          <cell r="D14" t="str">
            <v>г. Калининград, ул. Третьяковская, 4, офис № 21</v>
          </cell>
          <cell r="E14" t="str">
            <v>93-05-00</v>
          </cell>
          <cell r="F14" t="str">
            <v>westline.kd@mail.ru,</v>
          </cell>
        </row>
        <row r="15">
          <cell r="C15" t="str">
            <v>ООО "Вест Лайн 1"</v>
          </cell>
          <cell r="D15" t="str">
            <v>г. Калининград, ул. Третьяковская, 4, офис № 21</v>
          </cell>
        </row>
        <row r="16">
          <cell r="C16" t="str">
            <v>ООО "Вест Лайн 3"</v>
          </cell>
          <cell r="D16" t="str">
            <v>Калининградская обл., Гурьевский район, пос. Васильково, ул. 40 лет Победы, д.2-а, кв. 28</v>
          </cell>
        </row>
        <row r="19">
          <cell r="E19" t="str">
            <v>59-24-71</v>
          </cell>
          <cell r="F19" t="str">
            <v>info@tot39.ru</v>
          </cell>
        </row>
        <row r="20">
          <cell r="C20" t="str">
            <v>ООО "Балттрансавто один"</v>
          </cell>
          <cell r="D20" t="str">
            <v>г. Калининград, ул. Киевская, д. 19</v>
          </cell>
          <cell r="E20" t="str">
            <v>63-11-70</v>
          </cell>
          <cell r="F20" t="str">
            <v>balttransavto@mail.ru</v>
          </cell>
        </row>
        <row r="21">
          <cell r="C21" t="str">
            <v>ИП Скиба. В.С.</v>
          </cell>
          <cell r="D21" t="str">
            <v>г. Калининград, ул. Камская, д. 28</v>
          </cell>
        </row>
        <row r="22">
          <cell r="C22" t="str">
            <v>ООО "Маршрутное такси"</v>
          </cell>
          <cell r="D22" t="str">
            <v>г. Калининград, ул. Камская, д. 28</v>
          </cell>
          <cell r="E22" t="str">
            <v>65-45-21</v>
          </cell>
          <cell r="F22" t="str">
            <v>mr.borodulin39@mail.ru</v>
          </cell>
        </row>
        <row r="23">
          <cell r="C23" t="str">
            <v>ООО "Маршрутное такси - 2"</v>
          </cell>
          <cell r="D23" t="str">
            <v>г. Калининград, ул. Камская, д. 28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ld.gortrans@mail.ru,%20300-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tabSelected="1" zoomScale="80" zoomScaleNormal="80" workbookViewId="0">
      <selection activeCell="G24" sqref="G24"/>
    </sheetView>
  </sheetViews>
  <sheetFormatPr defaultColWidth="9.109375" defaultRowHeight="15.6" x14ac:dyDescent="0.3"/>
  <cols>
    <col min="1" max="2" width="9.88671875" style="1" bestFit="1" customWidth="1"/>
    <col min="3" max="3" width="57.44140625" style="1" customWidth="1"/>
    <col min="4" max="4" width="15.5546875" style="1" customWidth="1"/>
    <col min="5" max="5" width="64.44140625" style="2" customWidth="1"/>
    <col min="6" max="6" width="50" style="2" customWidth="1"/>
    <col min="7" max="8" width="5.6640625" style="1" bestFit="1" customWidth="1"/>
    <col min="9" max="9" width="20.44140625" style="1" customWidth="1"/>
    <col min="10" max="10" width="20.33203125" style="1" customWidth="1"/>
    <col min="11" max="11" width="15.88671875" style="1" customWidth="1"/>
    <col min="12" max="12" width="16.6640625" style="1" customWidth="1"/>
    <col min="13" max="13" width="29.33203125" style="1" customWidth="1"/>
    <col min="14" max="14" width="26.44140625" style="1" customWidth="1"/>
    <col min="15" max="16384" width="9.109375" style="1"/>
  </cols>
  <sheetData>
    <row r="1" spans="1:14" ht="33.75" customHeight="1" x14ac:dyDescent="0.3">
      <c r="A1" s="24" t="s">
        <v>383</v>
      </c>
      <c r="B1" s="24"/>
      <c r="C1" s="24"/>
      <c r="D1" s="24"/>
      <c r="E1" s="24"/>
      <c r="F1" s="24"/>
      <c r="G1" s="24"/>
      <c r="H1" s="24"/>
      <c r="I1" s="24"/>
      <c r="J1" s="24"/>
      <c r="K1" s="24"/>
      <c r="L1" s="24"/>
      <c r="M1" s="24"/>
      <c r="N1" s="24"/>
    </row>
    <row r="2" spans="1:14" ht="15.75" customHeight="1" x14ac:dyDescent="0.3">
      <c r="A2" s="24"/>
      <c r="B2" s="24"/>
      <c r="C2" s="24"/>
      <c r="D2" s="24"/>
      <c r="E2" s="24"/>
      <c r="F2" s="24"/>
      <c r="G2" s="24"/>
      <c r="H2" s="24"/>
      <c r="I2" s="24"/>
      <c r="J2" s="24"/>
      <c r="K2" s="24"/>
      <c r="L2" s="24"/>
      <c r="M2" s="24"/>
      <c r="N2" s="24"/>
    </row>
    <row r="3" spans="1:14" ht="15.75" customHeight="1" x14ac:dyDescent="0.3">
      <c r="A3" s="24"/>
      <c r="B3" s="24"/>
      <c r="C3" s="24"/>
      <c r="D3" s="24"/>
      <c r="E3" s="24"/>
      <c r="F3" s="24"/>
      <c r="G3" s="24"/>
      <c r="H3" s="24"/>
      <c r="I3" s="24"/>
      <c r="J3" s="24"/>
      <c r="K3" s="24"/>
      <c r="L3" s="24"/>
      <c r="M3" s="24"/>
      <c r="N3" s="24"/>
    </row>
    <row r="4" spans="1:14" ht="16.5" customHeight="1" thickBot="1" x14ac:dyDescent="0.35">
      <c r="A4" s="25"/>
      <c r="B4" s="25"/>
      <c r="C4" s="25"/>
      <c r="D4" s="25"/>
      <c r="E4" s="25"/>
      <c r="F4" s="25"/>
      <c r="G4" s="25"/>
      <c r="H4" s="25"/>
      <c r="I4" s="25"/>
      <c r="J4" s="25"/>
      <c r="K4" s="25"/>
      <c r="L4" s="25"/>
      <c r="M4" s="25"/>
      <c r="N4" s="25"/>
    </row>
    <row r="5" spans="1:14" ht="129.75" customHeight="1" thickBot="1" x14ac:dyDescent="0.35">
      <c r="A5" s="20" t="s">
        <v>1</v>
      </c>
      <c r="B5" s="20" t="s">
        <v>0</v>
      </c>
      <c r="C5" s="17" t="s">
        <v>2</v>
      </c>
      <c r="D5" s="17" t="s">
        <v>50</v>
      </c>
      <c r="E5" s="17" t="s">
        <v>53</v>
      </c>
      <c r="F5" s="17" t="s">
        <v>15</v>
      </c>
      <c r="G5" s="61" t="s">
        <v>16</v>
      </c>
      <c r="H5" s="62"/>
      <c r="I5" s="17" t="s">
        <v>17</v>
      </c>
      <c r="J5" s="17" t="s">
        <v>18</v>
      </c>
      <c r="K5" s="20" t="s">
        <v>20</v>
      </c>
      <c r="L5" s="20" t="s">
        <v>21</v>
      </c>
      <c r="M5" s="21" t="s">
        <v>22</v>
      </c>
      <c r="N5" s="22" t="s">
        <v>269</v>
      </c>
    </row>
    <row r="6" spans="1:14" ht="16.2" thickBot="1" x14ac:dyDescent="0.35">
      <c r="A6" s="16">
        <v>1</v>
      </c>
      <c r="B6" s="16">
        <v>2</v>
      </c>
      <c r="C6" s="16">
        <v>3</v>
      </c>
      <c r="D6" s="16">
        <v>4</v>
      </c>
      <c r="E6" s="17">
        <v>5</v>
      </c>
      <c r="F6" s="17">
        <v>6</v>
      </c>
      <c r="G6" s="63">
        <v>7</v>
      </c>
      <c r="H6" s="63"/>
      <c r="I6" s="16">
        <v>8</v>
      </c>
      <c r="J6" s="16">
        <v>9</v>
      </c>
      <c r="K6" s="16">
        <v>10</v>
      </c>
      <c r="L6" s="16">
        <v>11</v>
      </c>
      <c r="M6" s="18">
        <v>12</v>
      </c>
      <c r="N6" s="19">
        <v>13</v>
      </c>
    </row>
    <row r="7" spans="1:14" ht="240" customHeight="1" x14ac:dyDescent="0.3">
      <c r="A7" s="44" t="s">
        <v>140</v>
      </c>
      <c r="B7" s="47">
        <v>1</v>
      </c>
      <c r="C7" s="4" t="s">
        <v>3</v>
      </c>
      <c r="D7" s="4" t="s">
        <v>51</v>
      </c>
      <c r="E7" s="6" t="s">
        <v>364</v>
      </c>
      <c r="F7" s="6" t="s">
        <v>24</v>
      </c>
      <c r="G7" s="8">
        <v>13</v>
      </c>
      <c r="H7" s="48">
        <f>G7+G8</f>
        <v>26.9</v>
      </c>
      <c r="I7" s="37" t="s">
        <v>70</v>
      </c>
      <c r="J7" s="37" t="s">
        <v>19</v>
      </c>
      <c r="K7" s="38" t="s">
        <v>301</v>
      </c>
      <c r="L7" s="40">
        <v>44197</v>
      </c>
      <c r="M7" s="59" t="str">
        <f>[1]Лист1!$C$2&amp;" "&amp;[1]Лист1!$D$2</f>
        <v>МКП "Калининград-ГорТранс" г. Калининград, ул. Киевская, д. 17</v>
      </c>
      <c r="N7" s="57" t="s">
        <v>384</v>
      </c>
    </row>
    <row r="8" spans="1:14" ht="234.75" customHeight="1" thickBot="1" x14ac:dyDescent="0.35">
      <c r="A8" s="45"/>
      <c r="B8" s="34"/>
      <c r="C8" s="12" t="s">
        <v>4</v>
      </c>
      <c r="D8" s="12" t="s">
        <v>52</v>
      </c>
      <c r="E8" s="13" t="s">
        <v>365</v>
      </c>
      <c r="F8" s="13" t="s">
        <v>25</v>
      </c>
      <c r="G8" s="14">
        <v>13.9</v>
      </c>
      <c r="H8" s="51"/>
      <c r="I8" s="30"/>
      <c r="J8" s="30"/>
      <c r="K8" s="32"/>
      <c r="L8" s="34"/>
      <c r="M8" s="60"/>
      <c r="N8" s="58"/>
    </row>
    <row r="9" spans="1:14" ht="249.75" customHeight="1" x14ac:dyDescent="0.3">
      <c r="A9" s="44" t="s">
        <v>141</v>
      </c>
      <c r="B9" s="46">
        <v>3</v>
      </c>
      <c r="C9" s="9" t="s">
        <v>330</v>
      </c>
      <c r="D9" s="9" t="s">
        <v>51</v>
      </c>
      <c r="E9" s="10" t="s">
        <v>367</v>
      </c>
      <c r="F9" s="10" t="s">
        <v>331</v>
      </c>
      <c r="G9" s="11">
        <v>16.3</v>
      </c>
      <c r="H9" s="50">
        <f>G9+G10</f>
        <v>33.700000000000003</v>
      </c>
      <c r="I9" s="29" t="s">
        <v>70</v>
      </c>
      <c r="J9" s="29" t="s">
        <v>19</v>
      </c>
      <c r="K9" s="31" t="s">
        <v>301</v>
      </c>
      <c r="L9" s="40">
        <v>44197</v>
      </c>
      <c r="M9" s="29" t="str">
        <f t="shared" ref="M9" si="0">$M$7</f>
        <v>МКП "Калининград-ГорТранс" г. Калининград, ул. Киевская, д. 17</v>
      </c>
      <c r="N9" s="26" t="str">
        <f t="shared" ref="N9" si="1">$N$7</f>
        <v>kld.gortrans@mail.ru, 300-300</v>
      </c>
    </row>
    <row r="10" spans="1:14" ht="288" customHeight="1" thickBot="1" x14ac:dyDescent="0.35">
      <c r="A10" s="45"/>
      <c r="B10" s="34"/>
      <c r="C10" s="12" t="s">
        <v>332</v>
      </c>
      <c r="D10" s="12" t="s">
        <v>52</v>
      </c>
      <c r="E10" s="13" t="s">
        <v>366</v>
      </c>
      <c r="F10" s="13" t="s">
        <v>333</v>
      </c>
      <c r="G10" s="14">
        <v>17.399999999999999</v>
      </c>
      <c r="H10" s="51"/>
      <c r="I10" s="30"/>
      <c r="J10" s="30"/>
      <c r="K10" s="32"/>
      <c r="L10" s="34"/>
      <c r="M10" s="30"/>
      <c r="N10" s="27"/>
    </row>
    <row r="11" spans="1:14" ht="202.5" customHeight="1" x14ac:dyDescent="0.3">
      <c r="A11" s="44" t="s">
        <v>142</v>
      </c>
      <c r="B11" s="47">
        <v>4</v>
      </c>
      <c r="C11" s="4" t="s">
        <v>306</v>
      </c>
      <c r="D11" s="4" t="s">
        <v>51</v>
      </c>
      <c r="E11" s="6" t="s">
        <v>198</v>
      </c>
      <c r="F11" s="6" t="s">
        <v>54</v>
      </c>
      <c r="G11" s="8">
        <v>12.9</v>
      </c>
      <c r="H11" s="48">
        <f t="shared" ref="H11" si="2">G11+G12</f>
        <v>25.700000000000003</v>
      </c>
      <c r="I11" s="37" t="s">
        <v>70</v>
      </c>
      <c r="J11" s="37" t="s">
        <v>19</v>
      </c>
      <c r="K11" s="38" t="s">
        <v>290</v>
      </c>
      <c r="L11" s="40">
        <v>44197</v>
      </c>
      <c r="M11" s="42" t="s">
        <v>323</v>
      </c>
      <c r="N11" s="28" t="str">
        <f>[1]Лист1!$F$14&amp;" "&amp;[1]Лист1!$E$14</f>
        <v>westline.kd@mail.ru, 93-05-00</v>
      </c>
    </row>
    <row r="12" spans="1:14" ht="205.5" customHeight="1" thickBot="1" x14ac:dyDescent="0.35">
      <c r="A12" s="45"/>
      <c r="B12" s="34"/>
      <c r="C12" s="12" t="s">
        <v>307</v>
      </c>
      <c r="D12" s="12" t="s">
        <v>52</v>
      </c>
      <c r="E12" s="13" t="s">
        <v>199</v>
      </c>
      <c r="F12" s="13" t="s">
        <v>55</v>
      </c>
      <c r="G12" s="14">
        <v>12.8</v>
      </c>
      <c r="H12" s="51"/>
      <c r="I12" s="30"/>
      <c r="J12" s="30"/>
      <c r="K12" s="32"/>
      <c r="L12" s="34"/>
      <c r="M12" s="36"/>
      <c r="N12" s="27"/>
    </row>
    <row r="13" spans="1:14" ht="346.5" customHeight="1" x14ac:dyDescent="0.3">
      <c r="A13" s="44" t="s">
        <v>143</v>
      </c>
      <c r="B13" s="52">
        <v>5</v>
      </c>
      <c r="C13" s="10" t="s">
        <v>308</v>
      </c>
      <c r="D13" s="9" t="s">
        <v>51</v>
      </c>
      <c r="E13" s="10" t="s">
        <v>200</v>
      </c>
      <c r="F13" s="10" t="s">
        <v>187</v>
      </c>
      <c r="G13" s="11">
        <v>21</v>
      </c>
      <c r="H13" s="50">
        <f t="shared" ref="H13" si="3">G13+G14</f>
        <v>41.4</v>
      </c>
      <c r="I13" s="29" t="s">
        <v>70</v>
      </c>
      <c r="J13" s="29" t="s">
        <v>19</v>
      </c>
      <c r="K13" s="31" t="s">
        <v>258</v>
      </c>
      <c r="L13" s="33">
        <f t="shared" ref="L13" si="4">$L$11</f>
        <v>44197</v>
      </c>
      <c r="M13" s="35" t="str">
        <f>[1]Лист1!$C$7&amp;" "&amp;[1]Лист1!$D$7</f>
        <v>ИП Койков К.Т. г. Калининград,  ул. Третьяковская, д. 4</v>
      </c>
      <c r="N13" s="26" t="str">
        <f>[1]Лист1!$F$7&amp;" "&amp;[1]Лист1!$E$7</f>
        <v>fortunakld@mail.ru 8-952-112-27-95</v>
      </c>
    </row>
    <row r="14" spans="1:14" ht="335.25" customHeight="1" thickBot="1" x14ac:dyDescent="0.35">
      <c r="A14" s="45"/>
      <c r="B14" s="53"/>
      <c r="C14" s="13" t="s">
        <v>309</v>
      </c>
      <c r="D14" s="12" t="s">
        <v>52</v>
      </c>
      <c r="E14" s="13" t="s">
        <v>201</v>
      </c>
      <c r="F14" s="13" t="s">
        <v>56</v>
      </c>
      <c r="G14" s="14">
        <v>20.399999999999999</v>
      </c>
      <c r="H14" s="51"/>
      <c r="I14" s="30"/>
      <c r="J14" s="30"/>
      <c r="K14" s="32"/>
      <c r="L14" s="34"/>
      <c r="M14" s="36"/>
      <c r="N14" s="27"/>
    </row>
    <row r="15" spans="1:14" ht="243" customHeight="1" x14ac:dyDescent="0.3">
      <c r="A15" s="44" t="s">
        <v>144</v>
      </c>
      <c r="B15" s="52">
        <v>7</v>
      </c>
      <c r="C15" s="9" t="s">
        <v>39</v>
      </c>
      <c r="D15" s="9" t="s">
        <v>51</v>
      </c>
      <c r="E15" s="10" t="s">
        <v>202</v>
      </c>
      <c r="F15" s="10" t="s">
        <v>57</v>
      </c>
      <c r="G15" s="11">
        <v>13.3</v>
      </c>
      <c r="H15" s="50">
        <f t="shared" ref="H15" si="5">G15+G16</f>
        <v>25.3</v>
      </c>
      <c r="I15" s="29" t="s">
        <v>70</v>
      </c>
      <c r="J15" s="29" t="s">
        <v>19</v>
      </c>
      <c r="K15" s="31" t="s">
        <v>257</v>
      </c>
      <c r="L15" s="33">
        <f t="shared" ref="L15" si="6">$L$13</f>
        <v>44197</v>
      </c>
      <c r="M15" s="35" t="str">
        <f t="shared" ref="M15" si="7">$M$9</f>
        <v>МКП "Калининград-ГорТранс" г. Калининград, ул. Киевская, д. 17</v>
      </c>
      <c r="N15" s="26" t="str">
        <f t="shared" ref="N15" si="8">$N$9</f>
        <v>kld.gortrans@mail.ru, 300-300</v>
      </c>
    </row>
    <row r="16" spans="1:14" ht="201.75" customHeight="1" thickBot="1" x14ac:dyDescent="0.35">
      <c r="A16" s="45"/>
      <c r="B16" s="53"/>
      <c r="C16" s="12" t="s">
        <v>38</v>
      </c>
      <c r="D16" s="12" t="s">
        <v>52</v>
      </c>
      <c r="E16" s="13" t="s">
        <v>203</v>
      </c>
      <c r="F16" s="13" t="s">
        <v>58</v>
      </c>
      <c r="G16" s="14">
        <v>12</v>
      </c>
      <c r="H16" s="51"/>
      <c r="I16" s="30"/>
      <c r="J16" s="30"/>
      <c r="K16" s="32"/>
      <c r="L16" s="34"/>
      <c r="M16" s="36"/>
      <c r="N16" s="27"/>
    </row>
    <row r="17" spans="1:14" ht="354.75" customHeight="1" x14ac:dyDescent="0.3">
      <c r="A17" s="44" t="s">
        <v>145</v>
      </c>
      <c r="B17" s="56">
        <v>8</v>
      </c>
      <c r="C17" s="6" t="s">
        <v>83</v>
      </c>
      <c r="D17" s="4" t="s">
        <v>51</v>
      </c>
      <c r="E17" s="6" t="s">
        <v>204</v>
      </c>
      <c r="F17" s="6" t="s">
        <v>59</v>
      </c>
      <c r="G17" s="8">
        <v>26.2</v>
      </c>
      <c r="H17" s="48">
        <f t="shared" ref="H17" si="9">G17+G18</f>
        <v>53.099999999999994</v>
      </c>
      <c r="I17" s="37" t="s">
        <v>70</v>
      </c>
      <c r="J17" s="37" t="s">
        <v>19</v>
      </c>
      <c r="K17" s="38" t="s">
        <v>301</v>
      </c>
      <c r="L17" s="40">
        <f t="shared" ref="L17" si="10">$L$7</f>
        <v>44197</v>
      </c>
      <c r="M17" s="42" t="str">
        <f>[1]Лист1!$C$14&amp;" "&amp;[1]Лист1!$D$14</f>
        <v>ООО "Вест Лайн" г. Калининград, ул. Третьяковская, 4, офис № 21</v>
      </c>
      <c r="N17" s="28" t="str">
        <f t="shared" ref="N17" si="11">$N$11</f>
        <v>westline.kd@mail.ru, 93-05-00</v>
      </c>
    </row>
    <row r="18" spans="1:14" ht="367.5" customHeight="1" thickBot="1" x14ac:dyDescent="0.35">
      <c r="A18" s="45"/>
      <c r="B18" s="53"/>
      <c r="C18" s="13" t="s">
        <v>84</v>
      </c>
      <c r="D18" s="12" t="s">
        <v>52</v>
      </c>
      <c r="E18" s="13" t="s">
        <v>205</v>
      </c>
      <c r="F18" s="13" t="s">
        <v>188</v>
      </c>
      <c r="G18" s="14">
        <v>26.9</v>
      </c>
      <c r="H18" s="51"/>
      <c r="I18" s="30"/>
      <c r="J18" s="30"/>
      <c r="K18" s="32"/>
      <c r="L18" s="34"/>
      <c r="M18" s="36"/>
      <c r="N18" s="27"/>
    </row>
    <row r="19" spans="1:14" ht="234.75" customHeight="1" x14ac:dyDescent="0.3">
      <c r="A19" s="44" t="s">
        <v>146</v>
      </c>
      <c r="B19" s="52">
        <v>9</v>
      </c>
      <c r="C19" s="9" t="s">
        <v>5</v>
      </c>
      <c r="D19" s="9" t="s">
        <v>51</v>
      </c>
      <c r="E19" s="10" t="s">
        <v>385</v>
      </c>
      <c r="F19" s="10" t="s">
        <v>60</v>
      </c>
      <c r="G19" s="11">
        <v>17.399999999999999</v>
      </c>
      <c r="H19" s="50">
        <f t="shared" ref="H19" si="12">G19+G20</f>
        <v>34.5</v>
      </c>
      <c r="I19" s="29" t="s">
        <v>70</v>
      </c>
      <c r="J19" s="29" t="s">
        <v>19</v>
      </c>
      <c r="K19" s="31" t="s">
        <v>257</v>
      </c>
      <c r="L19" s="33">
        <f t="shared" ref="L19" si="13">$L$17</f>
        <v>44197</v>
      </c>
      <c r="M19" s="35" t="s">
        <v>326</v>
      </c>
      <c r="N19" s="26" t="str">
        <f>[1]Лист1!$F$13&amp;" "&amp;[1]Лист1!$E$13</f>
        <v>pap1@bk.ru 69-72-69</v>
      </c>
    </row>
    <row r="20" spans="1:14" ht="216" customHeight="1" thickBot="1" x14ac:dyDescent="0.35">
      <c r="A20" s="45"/>
      <c r="B20" s="53"/>
      <c r="C20" s="12" t="s">
        <v>6</v>
      </c>
      <c r="D20" s="12" t="s">
        <v>52</v>
      </c>
      <c r="E20" s="13" t="s">
        <v>206</v>
      </c>
      <c r="F20" s="13" t="s">
        <v>61</v>
      </c>
      <c r="G20" s="14">
        <v>17.100000000000001</v>
      </c>
      <c r="H20" s="51"/>
      <c r="I20" s="30"/>
      <c r="J20" s="30"/>
      <c r="K20" s="32"/>
      <c r="L20" s="34"/>
      <c r="M20" s="36"/>
      <c r="N20" s="27"/>
    </row>
    <row r="21" spans="1:14" ht="267.75" customHeight="1" x14ac:dyDescent="0.3">
      <c r="A21" s="44" t="s">
        <v>147</v>
      </c>
      <c r="B21" s="56">
        <v>10</v>
      </c>
      <c r="C21" s="4" t="s">
        <v>7</v>
      </c>
      <c r="D21" s="4" t="s">
        <v>51</v>
      </c>
      <c r="E21" s="6" t="s">
        <v>207</v>
      </c>
      <c r="F21" s="6" t="s">
        <v>62</v>
      </c>
      <c r="G21" s="8">
        <v>16.8</v>
      </c>
      <c r="H21" s="48">
        <f t="shared" ref="H21" si="14">G21+G22</f>
        <v>34.400000000000006</v>
      </c>
      <c r="I21" s="37" t="s">
        <v>70</v>
      </c>
      <c r="J21" s="37" t="s">
        <v>19</v>
      </c>
      <c r="K21" s="38" t="s">
        <v>301</v>
      </c>
      <c r="L21" s="40">
        <f t="shared" ref="L21" si="15">$L$19</f>
        <v>44197</v>
      </c>
      <c r="M21" s="42" t="str">
        <f t="shared" ref="M21" si="16">$M$17</f>
        <v>ООО "Вест Лайн" г. Калининград, ул. Третьяковская, 4, офис № 21</v>
      </c>
      <c r="N21" s="28" t="str">
        <f t="shared" ref="N21" si="17">$N$17</f>
        <v>westline.kd@mail.ru, 93-05-00</v>
      </c>
    </row>
    <row r="22" spans="1:14" ht="343.5" customHeight="1" thickBot="1" x14ac:dyDescent="0.35">
      <c r="A22" s="45"/>
      <c r="B22" s="53"/>
      <c r="C22" s="12" t="s">
        <v>33</v>
      </c>
      <c r="D22" s="12" t="s">
        <v>52</v>
      </c>
      <c r="E22" s="23" t="s">
        <v>208</v>
      </c>
      <c r="F22" s="13" t="s">
        <v>63</v>
      </c>
      <c r="G22" s="14">
        <v>17.600000000000001</v>
      </c>
      <c r="H22" s="51"/>
      <c r="I22" s="30"/>
      <c r="J22" s="30"/>
      <c r="K22" s="32"/>
      <c r="L22" s="34"/>
      <c r="M22" s="36"/>
      <c r="N22" s="27"/>
    </row>
    <row r="23" spans="1:14" ht="200.25" customHeight="1" x14ac:dyDescent="0.3">
      <c r="A23" s="44" t="s">
        <v>148</v>
      </c>
      <c r="B23" s="52">
        <v>11</v>
      </c>
      <c r="C23" s="9" t="s">
        <v>8</v>
      </c>
      <c r="D23" s="9" t="s">
        <v>51</v>
      </c>
      <c r="E23" s="10" t="s">
        <v>394</v>
      </c>
      <c r="F23" s="10" t="s">
        <v>386</v>
      </c>
      <c r="G23" s="11">
        <v>15</v>
      </c>
      <c r="H23" s="50">
        <f t="shared" ref="H23" si="18">G23+G24</f>
        <v>27.5</v>
      </c>
      <c r="I23" s="29" t="s">
        <v>70</v>
      </c>
      <c r="J23" s="29" t="s">
        <v>19</v>
      </c>
      <c r="K23" s="31" t="s">
        <v>266</v>
      </c>
      <c r="L23" s="33">
        <f t="shared" ref="L23" si="19">$L$21</f>
        <v>44197</v>
      </c>
      <c r="M23" s="35" t="str">
        <f t="shared" ref="M23" si="20">$M$7</f>
        <v>МКП "Калининград-ГорТранс" г. Калининград, ул. Киевская, д. 17</v>
      </c>
      <c r="N23" s="26" t="str">
        <f t="shared" ref="N23" si="21">$N$15</f>
        <v>kld.gortrans@mail.ru, 300-300</v>
      </c>
    </row>
    <row r="24" spans="1:14" ht="181.5" customHeight="1" thickBot="1" x14ac:dyDescent="0.35">
      <c r="A24" s="45"/>
      <c r="B24" s="53"/>
      <c r="C24" s="12" t="s">
        <v>9</v>
      </c>
      <c r="D24" s="12" t="s">
        <v>52</v>
      </c>
      <c r="E24" s="13" t="s">
        <v>209</v>
      </c>
      <c r="F24" s="13" t="s">
        <v>64</v>
      </c>
      <c r="G24" s="14">
        <v>12.5</v>
      </c>
      <c r="H24" s="51"/>
      <c r="I24" s="30"/>
      <c r="J24" s="30"/>
      <c r="K24" s="32"/>
      <c r="L24" s="34"/>
      <c r="M24" s="36"/>
      <c r="N24" s="27"/>
    </row>
    <row r="25" spans="1:14" ht="252" customHeight="1" x14ac:dyDescent="0.3">
      <c r="A25" s="44" t="s">
        <v>149</v>
      </c>
      <c r="B25" s="52">
        <v>12</v>
      </c>
      <c r="C25" s="9" t="s">
        <v>274</v>
      </c>
      <c r="D25" s="9" t="s">
        <v>51</v>
      </c>
      <c r="E25" s="10" t="s">
        <v>310</v>
      </c>
      <c r="F25" s="10" t="s">
        <v>277</v>
      </c>
      <c r="G25" s="11">
        <v>8.5</v>
      </c>
      <c r="H25" s="50">
        <f t="shared" ref="H25" si="22">G25+G26</f>
        <v>16.899999999999999</v>
      </c>
      <c r="I25" s="29" t="s">
        <v>70</v>
      </c>
      <c r="J25" s="29" t="s">
        <v>19</v>
      </c>
      <c r="K25" s="31" t="s">
        <v>387</v>
      </c>
      <c r="L25" s="33">
        <f t="shared" ref="L25" si="23">$L$23</f>
        <v>44197</v>
      </c>
      <c r="M25" s="35" t="str">
        <f t="shared" ref="M25" si="24">$M$13</f>
        <v>ИП Койков К.Т. г. Калининград,  ул. Третьяковская, д. 4</v>
      </c>
      <c r="N25" s="26" t="str">
        <f>$N$13</f>
        <v>fortunakld@mail.ru 8-952-112-27-95</v>
      </c>
    </row>
    <row r="26" spans="1:14" ht="241.5" customHeight="1" thickBot="1" x14ac:dyDescent="0.35">
      <c r="A26" s="45"/>
      <c r="B26" s="53"/>
      <c r="C26" s="12" t="s">
        <v>275</v>
      </c>
      <c r="D26" s="12" t="s">
        <v>52</v>
      </c>
      <c r="E26" s="13" t="s">
        <v>311</v>
      </c>
      <c r="F26" s="13" t="s">
        <v>276</v>
      </c>
      <c r="G26" s="14">
        <v>8.4</v>
      </c>
      <c r="H26" s="51"/>
      <c r="I26" s="30"/>
      <c r="J26" s="30"/>
      <c r="K26" s="32"/>
      <c r="L26" s="34"/>
      <c r="M26" s="36"/>
      <c r="N26" s="27"/>
    </row>
    <row r="27" spans="1:14" ht="256.5" customHeight="1" x14ac:dyDescent="0.3">
      <c r="A27" s="44" t="s">
        <v>150</v>
      </c>
      <c r="B27" s="56">
        <v>14</v>
      </c>
      <c r="C27" s="4" t="s">
        <v>10</v>
      </c>
      <c r="D27" s="4" t="s">
        <v>51</v>
      </c>
      <c r="E27" s="6" t="s">
        <v>210</v>
      </c>
      <c r="F27" s="6" t="s">
        <v>65</v>
      </c>
      <c r="G27" s="8">
        <v>18.100000000000001</v>
      </c>
      <c r="H27" s="48">
        <f t="shared" ref="H27" si="25">G27+G28</f>
        <v>34.5</v>
      </c>
      <c r="I27" s="37" t="s">
        <v>70</v>
      </c>
      <c r="J27" s="37" t="s">
        <v>19</v>
      </c>
      <c r="K27" s="38" t="s">
        <v>291</v>
      </c>
      <c r="L27" s="40">
        <f t="shared" ref="L27" si="26">$L$25</f>
        <v>44197</v>
      </c>
      <c r="M27" s="42" t="str">
        <f t="shared" ref="M27" si="27">$M$15</f>
        <v>МКП "Калининград-ГорТранс" г. Калининград, ул. Киевская, д. 17</v>
      </c>
      <c r="N27" s="28" t="str">
        <f t="shared" ref="N27" si="28">$N$23</f>
        <v>kld.gortrans@mail.ru, 300-300</v>
      </c>
    </row>
    <row r="28" spans="1:14" ht="274.5" customHeight="1" thickBot="1" x14ac:dyDescent="0.35">
      <c r="A28" s="45"/>
      <c r="B28" s="53"/>
      <c r="C28" s="12" t="s">
        <v>11</v>
      </c>
      <c r="D28" s="12" t="s">
        <v>52</v>
      </c>
      <c r="E28" s="13" t="s">
        <v>251</v>
      </c>
      <c r="F28" s="13" t="s">
        <v>101</v>
      </c>
      <c r="G28" s="14">
        <v>16.399999999999999</v>
      </c>
      <c r="H28" s="51"/>
      <c r="I28" s="30"/>
      <c r="J28" s="30"/>
      <c r="K28" s="32"/>
      <c r="L28" s="34"/>
      <c r="M28" s="36"/>
      <c r="N28" s="27"/>
    </row>
    <row r="29" spans="1:14" ht="172.5" customHeight="1" x14ac:dyDescent="0.3">
      <c r="A29" s="44" t="s">
        <v>151</v>
      </c>
      <c r="B29" s="52">
        <v>16</v>
      </c>
      <c r="C29" s="9" t="s">
        <v>12</v>
      </c>
      <c r="D29" s="9" t="s">
        <v>51</v>
      </c>
      <c r="E29" s="10" t="s">
        <v>211</v>
      </c>
      <c r="F29" s="10" t="s">
        <v>66</v>
      </c>
      <c r="G29" s="11">
        <v>7.6</v>
      </c>
      <c r="H29" s="50">
        <f t="shared" ref="H29" si="29">G29+G30</f>
        <v>16.7</v>
      </c>
      <c r="I29" s="29" t="s">
        <v>70</v>
      </c>
      <c r="J29" s="29" t="s">
        <v>19</v>
      </c>
      <c r="K29" s="31" t="s">
        <v>259</v>
      </c>
      <c r="L29" s="33">
        <f t="shared" ref="L29" si="30">$L$27</f>
        <v>44197</v>
      </c>
      <c r="M29" s="35" t="str">
        <f t="shared" ref="M29" si="31">$M$27</f>
        <v>МКП "Калининград-ГорТранс" г. Калининград, ул. Киевская, д. 17</v>
      </c>
      <c r="N29" s="26" t="str">
        <f t="shared" ref="N29" si="32">$N$27</f>
        <v>kld.gortrans@mail.ru, 300-300</v>
      </c>
    </row>
    <row r="30" spans="1:14" ht="185.25" customHeight="1" thickBot="1" x14ac:dyDescent="0.35">
      <c r="A30" s="45"/>
      <c r="B30" s="53"/>
      <c r="C30" s="12" t="s">
        <v>34</v>
      </c>
      <c r="D30" s="12" t="s">
        <v>52</v>
      </c>
      <c r="E30" s="13" t="s">
        <v>212</v>
      </c>
      <c r="F30" s="13" t="s">
        <v>67</v>
      </c>
      <c r="G30" s="14">
        <v>9.1</v>
      </c>
      <c r="H30" s="51"/>
      <c r="I30" s="30"/>
      <c r="J30" s="30"/>
      <c r="K30" s="32"/>
      <c r="L30" s="34"/>
      <c r="M30" s="36"/>
      <c r="N30" s="27"/>
    </row>
    <row r="31" spans="1:14" ht="259.5" customHeight="1" x14ac:dyDescent="0.3">
      <c r="A31" s="44" t="s">
        <v>152</v>
      </c>
      <c r="B31" s="56">
        <v>18</v>
      </c>
      <c r="C31" s="4" t="s">
        <v>278</v>
      </c>
      <c r="D31" s="4" t="s">
        <v>51</v>
      </c>
      <c r="E31" s="6" t="s">
        <v>292</v>
      </c>
      <c r="F31" s="6" t="s">
        <v>280</v>
      </c>
      <c r="G31" s="8">
        <v>21.4</v>
      </c>
      <c r="H31" s="48">
        <f t="shared" ref="H31" si="33">G31+G32</f>
        <v>42.8</v>
      </c>
      <c r="I31" s="37" t="s">
        <v>70</v>
      </c>
      <c r="J31" s="37" t="s">
        <v>19</v>
      </c>
      <c r="K31" s="38" t="s">
        <v>257</v>
      </c>
      <c r="L31" s="40">
        <f t="shared" ref="L31" si="34">$L$29</f>
        <v>44197</v>
      </c>
      <c r="M31" s="35" t="s">
        <v>326</v>
      </c>
      <c r="N31" s="26" t="str">
        <f>[1]Лист1!$F$13&amp;" "&amp;[1]Лист1!$E$13</f>
        <v>pap1@bk.ru 69-72-69</v>
      </c>
    </row>
    <row r="32" spans="1:14" ht="272.25" customHeight="1" thickBot="1" x14ac:dyDescent="0.35">
      <c r="A32" s="45"/>
      <c r="B32" s="53"/>
      <c r="C32" s="12" t="s">
        <v>279</v>
      </c>
      <c r="D32" s="12" t="s">
        <v>52</v>
      </c>
      <c r="E32" s="13" t="s">
        <v>382</v>
      </c>
      <c r="F32" s="13" t="s">
        <v>281</v>
      </c>
      <c r="G32" s="14">
        <v>21.4</v>
      </c>
      <c r="H32" s="51"/>
      <c r="I32" s="30"/>
      <c r="J32" s="30"/>
      <c r="K32" s="32"/>
      <c r="L32" s="34"/>
      <c r="M32" s="36"/>
      <c r="N32" s="27"/>
    </row>
    <row r="33" spans="1:14" ht="333.75" customHeight="1" x14ac:dyDescent="0.3">
      <c r="A33" s="44" t="s">
        <v>153</v>
      </c>
      <c r="B33" s="52">
        <v>19</v>
      </c>
      <c r="C33" s="9" t="s">
        <v>13</v>
      </c>
      <c r="D33" s="9" t="s">
        <v>51</v>
      </c>
      <c r="E33" s="10" t="s">
        <v>213</v>
      </c>
      <c r="F33" s="10" t="s">
        <v>102</v>
      </c>
      <c r="G33" s="11">
        <v>25</v>
      </c>
      <c r="H33" s="50">
        <f t="shared" ref="H33" si="35">G33+G34</f>
        <v>50.8</v>
      </c>
      <c r="I33" s="29" t="s">
        <v>70</v>
      </c>
      <c r="J33" s="29" t="s">
        <v>19</v>
      </c>
      <c r="K33" s="31" t="s">
        <v>258</v>
      </c>
      <c r="L33" s="33">
        <f t="shared" ref="L33" si="36">$L$31</f>
        <v>44197</v>
      </c>
      <c r="M33" s="35" t="str">
        <f>[1]Лист1!$C$11&amp;" "&amp;[1]Лист1!$D$11</f>
        <v>ИП Фомин М.В. г. Калининград, ул. Узловая, д. 4</v>
      </c>
      <c r="N33" s="26" t="str">
        <f>[1]Лист1!$F$13&amp;" "&amp;[1]Лист1!$E$13</f>
        <v>pap1@bk.ru 69-72-69</v>
      </c>
    </row>
    <row r="34" spans="1:14" ht="313.5" customHeight="1" thickBot="1" x14ac:dyDescent="0.35">
      <c r="A34" s="45"/>
      <c r="B34" s="53"/>
      <c r="C34" s="12" t="s">
        <v>14</v>
      </c>
      <c r="D34" s="12" t="s">
        <v>52</v>
      </c>
      <c r="E34" s="13" t="s">
        <v>214</v>
      </c>
      <c r="F34" s="13" t="s">
        <v>103</v>
      </c>
      <c r="G34" s="14">
        <v>25.8</v>
      </c>
      <c r="H34" s="51"/>
      <c r="I34" s="30"/>
      <c r="J34" s="30"/>
      <c r="K34" s="32"/>
      <c r="L34" s="34"/>
      <c r="M34" s="36"/>
      <c r="N34" s="27"/>
    </row>
    <row r="35" spans="1:14" ht="236.25" customHeight="1" x14ac:dyDescent="0.3">
      <c r="A35" s="44" t="s">
        <v>154</v>
      </c>
      <c r="B35" s="52">
        <v>21</v>
      </c>
      <c r="C35" s="9" t="s">
        <v>26</v>
      </c>
      <c r="D35" s="9" t="s">
        <v>51</v>
      </c>
      <c r="E35" s="10" t="s">
        <v>215</v>
      </c>
      <c r="F35" s="10" t="s">
        <v>104</v>
      </c>
      <c r="G35" s="11">
        <v>13.8</v>
      </c>
      <c r="H35" s="50">
        <f t="shared" ref="H35" si="37">G35+G36</f>
        <v>25.9</v>
      </c>
      <c r="I35" s="29" t="s">
        <v>70</v>
      </c>
      <c r="J35" s="29" t="s">
        <v>19</v>
      </c>
      <c r="K35" s="31" t="s">
        <v>257</v>
      </c>
      <c r="L35" s="33">
        <f t="shared" ref="L35" si="38">$L$33</f>
        <v>44197</v>
      </c>
      <c r="M35" s="35" t="str">
        <f>[1]Лист1!$C$15&amp;" "&amp;[1]Лист1!$D$15</f>
        <v>ООО "Вест Лайн 1" г. Калининград, ул. Третьяковская, 4, офис № 21</v>
      </c>
      <c r="N35" s="26" t="str">
        <f t="shared" ref="N35" si="39">$N$21</f>
        <v>westline.kd@mail.ru, 93-05-00</v>
      </c>
    </row>
    <row r="36" spans="1:14" ht="213.75" customHeight="1" thickBot="1" x14ac:dyDescent="0.35">
      <c r="A36" s="45"/>
      <c r="B36" s="53"/>
      <c r="C36" s="12" t="s">
        <v>27</v>
      </c>
      <c r="D36" s="12" t="s">
        <v>52</v>
      </c>
      <c r="E36" s="13" t="s">
        <v>216</v>
      </c>
      <c r="F36" s="13" t="s">
        <v>105</v>
      </c>
      <c r="G36" s="14">
        <v>12.1</v>
      </c>
      <c r="H36" s="51"/>
      <c r="I36" s="30"/>
      <c r="J36" s="30"/>
      <c r="K36" s="32"/>
      <c r="L36" s="34"/>
      <c r="M36" s="36"/>
      <c r="N36" s="27"/>
    </row>
    <row r="37" spans="1:14" ht="281.25" customHeight="1" x14ac:dyDescent="0.3">
      <c r="A37" s="44" t="s">
        <v>155</v>
      </c>
      <c r="B37" s="52">
        <v>23</v>
      </c>
      <c r="C37" s="9" t="s">
        <v>44</v>
      </c>
      <c r="D37" s="9" t="s">
        <v>51</v>
      </c>
      <c r="E37" s="10" t="s">
        <v>296</v>
      </c>
      <c r="F37" s="10" t="s">
        <v>293</v>
      </c>
      <c r="G37" s="11">
        <v>20.100000000000001</v>
      </c>
      <c r="H37" s="50">
        <f t="shared" ref="H37" si="40">G37+G38</f>
        <v>38</v>
      </c>
      <c r="I37" s="29" t="s">
        <v>70</v>
      </c>
      <c r="J37" s="29" t="s">
        <v>19</v>
      </c>
      <c r="K37" s="31" t="s">
        <v>257</v>
      </c>
      <c r="L37" s="33">
        <f t="shared" ref="L37" si="41">$L$35</f>
        <v>44197</v>
      </c>
      <c r="M37" s="35" t="str">
        <f t="shared" ref="M37" si="42">$M$29</f>
        <v>МКП "Калининград-ГорТранс" г. Калининград, ул. Киевская, д. 17</v>
      </c>
      <c r="N37" s="26" t="str">
        <f t="shared" ref="N37" si="43">$N$29</f>
        <v>kld.gortrans@mail.ru, 300-300</v>
      </c>
    </row>
    <row r="38" spans="1:14" ht="270" customHeight="1" thickBot="1" x14ac:dyDescent="0.35">
      <c r="A38" s="45"/>
      <c r="B38" s="53"/>
      <c r="C38" s="12" t="s">
        <v>45</v>
      </c>
      <c r="D38" s="12" t="s">
        <v>52</v>
      </c>
      <c r="E38" s="13" t="s">
        <v>295</v>
      </c>
      <c r="F38" s="13" t="s">
        <v>294</v>
      </c>
      <c r="G38" s="14">
        <v>17.899999999999999</v>
      </c>
      <c r="H38" s="51"/>
      <c r="I38" s="30"/>
      <c r="J38" s="30"/>
      <c r="K38" s="32"/>
      <c r="L38" s="34"/>
      <c r="M38" s="36"/>
      <c r="N38" s="27"/>
    </row>
    <row r="39" spans="1:14" ht="233.25" customHeight="1" x14ac:dyDescent="0.3">
      <c r="A39" s="44" t="s">
        <v>156</v>
      </c>
      <c r="B39" s="52">
        <v>24</v>
      </c>
      <c r="C39" s="9" t="s">
        <v>297</v>
      </c>
      <c r="D39" s="9" t="s">
        <v>51</v>
      </c>
      <c r="E39" s="10" t="s">
        <v>313</v>
      </c>
      <c r="F39" s="10" t="s">
        <v>299</v>
      </c>
      <c r="G39" s="11">
        <v>20.399999999999999</v>
      </c>
      <c r="H39" s="50">
        <f t="shared" ref="H39" si="44">G39+G40</f>
        <v>35.099999999999994</v>
      </c>
      <c r="I39" s="29" t="s">
        <v>70</v>
      </c>
      <c r="J39" s="29" t="s">
        <v>19</v>
      </c>
      <c r="K39" s="31" t="s">
        <v>388</v>
      </c>
      <c r="L39" s="33">
        <f t="shared" ref="L39" si="45">$L$37</f>
        <v>44197</v>
      </c>
      <c r="M39" s="35" t="str">
        <f t="shared" ref="M39" si="46">$M$13</f>
        <v>ИП Койков К.Т. г. Калининград,  ул. Третьяковская, д. 4</v>
      </c>
      <c r="N39" s="26" t="str">
        <f t="shared" ref="N39" si="47">$N$13</f>
        <v>fortunakld@mail.ru 8-952-112-27-95</v>
      </c>
    </row>
    <row r="40" spans="1:14" ht="232.5" customHeight="1" thickBot="1" x14ac:dyDescent="0.35">
      <c r="A40" s="45"/>
      <c r="B40" s="53"/>
      <c r="C40" s="12" t="s">
        <v>298</v>
      </c>
      <c r="D40" s="12" t="s">
        <v>52</v>
      </c>
      <c r="E40" s="13" t="s">
        <v>312</v>
      </c>
      <c r="F40" s="13" t="s">
        <v>300</v>
      </c>
      <c r="G40" s="14">
        <v>14.7</v>
      </c>
      <c r="H40" s="51"/>
      <c r="I40" s="30"/>
      <c r="J40" s="30"/>
      <c r="K40" s="32"/>
      <c r="L40" s="34"/>
      <c r="M40" s="36"/>
      <c r="N40" s="27"/>
    </row>
    <row r="41" spans="1:14" ht="233.25" customHeight="1" x14ac:dyDescent="0.3">
      <c r="A41" s="44" t="s">
        <v>157</v>
      </c>
      <c r="B41" s="52">
        <v>25</v>
      </c>
      <c r="C41" s="9" t="s">
        <v>28</v>
      </c>
      <c r="D41" s="9" t="s">
        <v>51</v>
      </c>
      <c r="E41" s="10" t="s">
        <v>217</v>
      </c>
      <c r="F41" s="10" t="s">
        <v>118</v>
      </c>
      <c r="G41" s="11">
        <v>14.3</v>
      </c>
      <c r="H41" s="50">
        <f t="shared" ref="H41" si="48">G41+G42</f>
        <v>28.9</v>
      </c>
      <c r="I41" s="29" t="s">
        <v>70</v>
      </c>
      <c r="J41" s="29" t="s">
        <v>19</v>
      </c>
      <c r="K41" s="31" t="s">
        <v>257</v>
      </c>
      <c r="L41" s="33">
        <f t="shared" ref="L41" si="49">$L$39</f>
        <v>44197</v>
      </c>
      <c r="M41" s="42" t="s">
        <v>324</v>
      </c>
      <c r="N41" s="26" t="str">
        <f t="shared" ref="N41" si="50">$N$35</f>
        <v>westline.kd@mail.ru, 93-05-00</v>
      </c>
    </row>
    <row r="42" spans="1:14" ht="249" customHeight="1" thickBot="1" x14ac:dyDescent="0.35">
      <c r="A42" s="45"/>
      <c r="B42" s="53"/>
      <c r="C42" s="12" t="s">
        <v>29</v>
      </c>
      <c r="D42" s="12" t="s">
        <v>52</v>
      </c>
      <c r="E42" s="13" t="s">
        <v>218</v>
      </c>
      <c r="F42" s="13" t="s">
        <v>106</v>
      </c>
      <c r="G42" s="14">
        <v>14.6</v>
      </c>
      <c r="H42" s="51"/>
      <c r="I42" s="30"/>
      <c r="J42" s="30"/>
      <c r="K42" s="32"/>
      <c r="L42" s="34"/>
      <c r="M42" s="36"/>
      <c r="N42" s="27"/>
    </row>
    <row r="43" spans="1:14" ht="252" customHeight="1" x14ac:dyDescent="0.3">
      <c r="A43" s="44" t="s">
        <v>158</v>
      </c>
      <c r="B43" s="52">
        <v>26</v>
      </c>
      <c r="C43" s="9" t="s">
        <v>30</v>
      </c>
      <c r="D43" s="9" t="s">
        <v>51</v>
      </c>
      <c r="E43" s="10" t="s">
        <v>219</v>
      </c>
      <c r="F43" s="10" t="s">
        <v>189</v>
      </c>
      <c r="G43" s="11">
        <v>16.899999999999999</v>
      </c>
      <c r="H43" s="50">
        <f t="shared" ref="H43" si="51">G43+G44</f>
        <v>33.4</v>
      </c>
      <c r="I43" s="29" t="s">
        <v>70</v>
      </c>
      <c r="J43" s="29" t="s">
        <v>19</v>
      </c>
      <c r="K43" s="31" t="s">
        <v>257</v>
      </c>
      <c r="L43" s="33">
        <f t="shared" ref="L43" si="52">$L$41</f>
        <v>44197</v>
      </c>
      <c r="M43" s="42" t="s">
        <v>324</v>
      </c>
      <c r="N43" s="26" t="str">
        <f t="shared" ref="N43" si="53">$N$35</f>
        <v>westline.kd@mail.ru, 93-05-00</v>
      </c>
    </row>
    <row r="44" spans="1:14" ht="263.25" customHeight="1" thickBot="1" x14ac:dyDescent="0.35">
      <c r="A44" s="45"/>
      <c r="B44" s="53"/>
      <c r="C44" s="12" t="s">
        <v>31</v>
      </c>
      <c r="D44" s="12" t="s">
        <v>52</v>
      </c>
      <c r="E44" s="13" t="s">
        <v>220</v>
      </c>
      <c r="F44" s="13" t="s">
        <v>107</v>
      </c>
      <c r="G44" s="14">
        <v>16.5</v>
      </c>
      <c r="H44" s="51"/>
      <c r="I44" s="30"/>
      <c r="J44" s="30"/>
      <c r="K44" s="32"/>
      <c r="L44" s="34"/>
      <c r="M44" s="36"/>
      <c r="N44" s="27"/>
    </row>
    <row r="45" spans="1:14" ht="232.5" customHeight="1" x14ac:dyDescent="0.3">
      <c r="A45" s="44" t="s">
        <v>159</v>
      </c>
      <c r="B45" s="52">
        <v>27</v>
      </c>
      <c r="C45" s="9" t="s">
        <v>32</v>
      </c>
      <c r="D45" s="9" t="s">
        <v>51</v>
      </c>
      <c r="E45" s="10" t="s">
        <v>221</v>
      </c>
      <c r="F45" s="10" t="s">
        <v>108</v>
      </c>
      <c r="G45" s="11">
        <v>13</v>
      </c>
      <c r="H45" s="50">
        <f t="shared" ref="H45" si="54">G45+G46</f>
        <v>24.8</v>
      </c>
      <c r="I45" s="29" t="s">
        <v>70</v>
      </c>
      <c r="J45" s="29" t="s">
        <v>19</v>
      </c>
      <c r="K45" s="31" t="s">
        <v>257</v>
      </c>
      <c r="L45" s="33">
        <f t="shared" ref="L45" si="55">$L$43</f>
        <v>44197</v>
      </c>
      <c r="M45" s="35" t="str">
        <f t="shared" ref="M45" si="56">$M$37</f>
        <v>МКП "Калининград-ГорТранс" г. Калининград, ул. Киевская, д. 17</v>
      </c>
      <c r="N45" s="26" t="str">
        <f t="shared" ref="N45" si="57">$N$37</f>
        <v>kld.gortrans@mail.ru, 300-300</v>
      </c>
    </row>
    <row r="46" spans="1:14" ht="208.5" customHeight="1" thickBot="1" x14ac:dyDescent="0.35">
      <c r="A46" s="45"/>
      <c r="B46" s="53"/>
      <c r="C46" s="12" t="s">
        <v>35</v>
      </c>
      <c r="D46" s="12" t="s">
        <v>52</v>
      </c>
      <c r="E46" s="13" t="s">
        <v>222</v>
      </c>
      <c r="F46" s="13" t="s">
        <v>109</v>
      </c>
      <c r="G46" s="14">
        <v>11.8</v>
      </c>
      <c r="H46" s="51"/>
      <c r="I46" s="30"/>
      <c r="J46" s="30"/>
      <c r="K46" s="32"/>
      <c r="L46" s="34"/>
      <c r="M46" s="36"/>
      <c r="N46" s="27"/>
    </row>
    <row r="47" spans="1:14" ht="254.25" customHeight="1" x14ac:dyDescent="0.3">
      <c r="A47" s="44" t="s">
        <v>160</v>
      </c>
      <c r="B47" s="52">
        <v>28</v>
      </c>
      <c r="C47" s="9" t="s">
        <v>36</v>
      </c>
      <c r="D47" s="9" t="s">
        <v>51</v>
      </c>
      <c r="E47" s="10" t="s">
        <v>328</v>
      </c>
      <c r="F47" s="10" t="s">
        <v>110</v>
      </c>
      <c r="G47" s="11">
        <v>19.399999999999999</v>
      </c>
      <c r="H47" s="50">
        <f t="shared" ref="H47" si="58">G47+G48</f>
        <v>40.9</v>
      </c>
      <c r="I47" s="29" t="s">
        <v>70</v>
      </c>
      <c r="J47" s="29" t="s">
        <v>19</v>
      </c>
      <c r="K47" s="31" t="s">
        <v>258</v>
      </c>
      <c r="L47" s="33">
        <f t="shared" ref="L47" si="59">$L$45</f>
        <v>44197</v>
      </c>
      <c r="M47" s="35" t="str">
        <f t="shared" ref="M47" si="60">$M$39</f>
        <v>ИП Койков К.Т. г. Калининград,  ул. Третьяковская, д. 4</v>
      </c>
      <c r="N47" s="26" t="str">
        <f t="shared" ref="N47" si="61">$N$39</f>
        <v>fortunakld@mail.ru 8-952-112-27-95</v>
      </c>
    </row>
    <row r="48" spans="1:14" ht="256.5" customHeight="1" thickBot="1" x14ac:dyDescent="0.35">
      <c r="A48" s="45"/>
      <c r="B48" s="53"/>
      <c r="C48" s="12" t="s">
        <v>37</v>
      </c>
      <c r="D48" s="12" t="s">
        <v>52</v>
      </c>
      <c r="E48" s="13" t="s">
        <v>248</v>
      </c>
      <c r="F48" s="13" t="s">
        <v>111</v>
      </c>
      <c r="G48" s="14">
        <v>21.5</v>
      </c>
      <c r="H48" s="51"/>
      <c r="I48" s="30"/>
      <c r="J48" s="30"/>
      <c r="K48" s="32"/>
      <c r="L48" s="34"/>
      <c r="M48" s="36"/>
      <c r="N48" s="27"/>
    </row>
    <row r="49" spans="1:14" ht="300" customHeight="1" x14ac:dyDescent="0.3">
      <c r="A49" s="44" t="s">
        <v>161</v>
      </c>
      <c r="B49" s="52">
        <v>29</v>
      </c>
      <c r="C49" s="9" t="s">
        <v>282</v>
      </c>
      <c r="D49" s="9" t="s">
        <v>51</v>
      </c>
      <c r="E49" s="10" t="s">
        <v>373</v>
      </c>
      <c r="F49" s="10" t="s">
        <v>370</v>
      </c>
      <c r="G49" s="11">
        <v>19.899999999999999</v>
      </c>
      <c r="H49" s="50">
        <f t="shared" ref="H49" si="62">G49+G50</f>
        <v>40.4</v>
      </c>
      <c r="I49" s="29" t="s">
        <v>70</v>
      </c>
      <c r="J49" s="29" t="s">
        <v>19</v>
      </c>
      <c r="K49" s="31" t="s">
        <v>301</v>
      </c>
      <c r="L49" s="33">
        <f t="shared" ref="L49" si="63">$L$47</f>
        <v>44197</v>
      </c>
      <c r="M49" s="35" t="str">
        <f>[1]Лист1!$C$16&amp;" "&amp;[1]Лист1!$D$16</f>
        <v>ООО "Вест Лайн 3" Калининградская обл., Гурьевский район, пос. Васильково, ул. 40 лет Победы, д.2-а, кв. 28</v>
      </c>
      <c r="N49" s="26" t="str">
        <f t="shared" ref="N49" si="64">$N$35</f>
        <v>westline.kd@mail.ru, 93-05-00</v>
      </c>
    </row>
    <row r="50" spans="1:14" ht="253.5" customHeight="1" thickBot="1" x14ac:dyDescent="0.35">
      <c r="A50" s="45"/>
      <c r="B50" s="53"/>
      <c r="C50" s="12" t="s">
        <v>283</v>
      </c>
      <c r="D50" s="12" t="s">
        <v>52</v>
      </c>
      <c r="E50" s="13" t="s">
        <v>372</v>
      </c>
      <c r="F50" s="13" t="s">
        <v>371</v>
      </c>
      <c r="G50" s="14">
        <v>20.5</v>
      </c>
      <c r="H50" s="51"/>
      <c r="I50" s="30"/>
      <c r="J50" s="30"/>
      <c r="K50" s="32"/>
      <c r="L50" s="34"/>
      <c r="M50" s="36"/>
      <c r="N50" s="27"/>
    </row>
    <row r="51" spans="1:14" ht="363" customHeight="1" x14ac:dyDescent="0.3">
      <c r="A51" s="44" t="s">
        <v>162</v>
      </c>
      <c r="B51" s="52">
        <v>30</v>
      </c>
      <c r="C51" s="9" t="s">
        <v>79</v>
      </c>
      <c r="D51" s="9" t="s">
        <v>51</v>
      </c>
      <c r="E51" s="10" t="s">
        <v>224</v>
      </c>
      <c r="F51" s="10" t="s">
        <v>112</v>
      </c>
      <c r="G51" s="11">
        <v>19.7</v>
      </c>
      <c r="H51" s="50">
        <f t="shared" ref="H51" si="65">G51+G52</f>
        <v>39.200000000000003</v>
      </c>
      <c r="I51" s="29" t="s">
        <v>70</v>
      </c>
      <c r="J51" s="29" t="s">
        <v>19</v>
      </c>
      <c r="K51" s="31" t="s">
        <v>266</v>
      </c>
      <c r="L51" s="33">
        <f t="shared" ref="L51" si="66">$L$47</f>
        <v>44197</v>
      </c>
      <c r="M51" s="35" t="str">
        <f t="shared" ref="M51" si="67">$M$45</f>
        <v>МКП "Калининград-ГорТранс" г. Калининград, ул. Киевская, д. 17</v>
      </c>
      <c r="N51" s="26" t="str">
        <f t="shared" ref="N51" si="68">$N$45</f>
        <v>kld.gortrans@mail.ru, 300-300</v>
      </c>
    </row>
    <row r="52" spans="1:14" ht="336.75" customHeight="1" thickBot="1" x14ac:dyDescent="0.35">
      <c r="A52" s="45"/>
      <c r="B52" s="53"/>
      <c r="C52" s="12" t="s">
        <v>80</v>
      </c>
      <c r="D52" s="12" t="s">
        <v>52</v>
      </c>
      <c r="E52" s="13" t="s">
        <v>223</v>
      </c>
      <c r="F52" s="13" t="s">
        <v>113</v>
      </c>
      <c r="G52" s="14">
        <v>19.5</v>
      </c>
      <c r="H52" s="51"/>
      <c r="I52" s="30"/>
      <c r="J52" s="30"/>
      <c r="K52" s="32"/>
      <c r="L52" s="34"/>
      <c r="M52" s="36"/>
      <c r="N52" s="27"/>
    </row>
    <row r="53" spans="1:14" ht="249.75" customHeight="1" x14ac:dyDescent="0.3">
      <c r="A53" s="44" t="s">
        <v>163</v>
      </c>
      <c r="B53" s="52">
        <v>31</v>
      </c>
      <c r="C53" s="9" t="s">
        <v>48</v>
      </c>
      <c r="D53" s="9" t="s">
        <v>51</v>
      </c>
      <c r="E53" s="10" t="s">
        <v>225</v>
      </c>
      <c r="F53" s="10" t="s">
        <v>114</v>
      </c>
      <c r="G53" s="11">
        <v>16.8</v>
      </c>
      <c r="H53" s="50">
        <f t="shared" ref="H53" si="69">G53+G54</f>
        <v>32.900000000000006</v>
      </c>
      <c r="I53" s="29" t="s">
        <v>70</v>
      </c>
      <c r="J53" s="29" t="s">
        <v>19</v>
      </c>
      <c r="K53" s="31" t="s">
        <v>290</v>
      </c>
      <c r="L53" s="33">
        <f t="shared" ref="L53" si="70">$L$51</f>
        <v>44197</v>
      </c>
      <c r="M53" s="35" t="s">
        <v>326</v>
      </c>
      <c r="N53" s="26" t="str">
        <f>[1]Лист1!$F$13&amp;" "&amp;[1]Лист1!$E$13</f>
        <v>pap1@bk.ru 69-72-69</v>
      </c>
    </row>
    <row r="54" spans="1:14" ht="240" customHeight="1" thickBot="1" x14ac:dyDescent="0.35">
      <c r="A54" s="45"/>
      <c r="B54" s="53"/>
      <c r="C54" s="12" t="s">
        <v>49</v>
      </c>
      <c r="D54" s="12" t="s">
        <v>52</v>
      </c>
      <c r="E54" s="13" t="s">
        <v>196</v>
      </c>
      <c r="F54" s="13" t="s">
        <v>115</v>
      </c>
      <c r="G54" s="14">
        <v>16.100000000000001</v>
      </c>
      <c r="H54" s="51"/>
      <c r="I54" s="30"/>
      <c r="J54" s="30"/>
      <c r="K54" s="32"/>
      <c r="L54" s="34"/>
      <c r="M54" s="36"/>
      <c r="N54" s="27"/>
    </row>
    <row r="55" spans="1:14" ht="285.75" customHeight="1" x14ac:dyDescent="0.3">
      <c r="A55" s="44" t="s">
        <v>164</v>
      </c>
      <c r="B55" s="56">
        <v>32</v>
      </c>
      <c r="C55" s="6" t="s">
        <v>82</v>
      </c>
      <c r="D55" s="4" t="s">
        <v>51</v>
      </c>
      <c r="E55" s="6" t="s">
        <v>195</v>
      </c>
      <c r="F55" s="6" t="s">
        <v>68</v>
      </c>
      <c r="G55" s="8">
        <v>18.8</v>
      </c>
      <c r="H55" s="48">
        <f t="shared" ref="H55" si="71">G55+G56</f>
        <v>37.5</v>
      </c>
      <c r="I55" s="37" t="s">
        <v>70</v>
      </c>
      <c r="J55" s="37" t="s">
        <v>19</v>
      </c>
      <c r="K55" s="38" t="s">
        <v>257</v>
      </c>
      <c r="L55" s="40">
        <f t="shared" ref="L55" si="72">$L$53</f>
        <v>44197</v>
      </c>
      <c r="M55" s="42" t="str">
        <f t="shared" ref="M55" si="73">$M$51</f>
        <v>МКП "Калининград-ГорТранс" г. Калининград, ул. Киевская, д. 17</v>
      </c>
      <c r="N55" s="28" t="str">
        <f t="shared" ref="N55" si="74">$N$51</f>
        <v>kld.gortrans@mail.ru, 300-300</v>
      </c>
    </row>
    <row r="56" spans="1:14" ht="296.25" customHeight="1" thickBot="1" x14ac:dyDescent="0.35">
      <c r="A56" s="45"/>
      <c r="B56" s="53"/>
      <c r="C56" s="13" t="s">
        <v>81</v>
      </c>
      <c r="D56" s="12" t="s">
        <v>52</v>
      </c>
      <c r="E56" s="13" t="s">
        <v>194</v>
      </c>
      <c r="F56" s="13" t="s">
        <v>69</v>
      </c>
      <c r="G56" s="14">
        <v>18.7</v>
      </c>
      <c r="H56" s="51"/>
      <c r="I56" s="30"/>
      <c r="J56" s="30"/>
      <c r="K56" s="32"/>
      <c r="L56" s="34"/>
      <c r="M56" s="36"/>
      <c r="N56" s="27"/>
    </row>
    <row r="57" spans="1:14" ht="168.75" customHeight="1" x14ac:dyDescent="0.3">
      <c r="A57" s="44" t="s">
        <v>165</v>
      </c>
      <c r="B57" s="52">
        <v>34</v>
      </c>
      <c r="C57" s="9" t="s">
        <v>40</v>
      </c>
      <c r="D57" s="9" t="s">
        <v>51</v>
      </c>
      <c r="E57" s="10" t="s">
        <v>250</v>
      </c>
      <c r="F57" s="10" t="s">
        <v>119</v>
      </c>
      <c r="G57" s="11">
        <v>15.6</v>
      </c>
      <c r="H57" s="50">
        <f t="shared" ref="H57" si="75">G57+G58</f>
        <v>32.4</v>
      </c>
      <c r="I57" s="29" t="s">
        <v>70</v>
      </c>
      <c r="J57" s="29" t="s">
        <v>19</v>
      </c>
      <c r="K57" s="31" t="s">
        <v>260</v>
      </c>
      <c r="L57" s="33">
        <f t="shared" ref="L57" si="76">$L$53</f>
        <v>44197</v>
      </c>
      <c r="M57" s="35" t="str">
        <f t="shared" ref="M57" si="77">$M$55</f>
        <v>МКП "Калининград-ГорТранс" г. Калининград, ул. Киевская, д. 17</v>
      </c>
      <c r="N57" s="26" t="str">
        <f t="shared" ref="N57" si="78">$N$55</f>
        <v>kld.gortrans@mail.ru, 300-300</v>
      </c>
    </row>
    <row r="58" spans="1:14" ht="198" customHeight="1" thickBot="1" x14ac:dyDescent="0.35">
      <c r="A58" s="45"/>
      <c r="B58" s="53"/>
      <c r="C58" s="12" t="s">
        <v>41</v>
      </c>
      <c r="D58" s="12" t="s">
        <v>52</v>
      </c>
      <c r="E58" s="13" t="s">
        <v>249</v>
      </c>
      <c r="F58" s="13" t="s">
        <v>120</v>
      </c>
      <c r="G58" s="14">
        <v>16.8</v>
      </c>
      <c r="H58" s="51"/>
      <c r="I58" s="30"/>
      <c r="J58" s="30"/>
      <c r="K58" s="32"/>
      <c r="L58" s="34"/>
      <c r="M58" s="36"/>
      <c r="N58" s="27"/>
    </row>
    <row r="59" spans="1:14" ht="249" customHeight="1" x14ac:dyDescent="0.3">
      <c r="A59" s="44" t="s">
        <v>166</v>
      </c>
      <c r="B59" s="56">
        <v>36</v>
      </c>
      <c r="C59" s="4" t="s">
        <v>45</v>
      </c>
      <c r="D59" s="4" t="s">
        <v>51</v>
      </c>
      <c r="E59" s="6" t="s">
        <v>197</v>
      </c>
      <c r="F59" s="6" t="s">
        <v>116</v>
      </c>
      <c r="G59" s="8">
        <v>16.5</v>
      </c>
      <c r="H59" s="48">
        <f t="shared" ref="H59" si="79">G59+G60</f>
        <v>34.6</v>
      </c>
      <c r="I59" s="37" t="s">
        <v>70</v>
      </c>
      <c r="J59" s="37" t="s">
        <v>19</v>
      </c>
      <c r="K59" s="38" t="s">
        <v>257</v>
      </c>
      <c r="L59" s="40">
        <f t="shared" ref="L59" si="80">$L$57</f>
        <v>44197</v>
      </c>
      <c r="M59" s="42" t="str">
        <f t="shared" ref="M59" si="81">$M$57</f>
        <v>МКП "Калининград-ГорТранс" г. Калининград, ул. Киевская, д. 17</v>
      </c>
      <c r="N59" s="28" t="str">
        <f t="shared" ref="N59" si="82">$N$57</f>
        <v>kld.gortrans@mail.ru, 300-300</v>
      </c>
    </row>
    <row r="60" spans="1:14" ht="262.5" customHeight="1" thickBot="1" x14ac:dyDescent="0.35">
      <c r="A60" s="45"/>
      <c r="B60" s="53"/>
      <c r="C60" s="12" t="s">
        <v>44</v>
      </c>
      <c r="D60" s="12" t="s">
        <v>52</v>
      </c>
      <c r="E60" s="13" t="s">
        <v>193</v>
      </c>
      <c r="F60" s="13" t="s">
        <v>117</v>
      </c>
      <c r="G60" s="14">
        <v>18.100000000000001</v>
      </c>
      <c r="H60" s="51"/>
      <c r="I60" s="30"/>
      <c r="J60" s="30"/>
      <c r="K60" s="32"/>
      <c r="L60" s="34"/>
      <c r="M60" s="36"/>
      <c r="N60" s="27"/>
    </row>
    <row r="61" spans="1:14" ht="320.25" customHeight="1" x14ac:dyDescent="0.3">
      <c r="A61" s="54" t="s">
        <v>167</v>
      </c>
      <c r="B61" s="52">
        <v>37</v>
      </c>
      <c r="C61" s="9" t="s">
        <v>284</v>
      </c>
      <c r="D61" s="9" t="s">
        <v>51</v>
      </c>
      <c r="E61" s="10" t="s">
        <v>302</v>
      </c>
      <c r="F61" s="10" t="s">
        <v>226</v>
      </c>
      <c r="G61" s="11">
        <v>20.2</v>
      </c>
      <c r="H61" s="50">
        <f t="shared" ref="H61:H63" si="83">G61+G62</f>
        <v>40.4</v>
      </c>
      <c r="I61" s="29" t="s">
        <v>70</v>
      </c>
      <c r="J61" s="29" t="s">
        <v>19</v>
      </c>
      <c r="K61" s="31" t="s">
        <v>257</v>
      </c>
      <c r="L61" s="33">
        <f t="shared" ref="L61" si="84">$L$57</f>
        <v>44197</v>
      </c>
      <c r="M61" s="35" t="str">
        <f t="shared" ref="M61" si="85">$M$59</f>
        <v>МКП "Калининград-ГорТранс" г. Калининград, ул. Киевская, д. 17</v>
      </c>
      <c r="N61" s="26" t="str">
        <f t="shared" ref="N61" si="86">$N$59</f>
        <v>kld.gortrans@mail.ru, 300-300</v>
      </c>
    </row>
    <row r="62" spans="1:14" ht="289.5" customHeight="1" thickBot="1" x14ac:dyDescent="0.35">
      <c r="A62" s="55"/>
      <c r="B62" s="53"/>
      <c r="C62" s="12" t="s">
        <v>285</v>
      </c>
      <c r="D62" s="12" t="s">
        <v>52</v>
      </c>
      <c r="E62" s="13" t="s">
        <v>303</v>
      </c>
      <c r="F62" s="13" t="s">
        <v>252</v>
      </c>
      <c r="G62" s="14">
        <v>20.2</v>
      </c>
      <c r="H62" s="51"/>
      <c r="I62" s="30"/>
      <c r="J62" s="30"/>
      <c r="K62" s="32"/>
      <c r="L62" s="34"/>
      <c r="M62" s="36"/>
      <c r="N62" s="27"/>
    </row>
    <row r="63" spans="1:14" ht="343.5" customHeight="1" x14ac:dyDescent="0.3">
      <c r="A63" s="54" t="s">
        <v>168</v>
      </c>
      <c r="B63" s="46">
        <v>39</v>
      </c>
      <c r="C63" s="9" t="s">
        <v>286</v>
      </c>
      <c r="D63" s="9" t="s">
        <v>51</v>
      </c>
      <c r="E63" s="10" t="s">
        <v>368</v>
      </c>
      <c r="F63" s="10" t="s">
        <v>304</v>
      </c>
      <c r="G63" s="11">
        <v>18.8</v>
      </c>
      <c r="H63" s="50">
        <f t="shared" si="83"/>
        <v>41</v>
      </c>
      <c r="I63" s="29" t="s">
        <v>70</v>
      </c>
      <c r="J63" s="29" t="s">
        <v>19</v>
      </c>
      <c r="K63" s="31" t="s">
        <v>301</v>
      </c>
      <c r="L63" s="64">
        <f t="shared" ref="L63" si="87">$L$57</f>
        <v>44197</v>
      </c>
      <c r="M63" s="29" t="str">
        <f t="shared" ref="M63" si="88">$M$47</f>
        <v>ИП Койков К.Т. г. Калининград,  ул. Третьяковская, д. 4</v>
      </c>
      <c r="N63" s="26" t="str">
        <f t="shared" ref="N63" si="89">$N$47</f>
        <v>fortunakld@mail.ru 8-952-112-27-95</v>
      </c>
    </row>
    <row r="64" spans="1:14" ht="348.75" customHeight="1" thickBot="1" x14ac:dyDescent="0.35">
      <c r="A64" s="55"/>
      <c r="B64" s="34"/>
      <c r="C64" s="12" t="s">
        <v>287</v>
      </c>
      <c r="D64" s="12" t="s">
        <v>52</v>
      </c>
      <c r="E64" s="13" t="s">
        <v>369</v>
      </c>
      <c r="F64" s="13" t="s">
        <v>305</v>
      </c>
      <c r="G64" s="14">
        <v>22.2</v>
      </c>
      <c r="H64" s="51"/>
      <c r="I64" s="30"/>
      <c r="J64" s="30"/>
      <c r="K64" s="32"/>
      <c r="L64" s="53"/>
      <c r="M64" s="30"/>
      <c r="N64" s="27"/>
    </row>
    <row r="65" spans="1:14" ht="344.25" customHeight="1" x14ac:dyDescent="0.3">
      <c r="A65" s="54" t="s">
        <v>169</v>
      </c>
      <c r="B65" s="52">
        <v>40</v>
      </c>
      <c r="C65" s="9" t="s">
        <v>288</v>
      </c>
      <c r="D65" s="9" t="s">
        <v>51</v>
      </c>
      <c r="E65" s="10" t="s">
        <v>314</v>
      </c>
      <c r="F65" s="10" t="s">
        <v>315</v>
      </c>
      <c r="G65" s="11">
        <v>24.3</v>
      </c>
      <c r="H65" s="50">
        <f t="shared" ref="H65" si="90">G65+G66</f>
        <v>47.1</v>
      </c>
      <c r="I65" s="29" t="s">
        <v>70</v>
      </c>
      <c r="J65" s="29" t="s">
        <v>19</v>
      </c>
      <c r="K65" s="31" t="s">
        <v>388</v>
      </c>
      <c r="L65" s="33">
        <f t="shared" ref="L65" si="91">$L$57</f>
        <v>44197</v>
      </c>
      <c r="M65" s="35" t="str">
        <f t="shared" ref="M65" si="92">$M$63</f>
        <v>ИП Койков К.Т. г. Калининград,  ул. Третьяковская, д. 4</v>
      </c>
      <c r="N65" s="26" t="str">
        <f t="shared" ref="N65" si="93">$N$63</f>
        <v>fortunakld@mail.ru 8-952-112-27-95</v>
      </c>
    </row>
    <row r="66" spans="1:14" ht="331.5" customHeight="1" thickBot="1" x14ac:dyDescent="0.35">
      <c r="A66" s="55"/>
      <c r="B66" s="53"/>
      <c r="C66" s="12" t="s">
        <v>289</v>
      </c>
      <c r="D66" s="12" t="s">
        <v>52</v>
      </c>
      <c r="E66" s="13" t="s">
        <v>316</v>
      </c>
      <c r="F66" s="13" t="s">
        <v>245</v>
      </c>
      <c r="G66" s="14">
        <v>22.8</v>
      </c>
      <c r="H66" s="51"/>
      <c r="I66" s="30"/>
      <c r="J66" s="30"/>
      <c r="K66" s="32"/>
      <c r="L66" s="34"/>
      <c r="M66" s="36"/>
      <c r="N66" s="27"/>
    </row>
    <row r="67" spans="1:14" ht="313.5" customHeight="1" x14ac:dyDescent="0.3">
      <c r="A67" s="44" t="s">
        <v>170</v>
      </c>
      <c r="B67" s="52">
        <v>44</v>
      </c>
      <c r="C67" s="9" t="s">
        <v>42</v>
      </c>
      <c r="D67" s="9" t="s">
        <v>51</v>
      </c>
      <c r="E67" s="10" t="s">
        <v>246</v>
      </c>
      <c r="F67" s="10" t="s">
        <v>121</v>
      </c>
      <c r="G67" s="11">
        <v>20.100000000000001</v>
      </c>
      <c r="H67" s="50">
        <f t="shared" ref="H67" si="94">G67+G68</f>
        <v>41.900000000000006</v>
      </c>
      <c r="I67" s="29" t="s">
        <v>70</v>
      </c>
      <c r="J67" s="29" t="s">
        <v>19</v>
      </c>
      <c r="K67" s="31" t="s">
        <v>258</v>
      </c>
      <c r="L67" s="33">
        <f t="shared" ref="L67" si="95">$L$57</f>
        <v>44197</v>
      </c>
      <c r="M67" s="35" t="str">
        <f>[1]Лист1!$C$10&amp;" "&amp;[1]Лист1!$D$10</f>
        <v>ООО "Тотем" (Калининград) Калининградская область, Гурьевский р-н,                 г. Гурьевск, ул. Калининградское шоссе, д. 15а, помещение № 45</v>
      </c>
      <c r="N67" s="26" t="str">
        <f t="shared" ref="N67" si="96">$N$93</f>
        <v>info@tot39.ru 59-24-71</v>
      </c>
    </row>
    <row r="68" spans="1:14" ht="322.5" customHeight="1" thickBot="1" x14ac:dyDescent="0.35">
      <c r="A68" s="45"/>
      <c r="B68" s="53"/>
      <c r="C68" s="12" t="s">
        <v>43</v>
      </c>
      <c r="D68" s="12" t="s">
        <v>52</v>
      </c>
      <c r="E68" s="13" t="s">
        <v>247</v>
      </c>
      <c r="F68" s="13" t="s">
        <v>122</v>
      </c>
      <c r="G68" s="14">
        <v>21.8</v>
      </c>
      <c r="H68" s="51"/>
      <c r="I68" s="30"/>
      <c r="J68" s="30"/>
      <c r="K68" s="32"/>
      <c r="L68" s="34"/>
      <c r="M68" s="36"/>
      <c r="N68" s="27"/>
    </row>
    <row r="69" spans="1:14" ht="243.75" customHeight="1" x14ac:dyDescent="0.3">
      <c r="A69" s="44" t="s">
        <v>171</v>
      </c>
      <c r="B69" s="52">
        <v>48</v>
      </c>
      <c r="C69" s="9" t="s">
        <v>46</v>
      </c>
      <c r="D69" s="9" t="s">
        <v>51</v>
      </c>
      <c r="E69" s="10" t="s">
        <v>192</v>
      </c>
      <c r="F69" s="10" t="s">
        <v>123</v>
      </c>
      <c r="G69" s="11">
        <v>14.8</v>
      </c>
      <c r="H69" s="50">
        <f t="shared" ref="H69" si="97">G69+G70</f>
        <v>29.9</v>
      </c>
      <c r="I69" s="29" t="s">
        <v>70</v>
      </c>
      <c r="J69" s="29" t="s">
        <v>19</v>
      </c>
      <c r="K69" s="31" t="s">
        <v>257</v>
      </c>
      <c r="L69" s="33">
        <f t="shared" ref="L69" si="98">$L$57</f>
        <v>44197</v>
      </c>
      <c r="M69" s="35" t="str">
        <f t="shared" ref="M69" si="99">$M$49</f>
        <v>ООО "Вест Лайн 3" Калининградская обл., Гурьевский район, пос. Васильково, ул. 40 лет Победы, д.2-а, кв. 28</v>
      </c>
      <c r="N69" s="26" t="str">
        <f t="shared" ref="N69" si="100">$N$49</f>
        <v>westline.kd@mail.ru, 93-05-00</v>
      </c>
    </row>
    <row r="70" spans="1:14" ht="254.25" customHeight="1" thickBot="1" x14ac:dyDescent="0.35">
      <c r="A70" s="45"/>
      <c r="B70" s="53"/>
      <c r="C70" s="12" t="s">
        <v>47</v>
      </c>
      <c r="D70" s="12" t="s">
        <v>52</v>
      </c>
      <c r="E70" s="13" t="s">
        <v>191</v>
      </c>
      <c r="F70" s="13" t="s">
        <v>124</v>
      </c>
      <c r="G70" s="14">
        <v>15.1</v>
      </c>
      <c r="H70" s="51"/>
      <c r="I70" s="30"/>
      <c r="J70" s="30"/>
      <c r="K70" s="32"/>
      <c r="L70" s="34"/>
      <c r="M70" s="36"/>
      <c r="N70" s="27"/>
    </row>
    <row r="71" spans="1:14" ht="213.75" customHeight="1" x14ac:dyDescent="0.3">
      <c r="A71" s="44" t="s">
        <v>172</v>
      </c>
      <c r="B71" s="46">
        <v>61</v>
      </c>
      <c r="C71" s="9" t="s">
        <v>93</v>
      </c>
      <c r="D71" s="9" t="s">
        <v>51</v>
      </c>
      <c r="E71" s="10" t="s">
        <v>190</v>
      </c>
      <c r="F71" s="10" t="s">
        <v>125</v>
      </c>
      <c r="G71" s="11">
        <v>12.5</v>
      </c>
      <c r="H71" s="50">
        <f t="shared" ref="H71" si="101">G71+G72</f>
        <v>25.3</v>
      </c>
      <c r="I71" s="29" t="s">
        <v>23</v>
      </c>
      <c r="J71" s="29" t="s">
        <v>19</v>
      </c>
      <c r="K71" s="31" t="s">
        <v>263</v>
      </c>
      <c r="L71" s="33">
        <f t="shared" ref="L71" si="102">$L$57</f>
        <v>44197</v>
      </c>
      <c r="M71" s="35" t="str">
        <f t="shared" ref="M71" si="103">$M$75</f>
        <v>ООО "Маршрутное такси" г. Калининград, ул. Камская, д. 28</v>
      </c>
      <c r="N71" s="26" t="str">
        <f>[1]Лист1!$F$22&amp;" "&amp;[1]Лист1!$E$22</f>
        <v>mr.borodulin39@mail.ru 65-45-21</v>
      </c>
    </row>
    <row r="72" spans="1:14" ht="205.5" customHeight="1" thickBot="1" x14ac:dyDescent="0.35">
      <c r="A72" s="45"/>
      <c r="B72" s="34"/>
      <c r="C72" s="12" t="s">
        <v>94</v>
      </c>
      <c r="D72" s="12" t="s">
        <v>52</v>
      </c>
      <c r="E72" s="13" t="s">
        <v>227</v>
      </c>
      <c r="F72" s="13" t="s">
        <v>126</v>
      </c>
      <c r="G72" s="14">
        <v>12.8</v>
      </c>
      <c r="H72" s="51"/>
      <c r="I72" s="30"/>
      <c r="J72" s="30"/>
      <c r="K72" s="32"/>
      <c r="L72" s="34"/>
      <c r="M72" s="36"/>
      <c r="N72" s="27"/>
    </row>
    <row r="73" spans="1:14" ht="225" customHeight="1" x14ac:dyDescent="0.3">
      <c r="A73" s="44" t="s">
        <v>173</v>
      </c>
      <c r="B73" s="47">
        <v>63</v>
      </c>
      <c r="C73" s="4" t="s">
        <v>99</v>
      </c>
      <c r="D73" s="4" t="s">
        <v>51</v>
      </c>
      <c r="E73" s="6" t="s">
        <v>228</v>
      </c>
      <c r="F73" s="6" t="s">
        <v>127</v>
      </c>
      <c r="G73" s="8">
        <v>13.9</v>
      </c>
      <c r="H73" s="48">
        <f t="shared" ref="H73" si="104">G73+G74</f>
        <v>28.200000000000003</v>
      </c>
      <c r="I73" s="37" t="s">
        <v>23</v>
      </c>
      <c r="J73" s="37" t="s">
        <v>19</v>
      </c>
      <c r="K73" s="38" t="s">
        <v>262</v>
      </c>
      <c r="L73" s="40">
        <f t="shared" ref="L73" si="105">$L$57</f>
        <v>44197</v>
      </c>
      <c r="M73" s="42" t="str">
        <f>[1]Лист1!$C$21&amp;" "&amp;[1]Лист1!$D$21</f>
        <v>ИП Скиба. В.С. г. Калининград, ул. Камская, д. 28</v>
      </c>
      <c r="N73" s="28" t="str">
        <f t="shared" ref="N73" si="106">$N$71</f>
        <v>mr.borodulin39@mail.ru 65-45-21</v>
      </c>
    </row>
    <row r="74" spans="1:14" ht="265.5" customHeight="1" thickBot="1" x14ac:dyDescent="0.35">
      <c r="A74" s="45"/>
      <c r="B74" s="34"/>
      <c r="C74" s="12" t="s">
        <v>100</v>
      </c>
      <c r="D74" s="12" t="s">
        <v>52</v>
      </c>
      <c r="E74" s="13" t="s">
        <v>229</v>
      </c>
      <c r="F74" s="13" t="s">
        <v>128</v>
      </c>
      <c r="G74" s="14">
        <v>14.3</v>
      </c>
      <c r="H74" s="51"/>
      <c r="I74" s="30"/>
      <c r="J74" s="30"/>
      <c r="K74" s="32"/>
      <c r="L74" s="34"/>
      <c r="M74" s="36"/>
      <c r="N74" s="27"/>
    </row>
    <row r="75" spans="1:14" ht="229.5" customHeight="1" x14ac:dyDescent="0.3">
      <c r="A75" s="44" t="s">
        <v>174</v>
      </c>
      <c r="B75" s="46">
        <v>64</v>
      </c>
      <c r="C75" s="9" t="s">
        <v>95</v>
      </c>
      <c r="D75" s="9" t="s">
        <v>51</v>
      </c>
      <c r="E75" s="10" t="s">
        <v>244</v>
      </c>
      <c r="F75" s="10" t="s">
        <v>131</v>
      </c>
      <c r="G75" s="11">
        <v>17.899999999999999</v>
      </c>
      <c r="H75" s="50">
        <f t="shared" ref="H75" si="107">G75+G76</f>
        <v>36</v>
      </c>
      <c r="I75" s="29" t="s">
        <v>23</v>
      </c>
      <c r="J75" s="29" t="s">
        <v>19</v>
      </c>
      <c r="K75" s="31" t="s">
        <v>263</v>
      </c>
      <c r="L75" s="33">
        <f t="shared" ref="L75" si="108">$L$57</f>
        <v>44197</v>
      </c>
      <c r="M75" s="35" t="str">
        <f>[1]Лист1!$C$22&amp;" "&amp;[1]Лист1!$D$22</f>
        <v>ООО "Маршрутное такси" г. Калининград, ул. Камская, д. 28</v>
      </c>
      <c r="N75" s="26" t="str">
        <f t="shared" ref="N75" si="109">$N$73</f>
        <v>mr.borodulin39@mail.ru 65-45-21</v>
      </c>
    </row>
    <row r="76" spans="1:14" ht="258.75" customHeight="1" thickBot="1" x14ac:dyDescent="0.35">
      <c r="A76" s="45"/>
      <c r="B76" s="34"/>
      <c r="C76" s="12" t="s">
        <v>96</v>
      </c>
      <c r="D76" s="12" t="s">
        <v>52</v>
      </c>
      <c r="E76" s="13" t="s">
        <v>230</v>
      </c>
      <c r="F76" s="13" t="s">
        <v>243</v>
      </c>
      <c r="G76" s="14">
        <v>18.100000000000001</v>
      </c>
      <c r="H76" s="51"/>
      <c r="I76" s="30"/>
      <c r="J76" s="30"/>
      <c r="K76" s="32"/>
      <c r="L76" s="34"/>
      <c r="M76" s="36"/>
      <c r="N76" s="27"/>
    </row>
    <row r="77" spans="1:14" ht="218.25" customHeight="1" x14ac:dyDescent="0.3">
      <c r="A77" s="44" t="s">
        <v>175</v>
      </c>
      <c r="B77" s="46">
        <v>68</v>
      </c>
      <c r="C77" s="9" t="s">
        <v>97</v>
      </c>
      <c r="D77" s="9" t="s">
        <v>51</v>
      </c>
      <c r="E77" s="10" t="s">
        <v>231</v>
      </c>
      <c r="F77" s="10" t="s">
        <v>132</v>
      </c>
      <c r="G77" s="11">
        <v>9.9</v>
      </c>
      <c r="H77" s="50">
        <f t="shared" ref="H77" si="110">G77+G78</f>
        <v>20.700000000000003</v>
      </c>
      <c r="I77" s="29" t="s">
        <v>23</v>
      </c>
      <c r="J77" s="29" t="s">
        <v>19</v>
      </c>
      <c r="K77" s="31" t="s">
        <v>262</v>
      </c>
      <c r="L77" s="33">
        <f t="shared" ref="L77" si="111">$L$57</f>
        <v>44197</v>
      </c>
      <c r="M77" s="35" t="str">
        <f t="shared" ref="M77" si="112">$M$73</f>
        <v>ИП Скиба. В.С. г. Калининград, ул. Камская, д. 28</v>
      </c>
      <c r="N77" s="26" t="str">
        <f t="shared" ref="N77" si="113">$N$75</f>
        <v>mr.borodulin39@mail.ru 65-45-21</v>
      </c>
    </row>
    <row r="78" spans="1:14" ht="218.25" customHeight="1" thickBot="1" x14ac:dyDescent="0.35">
      <c r="A78" s="45"/>
      <c r="B78" s="34"/>
      <c r="C78" s="12" t="s">
        <v>98</v>
      </c>
      <c r="D78" s="12" t="s">
        <v>52</v>
      </c>
      <c r="E78" s="13" t="s">
        <v>232</v>
      </c>
      <c r="F78" s="13" t="s">
        <v>133</v>
      </c>
      <c r="G78" s="14">
        <v>10.8</v>
      </c>
      <c r="H78" s="51"/>
      <c r="I78" s="30"/>
      <c r="J78" s="30"/>
      <c r="K78" s="32"/>
      <c r="L78" s="34"/>
      <c r="M78" s="36"/>
      <c r="N78" s="27"/>
    </row>
    <row r="79" spans="1:14" ht="196.5" customHeight="1" x14ac:dyDescent="0.3">
      <c r="A79" s="44" t="s">
        <v>176</v>
      </c>
      <c r="B79" s="46">
        <v>71</v>
      </c>
      <c r="C79" s="9" t="s">
        <v>139</v>
      </c>
      <c r="D79" s="9" t="s">
        <v>51</v>
      </c>
      <c r="E79" s="10" t="s">
        <v>233</v>
      </c>
      <c r="F79" s="10" t="s">
        <v>134</v>
      </c>
      <c r="G79" s="11">
        <v>15.2</v>
      </c>
      <c r="H79" s="50">
        <f t="shared" ref="H79" si="114">G79+G80</f>
        <v>31.3</v>
      </c>
      <c r="I79" s="29" t="s">
        <v>23</v>
      </c>
      <c r="J79" s="29" t="s">
        <v>19</v>
      </c>
      <c r="K79" s="31" t="s">
        <v>329</v>
      </c>
      <c r="L79" s="33">
        <f t="shared" ref="L79" si="115">$L$57</f>
        <v>44197</v>
      </c>
      <c r="M79" s="35" t="str">
        <f t="shared" ref="M79" si="116">$M$77</f>
        <v>ИП Скиба. В.С. г. Калининград, ул. Камская, д. 28</v>
      </c>
      <c r="N79" s="26" t="str">
        <f t="shared" ref="N79" si="117">$N$77</f>
        <v>mr.borodulin39@mail.ru 65-45-21</v>
      </c>
    </row>
    <row r="80" spans="1:14" ht="220.5" customHeight="1" thickBot="1" x14ac:dyDescent="0.35">
      <c r="A80" s="45"/>
      <c r="B80" s="34"/>
      <c r="C80" s="12" t="s">
        <v>138</v>
      </c>
      <c r="D80" s="12" t="s">
        <v>52</v>
      </c>
      <c r="E80" s="13" t="s">
        <v>234</v>
      </c>
      <c r="F80" s="13" t="s">
        <v>135</v>
      </c>
      <c r="G80" s="14">
        <v>16.100000000000001</v>
      </c>
      <c r="H80" s="51"/>
      <c r="I80" s="30"/>
      <c r="J80" s="30"/>
      <c r="K80" s="32"/>
      <c r="L80" s="34"/>
      <c r="M80" s="36"/>
      <c r="N80" s="27"/>
    </row>
    <row r="81" spans="1:14" ht="393.75" customHeight="1" x14ac:dyDescent="0.3">
      <c r="A81" s="44" t="s">
        <v>177</v>
      </c>
      <c r="B81" s="46">
        <v>72</v>
      </c>
      <c r="C81" s="9" t="s">
        <v>267</v>
      </c>
      <c r="D81" s="9" t="s">
        <v>51</v>
      </c>
      <c r="E81" s="10" t="s">
        <v>270</v>
      </c>
      <c r="F81" s="10" t="s">
        <v>271</v>
      </c>
      <c r="G81" s="11">
        <v>27.3</v>
      </c>
      <c r="H81" s="50">
        <f t="shared" ref="H81" si="118">G81+G82</f>
        <v>55.400000000000006</v>
      </c>
      <c r="I81" s="29" t="s">
        <v>23</v>
      </c>
      <c r="J81" s="29" t="s">
        <v>19</v>
      </c>
      <c r="K81" s="31" t="s">
        <v>262</v>
      </c>
      <c r="L81" s="33">
        <f t="shared" ref="L81" si="119">$L$79</f>
        <v>44197</v>
      </c>
      <c r="M81" s="35" t="str">
        <f>[1]Лист1!$C$23&amp;" "&amp;[1]Лист1!$D$23</f>
        <v>ООО "Маршрутное такси - 2" г. Калининград, ул. Камская, д. 28</v>
      </c>
      <c r="N81" s="26" t="str">
        <f t="shared" ref="N81" si="120">$N$79</f>
        <v>mr.borodulin39@mail.ru 65-45-21</v>
      </c>
    </row>
    <row r="82" spans="1:14" ht="387" customHeight="1" thickBot="1" x14ac:dyDescent="0.35">
      <c r="A82" s="45"/>
      <c r="B82" s="34"/>
      <c r="C82" s="12" t="s">
        <v>268</v>
      </c>
      <c r="D82" s="12" t="s">
        <v>52</v>
      </c>
      <c r="E82" s="13" t="s">
        <v>272</v>
      </c>
      <c r="F82" s="13" t="s">
        <v>273</v>
      </c>
      <c r="G82" s="14">
        <v>28.1</v>
      </c>
      <c r="H82" s="51"/>
      <c r="I82" s="30"/>
      <c r="J82" s="30"/>
      <c r="K82" s="32"/>
      <c r="L82" s="34"/>
      <c r="M82" s="36"/>
      <c r="N82" s="27"/>
    </row>
    <row r="83" spans="1:14" ht="245.25" customHeight="1" x14ac:dyDescent="0.3">
      <c r="A83" s="44" t="s">
        <v>178</v>
      </c>
      <c r="B83" s="46">
        <v>74</v>
      </c>
      <c r="C83" s="9" t="s">
        <v>71</v>
      </c>
      <c r="D83" s="9" t="s">
        <v>51</v>
      </c>
      <c r="E83" s="10" t="s">
        <v>235</v>
      </c>
      <c r="F83" s="15" t="s">
        <v>129</v>
      </c>
      <c r="G83" s="11">
        <v>19.3</v>
      </c>
      <c r="H83" s="50">
        <f t="shared" ref="H83" si="121">G83+G84</f>
        <v>37.400000000000006</v>
      </c>
      <c r="I83" s="29" t="s">
        <v>23</v>
      </c>
      <c r="J83" s="29" t="s">
        <v>19</v>
      </c>
      <c r="K83" s="31" t="s">
        <v>263</v>
      </c>
      <c r="L83" s="33">
        <f t="shared" ref="L83" si="122">$L$79</f>
        <v>44197</v>
      </c>
      <c r="M83" s="35" t="str">
        <f t="shared" ref="M83" si="123">$M$85</f>
        <v>ООО "Балттрансавто один" г. Калининград, ул. Киевская, д. 19</v>
      </c>
      <c r="N83" s="26" t="str">
        <f t="shared" ref="N83" si="124">$N$85</f>
        <v>balttransavto@mail.ru 63-11-70</v>
      </c>
    </row>
    <row r="84" spans="1:14" ht="269.25" customHeight="1" thickBot="1" x14ac:dyDescent="0.35">
      <c r="A84" s="45"/>
      <c r="B84" s="34"/>
      <c r="C84" s="12" t="s">
        <v>72</v>
      </c>
      <c r="D84" s="12" t="s">
        <v>52</v>
      </c>
      <c r="E84" s="13" t="s">
        <v>236</v>
      </c>
      <c r="F84" s="13" t="s">
        <v>130</v>
      </c>
      <c r="G84" s="14">
        <v>18.100000000000001</v>
      </c>
      <c r="H84" s="51"/>
      <c r="I84" s="30"/>
      <c r="J84" s="30"/>
      <c r="K84" s="32"/>
      <c r="L84" s="34"/>
      <c r="M84" s="36"/>
      <c r="N84" s="27"/>
    </row>
    <row r="85" spans="1:14" ht="303" customHeight="1" x14ac:dyDescent="0.3">
      <c r="A85" s="44" t="s">
        <v>179</v>
      </c>
      <c r="B85" s="47">
        <v>75</v>
      </c>
      <c r="C85" s="4" t="s">
        <v>73</v>
      </c>
      <c r="D85" s="4" t="s">
        <v>51</v>
      </c>
      <c r="E85" s="6" t="s">
        <v>237</v>
      </c>
      <c r="F85" s="6" t="s">
        <v>75</v>
      </c>
      <c r="G85" s="8">
        <v>18.5</v>
      </c>
      <c r="H85" s="48">
        <f t="shared" ref="H85" si="125">G85+G86</f>
        <v>38.5</v>
      </c>
      <c r="I85" s="37" t="s">
        <v>23</v>
      </c>
      <c r="J85" s="37" t="s">
        <v>19</v>
      </c>
      <c r="K85" s="38" t="s">
        <v>329</v>
      </c>
      <c r="L85" s="40">
        <f t="shared" ref="L85" si="126">$L$79</f>
        <v>44197</v>
      </c>
      <c r="M85" s="42" t="str">
        <f t="shared" ref="M85" si="127">$M$87</f>
        <v>ООО "Балттрансавто один" г. Калининград, ул. Киевская, д. 19</v>
      </c>
      <c r="N85" s="28" t="str">
        <f t="shared" ref="N85" si="128">$N$87</f>
        <v>balttransavto@mail.ru 63-11-70</v>
      </c>
    </row>
    <row r="86" spans="1:14" ht="330" customHeight="1" thickBot="1" x14ac:dyDescent="0.35">
      <c r="A86" s="45"/>
      <c r="B86" s="34"/>
      <c r="C86" s="12" t="s">
        <v>74</v>
      </c>
      <c r="D86" s="12" t="s">
        <v>52</v>
      </c>
      <c r="E86" s="13" t="s">
        <v>238</v>
      </c>
      <c r="F86" s="13" t="s">
        <v>76</v>
      </c>
      <c r="G86" s="14">
        <v>20</v>
      </c>
      <c r="H86" s="51"/>
      <c r="I86" s="30"/>
      <c r="J86" s="30"/>
      <c r="K86" s="32"/>
      <c r="L86" s="34"/>
      <c r="M86" s="36"/>
      <c r="N86" s="27"/>
    </row>
    <row r="87" spans="1:14" ht="246" customHeight="1" x14ac:dyDescent="0.3">
      <c r="A87" s="44" t="s">
        <v>180</v>
      </c>
      <c r="B87" s="46">
        <v>82</v>
      </c>
      <c r="C87" s="9" t="s">
        <v>335</v>
      </c>
      <c r="D87" s="9" t="s">
        <v>51</v>
      </c>
      <c r="E87" s="10" t="s">
        <v>334</v>
      </c>
      <c r="F87" s="10" t="s">
        <v>337</v>
      </c>
      <c r="G87" s="11">
        <v>14.6</v>
      </c>
      <c r="H87" s="50">
        <f t="shared" ref="H87" si="129">G87+G88</f>
        <v>29</v>
      </c>
      <c r="I87" s="29" t="s">
        <v>23</v>
      </c>
      <c r="J87" s="29" t="s">
        <v>19</v>
      </c>
      <c r="K87" s="31" t="s">
        <v>264</v>
      </c>
      <c r="L87" s="33">
        <v>44378</v>
      </c>
      <c r="M87" s="35" t="str">
        <f t="shared" ref="M87" si="130">$M$91</f>
        <v>ООО "Балттрансавто один" г. Калининград, ул. Киевская, д. 19</v>
      </c>
      <c r="N87" s="26" t="str">
        <f t="shared" ref="N87" si="131">$N$91</f>
        <v>balttransavto@mail.ru 63-11-70</v>
      </c>
    </row>
    <row r="88" spans="1:14" ht="282.75" customHeight="1" thickBot="1" x14ac:dyDescent="0.35">
      <c r="A88" s="45"/>
      <c r="B88" s="34"/>
      <c r="C88" s="12" t="s">
        <v>336</v>
      </c>
      <c r="D88" s="12" t="s">
        <v>52</v>
      </c>
      <c r="E88" s="13" t="s">
        <v>339</v>
      </c>
      <c r="F88" s="13" t="s">
        <v>338</v>
      </c>
      <c r="G88" s="14">
        <v>14.4</v>
      </c>
      <c r="H88" s="51"/>
      <c r="I88" s="30"/>
      <c r="J88" s="30"/>
      <c r="K88" s="32"/>
      <c r="L88" s="34"/>
      <c r="M88" s="36"/>
      <c r="N88" s="27"/>
    </row>
    <row r="89" spans="1:14" ht="269.25" customHeight="1" x14ac:dyDescent="0.3">
      <c r="A89" s="44" t="s">
        <v>181</v>
      </c>
      <c r="B89" s="46">
        <v>87</v>
      </c>
      <c r="C89" s="9" t="s">
        <v>253</v>
      </c>
      <c r="D89" s="9" t="s">
        <v>51</v>
      </c>
      <c r="E89" s="10" t="s">
        <v>239</v>
      </c>
      <c r="F89" s="10" t="s">
        <v>136</v>
      </c>
      <c r="G89" s="11">
        <v>15.2</v>
      </c>
      <c r="H89" s="50">
        <f t="shared" ref="H89" si="132">G89+G90</f>
        <v>31.8</v>
      </c>
      <c r="I89" s="29" t="s">
        <v>23</v>
      </c>
      <c r="J89" s="29" t="s">
        <v>19</v>
      </c>
      <c r="K89" s="31" t="s">
        <v>265</v>
      </c>
      <c r="L89" s="33">
        <f t="shared" ref="L89" si="133">$L$87</f>
        <v>44378</v>
      </c>
      <c r="M89" s="29" t="s">
        <v>325</v>
      </c>
      <c r="N89" s="26" t="str">
        <f t="shared" ref="N89" si="134">$N$69</f>
        <v>westline.kd@mail.ru, 93-05-00</v>
      </c>
    </row>
    <row r="90" spans="1:14" ht="320.25" customHeight="1" thickBot="1" x14ac:dyDescent="0.35">
      <c r="A90" s="45"/>
      <c r="B90" s="34"/>
      <c r="C90" s="12" t="s">
        <v>254</v>
      </c>
      <c r="D90" s="12" t="s">
        <v>52</v>
      </c>
      <c r="E90" s="13" t="s">
        <v>240</v>
      </c>
      <c r="F90" s="13" t="s">
        <v>137</v>
      </c>
      <c r="G90" s="14">
        <v>16.600000000000001</v>
      </c>
      <c r="H90" s="51"/>
      <c r="I90" s="30"/>
      <c r="J90" s="30"/>
      <c r="K90" s="32"/>
      <c r="L90" s="34"/>
      <c r="M90" s="30"/>
      <c r="N90" s="27"/>
    </row>
    <row r="91" spans="1:14" ht="297" customHeight="1" x14ac:dyDescent="0.3">
      <c r="A91" s="44" t="s">
        <v>182</v>
      </c>
      <c r="B91" s="47">
        <v>92</v>
      </c>
      <c r="C91" s="6" t="s">
        <v>77</v>
      </c>
      <c r="D91" s="4" t="s">
        <v>51</v>
      </c>
      <c r="E91" s="6" t="s">
        <v>392</v>
      </c>
      <c r="F91" s="6" t="s">
        <v>389</v>
      </c>
      <c r="G91" s="8">
        <v>26.4</v>
      </c>
      <c r="H91" s="48">
        <f t="shared" ref="H91" si="135">G91+G92</f>
        <v>49</v>
      </c>
      <c r="I91" s="37" t="s">
        <v>23</v>
      </c>
      <c r="J91" s="37" t="s">
        <v>19</v>
      </c>
      <c r="K91" s="38" t="s">
        <v>261</v>
      </c>
      <c r="L91" s="40">
        <f t="shared" ref="L91" si="136">$L$87</f>
        <v>44378</v>
      </c>
      <c r="M91" s="42" t="str">
        <f>[1]Лист1!$C$20&amp;" "&amp;[1]Лист1!$D$20</f>
        <v>ООО "Балттрансавто один" г. Калининград, ул. Киевская, д. 19</v>
      </c>
      <c r="N91" s="28" t="str">
        <f>[1]Лист1!$F$20&amp;" "&amp;[1]Лист1!$E$20</f>
        <v>balttransavto@mail.ru 63-11-70</v>
      </c>
    </row>
    <row r="92" spans="1:14" ht="251.25" customHeight="1" thickBot="1" x14ac:dyDescent="0.35">
      <c r="A92" s="45"/>
      <c r="B92" s="34"/>
      <c r="C92" s="13" t="s">
        <v>78</v>
      </c>
      <c r="D92" s="12" t="s">
        <v>52</v>
      </c>
      <c r="E92" s="13" t="s">
        <v>393</v>
      </c>
      <c r="F92" s="13" t="s">
        <v>390</v>
      </c>
      <c r="G92" s="14">
        <v>22.6</v>
      </c>
      <c r="H92" s="51"/>
      <c r="I92" s="30"/>
      <c r="J92" s="30"/>
      <c r="K92" s="32"/>
      <c r="L92" s="34"/>
      <c r="M92" s="36"/>
      <c r="N92" s="27"/>
    </row>
    <row r="93" spans="1:14" ht="234.75" customHeight="1" x14ac:dyDescent="0.3">
      <c r="A93" s="44" t="s">
        <v>183</v>
      </c>
      <c r="B93" s="46">
        <v>94</v>
      </c>
      <c r="C93" s="9" t="s">
        <v>317</v>
      </c>
      <c r="D93" s="9" t="s">
        <v>51</v>
      </c>
      <c r="E93" s="10" t="s">
        <v>319</v>
      </c>
      <c r="F93" s="10" t="s">
        <v>321</v>
      </c>
      <c r="G93" s="11">
        <v>16</v>
      </c>
      <c r="H93" s="50">
        <f t="shared" ref="H93" si="137">G93+G94</f>
        <v>32.299999999999997</v>
      </c>
      <c r="I93" s="29" t="s">
        <v>70</v>
      </c>
      <c r="J93" s="29" t="s">
        <v>19</v>
      </c>
      <c r="K93" s="31" t="s">
        <v>391</v>
      </c>
      <c r="L93" s="33">
        <f t="shared" ref="L93" si="138">$L$91</f>
        <v>44378</v>
      </c>
      <c r="M93" s="35" t="s">
        <v>327</v>
      </c>
      <c r="N93" s="26" t="str">
        <f>[1]Лист1!$F$19&amp;" "&amp;[1]Лист1!$E$19</f>
        <v>info@tot39.ru 59-24-71</v>
      </c>
    </row>
    <row r="94" spans="1:14" ht="208.5" customHeight="1" thickBot="1" x14ac:dyDescent="0.35">
      <c r="A94" s="45"/>
      <c r="B94" s="34"/>
      <c r="C94" s="12" t="s">
        <v>318</v>
      </c>
      <c r="D94" s="12" t="s">
        <v>52</v>
      </c>
      <c r="E94" s="13" t="s">
        <v>320</v>
      </c>
      <c r="F94" s="13" t="s">
        <v>322</v>
      </c>
      <c r="G94" s="14">
        <v>16.3</v>
      </c>
      <c r="H94" s="51"/>
      <c r="I94" s="30"/>
      <c r="J94" s="30"/>
      <c r="K94" s="32"/>
      <c r="L94" s="34"/>
      <c r="M94" s="36"/>
      <c r="N94" s="27"/>
    </row>
    <row r="95" spans="1:14" ht="158.25" customHeight="1" x14ac:dyDescent="0.3">
      <c r="A95" s="44" t="s">
        <v>184</v>
      </c>
      <c r="B95" s="47">
        <v>1</v>
      </c>
      <c r="C95" s="4" t="s">
        <v>340</v>
      </c>
      <c r="D95" s="4" t="s">
        <v>51</v>
      </c>
      <c r="E95" s="6" t="s">
        <v>345</v>
      </c>
      <c r="F95" s="6" t="s">
        <v>342</v>
      </c>
      <c r="G95" s="8">
        <v>9.5</v>
      </c>
      <c r="H95" s="48">
        <f t="shared" ref="H95" si="139">G95+G96</f>
        <v>19.399999999999999</v>
      </c>
      <c r="I95" s="37" t="s">
        <v>70</v>
      </c>
      <c r="J95" s="37" t="s">
        <v>19</v>
      </c>
      <c r="K95" s="38" t="s">
        <v>341</v>
      </c>
      <c r="L95" s="40">
        <v>44378</v>
      </c>
      <c r="M95" s="42" t="str">
        <f t="shared" ref="M95" si="140">$M$61</f>
        <v>МКП "Калининград-ГорТранс" г. Калининград, ул. Киевская, д. 17</v>
      </c>
      <c r="N95" s="28" t="str">
        <f t="shared" ref="N95" si="141">$N$61</f>
        <v>kld.gortrans@mail.ru, 300-300</v>
      </c>
    </row>
    <row r="96" spans="1:14" ht="175.5" customHeight="1" thickBot="1" x14ac:dyDescent="0.35">
      <c r="A96" s="45"/>
      <c r="B96" s="41"/>
      <c r="C96" s="3" t="s">
        <v>344</v>
      </c>
      <c r="D96" s="3" t="s">
        <v>52</v>
      </c>
      <c r="E96" s="5" t="s">
        <v>346</v>
      </c>
      <c r="F96" s="5" t="s">
        <v>343</v>
      </c>
      <c r="G96" s="7">
        <v>9.9</v>
      </c>
      <c r="H96" s="49"/>
      <c r="I96" s="37"/>
      <c r="J96" s="37"/>
      <c r="K96" s="39"/>
      <c r="L96" s="41"/>
      <c r="M96" s="43"/>
      <c r="N96" s="28"/>
    </row>
    <row r="97" spans="1:14" ht="161.25" customHeight="1" x14ac:dyDescent="0.3">
      <c r="A97" s="44" t="s">
        <v>185</v>
      </c>
      <c r="B97" s="46">
        <v>2</v>
      </c>
      <c r="C97" s="9" t="s">
        <v>347</v>
      </c>
      <c r="D97" s="9" t="s">
        <v>51</v>
      </c>
      <c r="E97" s="10" t="s">
        <v>348</v>
      </c>
      <c r="F97" s="10" t="s">
        <v>349</v>
      </c>
      <c r="G97" s="11">
        <v>10.6</v>
      </c>
      <c r="H97" s="50">
        <f t="shared" ref="H97" si="142">G97+G98</f>
        <v>21.1</v>
      </c>
      <c r="I97" s="29" t="s">
        <v>70</v>
      </c>
      <c r="J97" s="29" t="s">
        <v>19</v>
      </c>
      <c r="K97" s="31" t="s">
        <v>353</v>
      </c>
      <c r="L97" s="33">
        <v>44378</v>
      </c>
      <c r="M97" s="35" t="str">
        <f t="shared" ref="M97" si="143">$M$95</f>
        <v>МКП "Калининград-ГорТранс" г. Калининград, ул. Киевская, д. 17</v>
      </c>
      <c r="N97" s="26" t="str">
        <f t="shared" ref="N97" si="144">$N$95</f>
        <v>kld.gortrans@mail.ru, 300-300</v>
      </c>
    </row>
    <row r="98" spans="1:14" ht="178.5" customHeight="1" thickBot="1" x14ac:dyDescent="0.35">
      <c r="A98" s="45"/>
      <c r="B98" s="34"/>
      <c r="C98" s="12" t="s">
        <v>352</v>
      </c>
      <c r="D98" s="12" t="s">
        <v>52</v>
      </c>
      <c r="E98" s="13" t="s">
        <v>351</v>
      </c>
      <c r="F98" s="13" t="s">
        <v>350</v>
      </c>
      <c r="G98" s="14">
        <v>10.5</v>
      </c>
      <c r="H98" s="51"/>
      <c r="I98" s="30"/>
      <c r="J98" s="30"/>
      <c r="K98" s="32"/>
      <c r="L98" s="34"/>
      <c r="M98" s="36"/>
      <c r="N98" s="27"/>
    </row>
    <row r="99" spans="1:14" ht="156" customHeight="1" x14ac:dyDescent="0.3">
      <c r="A99" s="44" t="s">
        <v>354</v>
      </c>
      <c r="B99" s="46">
        <v>7</v>
      </c>
      <c r="C99" s="9" t="s">
        <v>87</v>
      </c>
      <c r="D99" s="9" t="s">
        <v>51</v>
      </c>
      <c r="E99" s="10" t="s">
        <v>241</v>
      </c>
      <c r="F99" s="10" t="s">
        <v>85</v>
      </c>
      <c r="G99" s="11">
        <v>9.1</v>
      </c>
      <c r="H99" s="50">
        <f t="shared" ref="H99" si="145">G99+G100</f>
        <v>20.100000000000001</v>
      </c>
      <c r="I99" s="29" t="s">
        <v>70</v>
      </c>
      <c r="J99" s="29" t="s">
        <v>19</v>
      </c>
      <c r="K99" s="31" t="s">
        <v>353</v>
      </c>
      <c r="L99" s="33">
        <v>44197</v>
      </c>
      <c r="M99" s="35" t="str">
        <f t="shared" ref="M99" si="146">$M$97</f>
        <v>МКП "Калининград-ГорТранс" г. Калининград, ул. Киевская, д. 17</v>
      </c>
      <c r="N99" s="26" t="str">
        <f t="shared" ref="N99" si="147">$N$97</f>
        <v>kld.gortrans@mail.ru, 300-300</v>
      </c>
    </row>
    <row r="100" spans="1:14" ht="174.75" customHeight="1" thickBot="1" x14ac:dyDescent="0.35">
      <c r="A100" s="45"/>
      <c r="B100" s="34"/>
      <c r="C100" s="12" t="s">
        <v>88</v>
      </c>
      <c r="D100" s="12" t="s">
        <v>52</v>
      </c>
      <c r="E100" s="13" t="s">
        <v>242</v>
      </c>
      <c r="F100" s="13" t="s">
        <v>86</v>
      </c>
      <c r="G100" s="14">
        <v>11</v>
      </c>
      <c r="H100" s="51"/>
      <c r="I100" s="30"/>
      <c r="J100" s="30"/>
      <c r="K100" s="32"/>
      <c r="L100" s="34"/>
      <c r="M100" s="36"/>
      <c r="N100" s="27"/>
    </row>
    <row r="101" spans="1:14" ht="135.75" customHeight="1" x14ac:dyDescent="0.3">
      <c r="A101" s="44" t="s">
        <v>355</v>
      </c>
      <c r="B101" s="46">
        <v>5</v>
      </c>
      <c r="C101" s="9" t="s">
        <v>89</v>
      </c>
      <c r="D101" s="9" t="s">
        <v>51</v>
      </c>
      <c r="E101" s="10" t="s">
        <v>255</v>
      </c>
      <c r="F101" s="10" t="s">
        <v>91</v>
      </c>
      <c r="G101" s="11">
        <v>10.6</v>
      </c>
      <c r="H101" s="50">
        <f t="shared" ref="H101" si="148">G101+G102</f>
        <v>21.2</v>
      </c>
      <c r="I101" s="29" t="s">
        <v>70</v>
      </c>
      <c r="J101" s="29" t="s">
        <v>19</v>
      </c>
      <c r="K101" s="31" t="s">
        <v>186</v>
      </c>
      <c r="L101" s="33">
        <v>44197</v>
      </c>
      <c r="M101" s="35" t="str">
        <f t="shared" ref="M101" si="149">$M$99</f>
        <v>МКП "Калининград-ГорТранс" г. Калининград, ул. Киевская, д. 17</v>
      </c>
      <c r="N101" s="26" t="str">
        <f t="shared" ref="N101" si="150">$N$99</f>
        <v>kld.gortrans@mail.ru, 300-300</v>
      </c>
    </row>
    <row r="102" spans="1:14" ht="154.5" customHeight="1" thickBot="1" x14ac:dyDescent="0.35">
      <c r="A102" s="45"/>
      <c r="B102" s="34"/>
      <c r="C102" s="12" t="s">
        <v>90</v>
      </c>
      <c r="D102" s="12" t="s">
        <v>52</v>
      </c>
      <c r="E102" s="13" t="s">
        <v>256</v>
      </c>
      <c r="F102" s="13" t="s">
        <v>92</v>
      </c>
      <c r="G102" s="14">
        <v>10.6</v>
      </c>
      <c r="H102" s="51"/>
      <c r="I102" s="30"/>
      <c r="J102" s="30"/>
      <c r="K102" s="32"/>
      <c r="L102" s="34"/>
      <c r="M102" s="36"/>
      <c r="N102" s="27"/>
    </row>
    <row r="103" spans="1:14" ht="154.5" customHeight="1" x14ac:dyDescent="0.3">
      <c r="A103" s="44" t="s">
        <v>356</v>
      </c>
      <c r="B103" s="46">
        <v>88</v>
      </c>
      <c r="C103" s="9" t="s">
        <v>357</v>
      </c>
      <c r="D103" s="9" t="s">
        <v>51</v>
      </c>
      <c r="E103" s="10" t="s">
        <v>361</v>
      </c>
      <c r="F103" s="10" t="s">
        <v>359</v>
      </c>
      <c r="G103" s="11">
        <v>13.6</v>
      </c>
      <c r="H103" s="50">
        <f t="shared" ref="H103" si="151">G103+G104</f>
        <v>28.2</v>
      </c>
      <c r="I103" s="29" t="s">
        <v>23</v>
      </c>
      <c r="J103" s="29" t="s">
        <v>19</v>
      </c>
      <c r="K103" s="31" t="s">
        <v>363</v>
      </c>
      <c r="L103" s="33">
        <v>44637</v>
      </c>
      <c r="M103" s="35" t="s">
        <v>325</v>
      </c>
      <c r="N103" s="26" t="str">
        <f t="shared" ref="N103" si="152">$N$69</f>
        <v>westline.kd@mail.ru, 93-05-00</v>
      </c>
    </row>
    <row r="104" spans="1:14" ht="187.8" thickBot="1" x14ac:dyDescent="0.35">
      <c r="A104" s="45"/>
      <c r="B104" s="34"/>
      <c r="C104" s="12" t="s">
        <v>358</v>
      </c>
      <c r="D104" s="12" t="s">
        <v>52</v>
      </c>
      <c r="E104" s="13" t="s">
        <v>362</v>
      </c>
      <c r="F104" s="13" t="s">
        <v>360</v>
      </c>
      <c r="G104" s="14">
        <v>14.6</v>
      </c>
      <c r="H104" s="51"/>
      <c r="I104" s="30"/>
      <c r="J104" s="30"/>
      <c r="K104" s="32"/>
      <c r="L104" s="34"/>
      <c r="M104" s="36"/>
      <c r="N104" s="27"/>
    </row>
    <row r="105" spans="1:14" ht="135.75" customHeight="1" x14ac:dyDescent="0.3">
      <c r="A105" s="44" t="s">
        <v>374</v>
      </c>
      <c r="B105" s="46">
        <v>3</v>
      </c>
      <c r="C105" s="9" t="s">
        <v>376</v>
      </c>
      <c r="D105" s="9" t="s">
        <v>51</v>
      </c>
      <c r="E105" s="10" t="s">
        <v>378</v>
      </c>
      <c r="F105" s="10" t="s">
        <v>380</v>
      </c>
      <c r="G105" s="11">
        <v>8.3000000000000007</v>
      </c>
      <c r="H105" s="50">
        <f t="shared" ref="H105" si="153">G105+G106</f>
        <v>16.600000000000001</v>
      </c>
      <c r="I105" s="29" t="s">
        <v>70</v>
      </c>
      <c r="J105" s="29" t="s">
        <v>19</v>
      </c>
      <c r="K105" s="31" t="s">
        <v>375</v>
      </c>
      <c r="L105" s="33">
        <v>44900</v>
      </c>
      <c r="M105" s="35" t="str">
        <f t="shared" ref="M105" si="154">$M$99</f>
        <v>МКП "Калининград-ГорТранс" г. Калининград, ул. Киевская, д. 17</v>
      </c>
      <c r="N105" s="26" t="str">
        <f t="shared" ref="N105" si="155">$N$99</f>
        <v>kld.gortrans@mail.ru, 300-300</v>
      </c>
    </row>
    <row r="106" spans="1:14" ht="154.5" customHeight="1" thickBot="1" x14ac:dyDescent="0.35">
      <c r="A106" s="45"/>
      <c r="B106" s="34"/>
      <c r="C106" s="12" t="s">
        <v>377</v>
      </c>
      <c r="D106" s="12" t="s">
        <v>52</v>
      </c>
      <c r="E106" s="13" t="s">
        <v>379</v>
      </c>
      <c r="F106" s="13" t="s">
        <v>381</v>
      </c>
      <c r="G106" s="14">
        <v>8.3000000000000007</v>
      </c>
      <c r="H106" s="51"/>
      <c r="I106" s="30"/>
      <c r="J106" s="30"/>
      <c r="K106" s="32"/>
      <c r="L106" s="34"/>
      <c r="M106" s="36"/>
      <c r="N106" s="27"/>
    </row>
  </sheetData>
  <mergeCells count="453">
    <mergeCell ref="A105:A106"/>
    <mergeCell ref="B105:B106"/>
    <mergeCell ref="H105:H106"/>
    <mergeCell ref="I105:I106"/>
    <mergeCell ref="J105:J106"/>
    <mergeCell ref="K105:K106"/>
    <mergeCell ref="L105:L106"/>
    <mergeCell ref="M105:M106"/>
    <mergeCell ref="N105:N106"/>
    <mergeCell ref="N103:N104"/>
    <mergeCell ref="A103:A104"/>
    <mergeCell ref="B103:B104"/>
    <mergeCell ref="H103:H104"/>
    <mergeCell ref="I103:I104"/>
    <mergeCell ref="J103:J104"/>
    <mergeCell ref="K103:K104"/>
    <mergeCell ref="L103:L104"/>
    <mergeCell ref="M103:M104"/>
    <mergeCell ref="L69:L70"/>
    <mergeCell ref="L49:L50"/>
    <mergeCell ref="L51:L52"/>
    <mergeCell ref="L53:L54"/>
    <mergeCell ref="L55:L56"/>
    <mergeCell ref="L57:L58"/>
    <mergeCell ref="L59:L60"/>
    <mergeCell ref="L61:L62"/>
    <mergeCell ref="B65:B66"/>
    <mergeCell ref="I49:I50"/>
    <mergeCell ref="I51:I52"/>
    <mergeCell ref="I53:I54"/>
    <mergeCell ref="I55:I56"/>
    <mergeCell ref="I57:I58"/>
    <mergeCell ref="I59:I60"/>
    <mergeCell ref="I61:I62"/>
    <mergeCell ref="I65:I66"/>
    <mergeCell ref="I69:I70"/>
    <mergeCell ref="H53:H54"/>
    <mergeCell ref="H55:H56"/>
    <mergeCell ref="H57:H58"/>
    <mergeCell ref="H59:H60"/>
    <mergeCell ref="H61:H62"/>
    <mergeCell ref="H65:H66"/>
    <mergeCell ref="M63:M64"/>
    <mergeCell ref="L63:L64"/>
    <mergeCell ref="L65:L66"/>
    <mergeCell ref="M57:M58"/>
    <mergeCell ref="M59:M60"/>
    <mergeCell ref="M61:M62"/>
    <mergeCell ref="M65:M66"/>
    <mergeCell ref="M51:M52"/>
    <mergeCell ref="M53:M54"/>
    <mergeCell ref="M55:M56"/>
    <mergeCell ref="M31:M32"/>
    <mergeCell ref="M33:M34"/>
    <mergeCell ref="M35:M36"/>
    <mergeCell ref="M37:M38"/>
    <mergeCell ref="M39:M40"/>
    <mergeCell ref="M43:M44"/>
    <mergeCell ref="M45:M46"/>
    <mergeCell ref="M47:M48"/>
    <mergeCell ref="M49:M50"/>
    <mergeCell ref="M41:M42"/>
    <mergeCell ref="M9:M10"/>
    <mergeCell ref="M11:M12"/>
    <mergeCell ref="M13:M14"/>
    <mergeCell ref="M15:M16"/>
    <mergeCell ref="M17:M18"/>
    <mergeCell ref="M19:M20"/>
    <mergeCell ref="M21:M22"/>
    <mergeCell ref="M23:M24"/>
    <mergeCell ref="M25:M26"/>
    <mergeCell ref="L41:L42"/>
    <mergeCell ref="L25:L26"/>
    <mergeCell ref="L27:L28"/>
    <mergeCell ref="L29:L30"/>
    <mergeCell ref="L31:L32"/>
    <mergeCell ref="L33:L34"/>
    <mergeCell ref="L45:L46"/>
    <mergeCell ref="L47:L48"/>
    <mergeCell ref="L43:L44"/>
    <mergeCell ref="L7:L8"/>
    <mergeCell ref="L9:L10"/>
    <mergeCell ref="L11:L12"/>
    <mergeCell ref="L13:L14"/>
    <mergeCell ref="L15:L16"/>
    <mergeCell ref="L17:L18"/>
    <mergeCell ref="L19:L20"/>
    <mergeCell ref="L21:L22"/>
    <mergeCell ref="L23:L24"/>
    <mergeCell ref="K25:K26"/>
    <mergeCell ref="K27:K28"/>
    <mergeCell ref="K29:K30"/>
    <mergeCell ref="K31:K32"/>
    <mergeCell ref="K33:K34"/>
    <mergeCell ref="K35:K36"/>
    <mergeCell ref="K37:K38"/>
    <mergeCell ref="K39:K40"/>
    <mergeCell ref="L35:L36"/>
    <mergeCell ref="L37:L38"/>
    <mergeCell ref="L39:L40"/>
    <mergeCell ref="K7:K8"/>
    <mergeCell ref="K9:K10"/>
    <mergeCell ref="K11:K12"/>
    <mergeCell ref="K13:K14"/>
    <mergeCell ref="K15:K16"/>
    <mergeCell ref="K17:K18"/>
    <mergeCell ref="K19:K20"/>
    <mergeCell ref="K21:K22"/>
    <mergeCell ref="K23:K24"/>
    <mergeCell ref="K41:K42"/>
    <mergeCell ref="K43:K44"/>
    <mergeCell ref="K79:K80"/>
    <mergeCell ref="K71:K72"/>
    <mergeCell ref="K67:K68"/>
    <mergeCell ref="K69:K70"/>
    <mergeCell ref="J75:J76"/>
    <mergeCell ref="J77:J78"/>
    <mergeCell ref="J79:J80"/>
    <mergeCell ref="K51:K52"/>
    <mergeCell ref="K53:K54"/>
    <mergeCell ref="K55:K56"/>
    <mergeCell ref="K63:K64"/>
    <mergeCell ref="J63:J64"/>
    <mergeCell ref="K57:K58"/>
    <mergeCell ref="K59:K60"/>
    <mergeCell ref="K61:K62"/>
    <mergeCell ref="K65:K66"/>
    <mergeCell ref="K73:K74"/>
    <mergeCell ref="K75:K76"/>
    <mergeCell ref="K49:K50"/>
    <mergeCell ref="J43:J44"/>
    <mergeCell ref="I63:I64"/>
    <mergeCell ref="I45:I46"/>
    <mergeCell ref="I47:I48"/>
    <mergeCell ref="K45:K46"/>
    <mergeCell ref="K47:K48"/>
    <mergeCell ref="I27:I28"/>
    <mergeCell ref="I29:I30"/>
    <mergeCell ref="I31:I32"/>
    <mergeCell ref="I73:I74"/>
    <mergeCell ref="J45:J46"/>
    <mergeCell ref="J47:J48"/>
    <mergeCell ref="J49:J50"/>
    <mergeCell ref="J51:J52"/>
    <mergeCell ref="J53:J54"/>
    <mergeCell ref="J55:J56"/>
    <mergeCell ref="J57:J58"/>
    <mergeCell ref="J59:J60"/>
    <mergeCell ref="J61:J62"/>
    <mergeCell ref="J65:J66"/>
    <mergeCell ref="J67:J68"/>
    <mergeCell ref="J69:J70"/>
    <mergeCell ref="J71:J72"/>
    <mergeCell ref="J73:J74"/>
    <mergeCell ref="I67:I68"/>
    <mergeCell ref="I41:I42"/>
    <mergeCell ref="I43:I44"/>
    <mergeCell ref="H41:H42"/>
    <mergeCell ref="H43:H44"/>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J35:J36"/>
    <mergeCell ref="J37:J38"/>
    <mergeCell ref="J39:J40"/>
    <mergeCell ref="I37:I38"/>
    <mergeCell ref="I39:I40"/>
    <mergeCell ref="J41:J42"/>
    <mergeCell ref="I25:I26"/>
    <mergeCell ref="H67:H68"/>
    <mergeCell ref="H69:H70"/>
    <mergeCell ref="H77:H78"/>
    <mergeCell ref="H71:H72"/>
    <mergeCell ref="H73:H74"/>
    <mergeCell ref="H75:H76"/>
    <mergeCell ref="G5:H5"/>
    <mergeCell ref="H7:H8"/>
    <mergeCell ref="H9:H10"/>
    <mergeCell ref="H11:H12"/>
    <mergeCell ref="H13:H14"/>
    <mergeCell ref="H15:H16"/>
    <mergeCell ref="H17:H18"/>
    <mergeCell ref="G6:H6"/>
    <mergeCell ref="H39:H40"/>
    <mergeCell ref="H19:H20"/>
    <mergeCell ref="H21:H22"/>
    <mergeCell ref="H23:H24"/>
    <mergeCell ref="H25:H26"/>
    <mergeCell ref="H27:H28"/>
    <mergeCell ref="H29:H30"/>
    <mergeCell ref="H31:H32"/>
    <mergeCell ref="H33:H34"/>
    <mergeCell ref="H35:H36"/>
    <mergeCell ref="H37:H38"/>
    <mergeCell ref="A51:A52"/>
    <mergeCell ref="B49:B50"/>
    <mergeCell ref="A53:A54"/>
    <mergeCell ref="A55:A56"/>
    <mergeCell ref="A57:A58"/>
    <mergeCell ref="A63:A64"/>
    <mergeCell ref="A37:A38"/>
    <mergeCell ref="A39:A40"/>
    <mergeCell ref="A41:A42"/>
    <mergeCell ref="B47:B48"/>
    <mergeCell ref="B37:B38"/>
    <mergeCell ref="B39:B40"/>
    <mergeCell ref="B41:B42"/>
    <mergeCell ref="A43:A44"/>
    <mergeCell ref="A45:A46"/>
    <mergeCell ref="B45:B46"/>
    <mergeCell ref="B43:B44"/>
    <mergeCell ref="B63:B64"/>
    <mergeCell ref="H45:H46"/>
    <mergeCell ref="H47:H48"/>
    <mergeCell ref="H49:H50"/>
    <mergeCell ref="H51:H52"/>
    <mergeCell ref="H63:H64"/>
    <mergeCell ref="A29:A30"/>
    <mergeCell ref="A31:A32"/>
    <mergeCell ref="B67:B68"/>
    <mergeCell ref="A83:A84"/>
    <mergeCell ref="B51:B52"/>
    <mergeCell ref="B53:B54"/>
    <mergeCell ref="B77:B78"/>
    <mergeCell ref="B79:B80"/>
    <mergeCell ref="B81:B82"/>
    <mergeCell ref="B83:B84"/>
    <mergeCell ref="B69:B70"/>
    <mergeCell ref="B71:B72"/>
    <mergeCell ref="B73:B74"/>
    <mergeCell ref="B75:B76"/>
    <mergeCell ref="A77:A78"/>
    <mergeCell ref="A79:A80"/>
    <mergeCell ref="A81:A82"/>
    <mergeCell ref="A67:A68"/>
    <mergeCell ref="A69:A70"/>
    <mergeCell ref="B55:B56"/>
    <mergeCell ref="B57:B58"/>
    <mergeCell ref="B59:B60"/>
    <mergeCell ref="A47:A48"/>
    <mergeCell ref="A49:A50"/>
    <mergeCell ref="B15:B16"/>
    <mergeCell ref="B17:B18"/>
    <mergeCell ref="B19:B20"/>
    <mergeCell ref="A9:A10"/>
    <mergeCell ref="A11:A12"/>
    <mergeCell ref="A13:A14"/>
    <mergeCell ref="A15:A16"/>
    <mergeCell ref="A25:A26"/>
    <mergeCell ref="A27:A28"/>
    <mergeCell ref="N7:N8"/>
    <mergeCell ref="N9:N10"/>
    <mergeCell ref="N11:N12"/>
    <mergeCell ref="N13:N14"/>
    <mergeCell ref="N15:N16"/>
    <mergeCell ref="N17:N18"/>
    <mergeCell ref="N19:N20"/>
    <mergeCell ref="N21:N22"/>
    <mergeCell ref="A7:A8"/>
    <mergeCell ref="B7:B8"/>
    <mergeCell ref="A21:A22"/>
    <mergeCell ref="B21:B22"/>
    <mergeCell ref="I7:I8"/>
    <mergeCell ref="I9:I10"/>
    <mergeCell ref="I11:I12"/>
    <mergeCell ref="I13:I14"/>
    <mergeCell ref="I15:I16"/>
    <mergeCell ref="I17:I18"/>
    <mergeCell ref="I19:I20"/>
    <mergeCell ref="I21:I22"/>
    <mergeCell ref="M7:M8"/>
    <mergeCell ref="B9:B10"/>
    <mergeCell ref="B11:B12"/>
    <mergeCell ref="B13:B14"/>
    <mergeCell ref="N23:N24"/>
    <mergeCell ref="N25:N26"/>
    <mergeCell ref="N27:N28"/>
    <mergeCell ref="N29:N30"/>
    <mergeCell ref="A17:A18"/>
    <mergeCell ref="A19:A20"/>
    <mergeCell ref="N31:N32"/>
    <mergeCell ref="N33:N34"/>
    <mergeCell ref="N35:N36"/>
    <mergeCell ref="A33:A34"/>
    <mergeCell ref="B35:B36"/>
    <mergeCell ref="B31:B32"/>
    <mergeCell ref="B33:B34"/>
    <mergeCell ref="A23:A24"/>
    <mergeCell ref="B27:B28"/>
    <mergeCell ref="B29:B30"/>
    <mergeCell ref="B23:B24"/>
    <mergeCell ref="B25:B26"/>
    <mergeCell ref="A35:A36"/>
    <mergeCell ref="I23:I24"/>
    <mergeCell ref="I33:I34"/>
    <mergeCell ref="I35:I36"/>
    <mergeCell ref="M27:M28"/>
    <mergeCell ref="M29:M30"/>
    <mergeCell ref="N37:N38"/>
    <mergeCell ref="N39:N40"/>
    <mergeCell ref="N41:N42"/>
    <mergeCell ref="N43:N44"/>
    <mergeCell ref="N45:N46"/>
    <mergeCell ref="N47:N48"/>
    <mergeCell ref="N49:N50"/>
    <mergeCell ref="N51:N52"/>
    <mergeCell ref="N53:N54"/>
    <mergeCell ref="A101:A102"/>
    <mergeCell ref="B101:B102"/>
    <mergeCell ref="H101:H102"/>
    <mergeCell ref="N67:N68"/>
    <mergeCell ref="N69:N70"/>
    <mergeCell ref="N71:N72"/>
    <mergeCell ref="N73:N74"/>
    <mergeCell ref="N75:N76"/>
    <mergeCell ref="B89:B90"/>
    <mergeCell ref="B91:B92"/>
    <mergeCell ref="B93:B94"/>
    <mergeCell ref="B85:B86"/>
    <mergeCell ref="B87:B88"/>
    <mergeCell ref="A93:A94"/>
    <mergeCell ref="M67:M68"/>
    <mergeCell ref="M69:M70"/>
    <mergeCell ref="M71:M72"/>
    <mergeCell ref="L89:L90"/>
    <mergeCell ref="L67:L68"/>
    <mergeCell ref="L85:L86"/>
    <mergeCell ref="L83:L84"/>
    <mergeCell ref="J81:J82"/>
    <mergeCell ref="J83:J84"/>
    <mergeCell ref="J85:J86"/>
    <mergeCell ref="A91:A92"/>
    <mergeCell ref="H87:H88"/>
    <mergeCell ref="H89:H90"/>
    <mergeCell ref="H91:H92"/>
    <mergeCell ref="N55:N56"/>
    <mergeCell ref="N57:N58"/>
    <mergeCell ref="N59:N60"/>
    <mergeCell ref="B61:B62"/>
    <mergeCell ref="A59:A60"/>
    <mergeCell ref="A61:A62"/>
    <mergeCell ref="A65:A66"/>
    <mergeCell ref="L81:L82"/>
    <mergeCell ref="M73:M74"/>
    <mergeCell ref="M75:M76"/>
    <mergeCell ref="M77:M78"/>
    <mergeCell ref="M79:M80"/>
    <mergeCell ref="M81:M82"/>
    <mergeCell ref="M83:M84"/>
    <mergeCell ref="M85:M86"/>
    <mergeCell ref="M87:M88"/>
    <mergeCell ref="M89:M90"/>
    <mergeCell ref="J87:J88"/>
    <mergeCell ref="J89:J90"/>
    <mergeCell ref="N63:N64"/>
    <mergeCell ref="A85:A86"/>
    <mergeCell ref="A71:A72"/>
    <mergeCell ref="A73:A74"/>
    <mergeCell ref="A75:A76"/>
    <mergeCell ref="K89:K90"/>
    <mergeCell ref="K81:K82"/>
    <mergeCell ref="L71:L72"/>
    <mergeCell ref="L73:L74"/>
    <mergeCell ref="L75:L76"/>
    <mergeCell ref="L77:L78"/>
    <mergeCell ref="L79:L80"/>
    <mergeCell ref="A87:A88"/>
    <mergeCell ref="A89:A90"/>
    <mergeCell ref="L87:L88"/>
    <mergeCell ref="K83:K84"/>
    <mergeCell ref="K85:K86"/>
    <mergeCell ref="K87:K88"/>
    <mergeCell ref="H85:H86"/>
    <mergeCell ref="H79:H80"/>
    <mergeCell ref="H83:H84"/>
    <mergeCell ref="H81:H82"/>
    <mergeCell ref="I75:I76"/>
    <mergeCell ref="I71:I72"/>
    <mergeCell ref="K77:K78"/>
    <mergeCell ref="H93:H94"/>
    <mergeCell ref="N93:N94"/>
    <mergeCell ref="N95:N96"/>
    <mergeCell ref="N97:N98"/>
    <mergeCell ref="N99:N100"/>
    <mergeCell ref="N77:N78"/>
    <mergeCell ref="N79:N80"/>
    <mergeCell ref="N81:N82"/>
    <mergeCell ref="N83:N84"/>
    <mergeCell ref="N85:N86"/>
    <mergeCell ref="N87:N88"/>
    <mergeCell ref="I91:I92"/>
    <mergeCell ref="M97:M98"/>
    <mergeCell ref="J91:J92"/>
    <mergeCell ref="J93:J94"/>
    <mergeCell ref="I93:I94"/>
    <mergeCell ref="K91:K92"/>
    <mergeCell ref="K93:K94"/>
    <mergeCell ref="L91:L92"/>
    <mergeCell ref="L93:L94"/>
    <mergeCell ref="M93:M94"/>
    <mergeCell ref="M91:M92"/>
    <mergeCell ref="H99:H100"/>
    <mergeCell ref="I99:I100"/>
    <mergeCell ref="J99:J100"/>
    <mergeCell ref="K99:K100"/>
    <mergeCell ref="L99:L100"/>
    <mergeCell ref="M99:M100"/>
    <mergeCell ref="A95:A96"/>
    <mergeCell ref="B95:B96"/>
    <mergeCell ref="H95:H96"/>
    <mergeCell ref="H97:H98"/>
    <mergeCell ref="I97:I98"/>
    <mergeCell ref="J97:J98"/>
    <mergeCell ref="K97:K98"/>
    <mergeCell ref="L97:L98"/>
    <mergeCell ref="I95:I96"/>
    <mergeCell ref="A97:A98"/>
    <mergeCell ref="B97:B98"/>
    <mergeCell ref="A1:N4"/>
    <mergeCell ref="N89:N90"/>
    <mergeCell ref="N91:N92"/>
    <mergeCell ref="N61:N62"/>
    <mergeCell ref="N65:N66"/>
    <mergeCell ref="I101:I102"/>
    <mergeCell ref="J101:J102"/>
    <mergeCell ref="K101:K102"/>
    <mergeCell ref="L101:L102"/>
    <mergeCell ref="M101:M102"/>
    <mergeCell ref="N101:N102"/>
    <mergeCell ref="J95:J96"/>
    <mergeCell ref="K95:K96"/>
    <mergeCell ref="L95:L96"/>
    <mergeCell ref="M95:M96"/>
    <mergeCell ref="I77:I78"/>
    <mergeCell ref="I79:I80"/>
    <mergeCell ref="I81:I82"/>
    <mergeCell ref="I83:I84"/>
    <mergeCell ref="I85:I86"/>
    <mergeCell ref="I87:I88"/>
    <mergeCell ref="I89:I90"/>
    <mergeCell ref="A99:A100"/>
    <mergeCell ref="B99:B100"/>
  </mergeCells>
  <phoneticPr fontId="5" type="noConversion"/>
  <hyperlinks>
    <hyperlink ref="N7"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2023-02-13T15:54:23Z</dcterms:modified>
</cp:coreProperties>
</file>