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A4854BA0-1755-4E23-82B8-D406E1C0B574}" xr6:coauthVersionLast="47" xr6:coauthVersionMax="47" xr10:uidLastSave="{00000000-0000-0000-0000-000000000000}"/>
  <bookViews>
    <workbookView xWindow="-120" yWindow="-120" windowWidth="29040" windowHeight="15840" xr2:uid="{00000000-000D-0000-FFFF-FFFF00000000}"/>
  </bookViews>
  <sheets>
    <sheet name="Лист1" sheetId="1" r:id="rId1"/>
  </sheets>
  <externalReferences>
    <externalReference r:id="rId2"/>
  </externalReferences>
  <calcPr calcId="181029"/>
</workbook>
</file>

<file path=xl/calcChain.xml><?xml version="1.0" encoding="utf-8"?>
<calcChain xmlns="http://schemas.openxmlformats.org/spreadsheetml/2006/main">
  <c r="N27" i="1" l="1"/>
  <c r="M27" i="1"/>
  <c r="M7" i="1"/>
  <c r="M31" i="1"/>
  <c r="N9" i="1"/>
  <c r="N19" i="1"/>
  <c r="H103" i="1" l="1"/>
  <c r="H101" i="1" l="1"/>
  <c r="N53" i="1" l="1"/>
  <c r="N33" i="1"/>
  <c r="L13" i="1"/>
  <c r="L15" i="1" s="1"/>
  <c r="L89" i="1"/>
  <c r="L91" i="1" s="1"/>
  <c r="L87" i="1"/>
  <c r="L17" i="1"/>
  <c r="L19" i="1" s="1"/>
  <c r="L21" i="1" s="1"/>
  <c r="L23" i="1" s="1"/>
  <c r="L25" i="1" s="1"/>
  <c r="N91" i="1" l="1"/>
  <c r="N67" i="1" s="1"/>
  <c r="N71" i="1"/>
  <c r="N73" i="1" s="1"/>
  <c r="N75" i="1" s="1"/>
  <c r="N77" i="1" s="1"/>
  <c r="N79" i="1" s="1"/>
  <c r="N81" i="1" s="1"/>
  <c r="M35" i="1"/>
  <c r="M33" i="1"/>
  <c r="N89" i="1"/>
  <c r="N85" i="1" s="1"/>
  <c r="N83" i="1" s="1"/>
  <c r="M81" i="1"/>
  <c r="M67" i="1"/>
  <c r="M49" i="1"/>
  <c r="M75" i="1"/>
  <c r="M89" i="1"/>
  <c r="M73" i="1"/>
  <c r="M17" i="1"/>
  <c r="M13" i="1"/>
  <c r="N11" i="1"/>
  <c r="N17" i="1" s="1"/>
  <c r="N21" i="1" s="1"/>
  <c r="N35" i="1" s="1"/>
  <c r="N41" i="1" s="1"/>
  <c r="N13" i="1"/>
  <c r="N23" i="1"/>
  <c r="N25" i="1" s="1"/>
  <c r="N29" i="1" s="1"/>
  <c r="N37" i="1" s="1"/>
  <c r="N45" i="1" s="1"/>
  <c r="N51" i="1" s="1"/>
  <c r="N55" i="1" s="1"/>
  <c r="N57" i="1" s="1"/>
  <c r="N59" i="1" s="1"/>
  <c r="N61" i="1" s="1"/>
  <c r="N93" i="1" s="1"/>
  <c r="N95" i="1" s="1"/>
  <c r="N97" i="1" s="1"/>
  <c r="N103" i="1" l="1"/>
  <c r="N99" i="1"/>
  <c r="N39" i="1"/>
  <c r="N47" i="1" s="1"/>
  <c r="N63" i="1" s="1"/>
  <c r="N65" i="1" s="1"/>
  <c r="N49" i="1"/>
  <c r="N69" i="1" s="1"/>
  <c r="N101" i="1" s="1"/>
  <c r="N43" i="1"/>
  <c r="L29" i="1"/>
  <c r="L31" i="1" s="1"/>
  <c r="L33" i="1" s="1"/>
  <c r="L35" i="1" s="1"/>
  <c r="L37" i="1" s="1"/>
  <c r="L39" i="1" s="1"/>
  <c r="L41" i="1" s="1"/>
  <c r="L43" i="1" s="1"/>
  <c r="L45" i="1" s="1"/>
  <c r="L47" i="1" s="1"/>
  <c r="M71" i="1"/>
  <c r="M77" i="1"/>
  <c r="M79" i="1" s="1"/>
  <c r="M85" i="1"/>
  <c r="M83" i="1" s="1"/>
  <c r="M69" i="1"/>
  <c r="M39" i="1"/>
  <c r="M47" i="1" s="1"/>
  <c r="M63" i="1" s="1"/>
  <c r="M65" i="1" s="1"/>
  <c r="M21" i="1"/>
  <c r="N87" i="1" l="1"/>
  <c r="L51" i="1"/>
  <c r="L49" i="1"/>
  <c r="M23" i="1"/>
  <c r="M25" i="1"/>
  <c r="M29" i="1" s="1"/>
  <c r="M45" i="1" s="1"/>
  <c r="M51" i="1" s="1"/>
  <c r="M55" i="1" s="1"/>
  <c r="M57" i="1" s="1"/>
  <c r="M59" i="1" s="1"/>
  <c r="M61" i="1" s="1"/>
  <c r="M93" i="1" s="1"/>
  <c r="M95" i="1" s="1"/>
  <c r="M97" i="1" s="1"/>
  <c r="H63" i="1"/>
  <c r="M103" i="1" l="1"/>
  <c r="M99" i="1"/>
  <c r="L57" i="1"/>
  <c r="L55" i="1"/>
  <c r="H99" i="1"/>
  <c r="H95" i="1"/>
  <c r="H97" i="1"/>
  <c r="H93" i="1"/>
  <c r="L75" i="1" l="1"/>
  <c r="L67" i="1"/>
  <c r="L59" i="1"/>
  <c r="L73" i="1"/>
  <c r="L65" i="1"/>
  <c r="L79" i="1"/>
  <c r="L81" i="1" s="1"/>
  <c r="L71" i="1"/>
  <c r="L63" i="1"/>
  <c r="L77" i="1"/>
  <c r="L69" i="1"/>
  <c r="L61" i="1"/>
  <c r="H11" i="1"/>
  <c r="H13" i="1"/>
  <c r="H15" i="1"/>
  <c r="H17" i="1"/>
  <c r="H19" i="1"/>
  <c r="H21" i="1"/>
  <c r="H25" i="1"/>
  <c r="H29" i="1"/>
  <c r="H31" i="1"/>
  <c r="H33" i="1"/>
  <c r="H35" i="1"/>
  <c r="H37" i="1"/>
  <c r="H39" i="1"/>
  <c r="H41" i="1"/>
  <c r="H43" i="1"/>
  <c r="H45" i="1"/>
  <c r="H47" i="1"/>
  <c r="H49" i="1"/>
  <c r="H51" i="1"/>
  <c r="H53" i="1"/>
  <c r="H55" i="1"/>
  <c r="H57" i="1"/>
  <c r="H59" i="1"/>
  <c r="H61" i="1"/>
  <c r="H65" i="1"/>
  <c r="H67" i="1"/>
  <c r="H69" i="1"/>
  <c r="H71" i="1"/>
  <c r="H73" i="1"/>
  <c r="H75" i="1"/>
  <c r="H77" i="1"/>
  <c r="H79" i="1"/>
  <c r="H81" i="1"/>
  <c r="H83" i="1"/>
  <c r="H85" i="1"/>
  <c r="H87" i="1"/>
  <c r="H89" i="1"/>
  <c r="H91" i="1"/>
  <c r="H9" i="1"/>
  <c r="H7" i="1"/>
  <c r="L83" i="1" l="1"/>
</calcChain>
</file>

<file path=xl/sharedStrings.xml><?xml version="1.0" encoding="utf-8"?>
<sst xmlns="http://schemas.openxmlformats.org/spreadsheetml/2006/main" count="629" uniqueCount="396">
  <si>
    <t>Порядковый номер маршрута регулярных перевозок</t>
  </si>
  <si>
    <t>Регистрационный номер маршрута регулярных перевозок</t>
  </si>
  <si>
    <t>Наименование маршрута регулярных перевозок</t>
  </si>
  <si>
    <t>"ул. Брусничная - Сельхозтехника"</t>
  </si>
  <si>
    <t>"Сельхозтехника - ул. Брусничная"</t>
  </si>
  <si>
    <t>"Северная гора - микрорайон Прегольский"</t>
  </si>
  <si>
    <t>"микрорайон Прегольский - Северная гора"</t>
  </si>
  <si>
    <t>"ул. О. Кошевого - завод "Янтарь"</t>
  </si>
  <si>
    <t>"микрорайон Прибрежный - ул. Артиллерийская"</t>
  </si>
  <si>
    <t>"ул. Артиллерийская - микрорайон Прибрежный"</t>
  </si>
  <si>
    <t>Наименование улиц, автодорог</t>
  </si>
  <si>
    <t>Протяженность маршрута, км</t>
  </si>
  <si>
    <t>Порядок посадки и высадки пассажиров</t>
  </si>
  <si>
    <t>Вид регулярных перевозок</t>
  </si>
  <si>
    <t>По регулируемым тарифам</t>
  </si>
  <si>
    <t>Виды и классы транспортных средств, количество</t>
  </si>
  <si>
    <t>Дата начала осуществления регулярных перевозок</t>
  </si>
  <si>
    <t>Наименование, местонахождения юридического лица, индивидуального предпринимателя</t>
  </si>
  <si>
    <t>В любом не запрещенном правилами дорожного движения месте по маршруту регулярных перевозок</t>
  </si>
  <si>
    <t>ул. О. Кошевого, ул. Батальная, ул. Судостроительная, ул. Аллея смелых, пр-д Дзержинского, ул. Дзержинского, пр-кт Калинина, пр-кт Ленинский, ул. Черняховского, ул. Горького, ул. Гайдара, ул. Согласия</t>
  </si>
  <si>
    <t>ул. Согласия, ул. Гайдара, ул. Горького, ул. Черняховского, пр-кт Ленинский, пл. Калинина, пр-кт Калинина, ул. Дзержинского, ул. Аллея смелых, ул. Судостроительная, ул. Батальная, ул. О. Кошевого</t>
  </si>
  <si>
    <t>"ул. П. Морозова - Автошкола"</t>
  </si>
  <si>
    <t>"Автошкола - ул. П. Морозова"</t>
  </si>
  <si>
    <t>"СНТ "Медик" - Северная гора"</t>
  </si>
  <si>
    <t>"Северная гора - СНТ "Медик"</t>
  </si>
  <si>
    <t>"завод "Янтарь" - ул. Ломоносова"</t>
  </si>
  <si>
    <t>"завод "Янтарь" - ул. О. Кошевого"</t>
  </si>
  <si>
    <t>"ул. Ломоносова - завод "Янтарь"</t>
  </si>
  <si>
    <t>"ул. Ломоносова - ул. Левитана"</t>
  </si>
  <si>
    <t>"ул. Левитана - ул. Ломоносова"</t>
  </si>
  <si>
    <t>"СНТ "Победа - ул. П. Морозова"</t>
  </si>
  <si>
    <t>"ул. П. Морозова - СНТ "Победа"</t>
  </si>
  <si>
    <t>"пос. Луговое - ул. Артиллерийская"</t>
  </si>
  <si>
    <t>"ул. Артиллерийская - пос. Луговое"</t>
  </si>
  <si>
    <t>"микрорайон Чкаловск - ул. О. Кошевого"</t>
  </si>
  <si>
    <t>"ул. О. Кошевого - микрорайон Чкаловск"</t>
  </si>
  <si>
    <t>Направление движения</t>
  </si>
  <si>
    <t>прямое</t>
  </si>
  <si>
    <t>обратное</t>
  </si>
  <si>
    <t>Наименование остановочных пунктов</t>
  </si>
  <si>
    <t>ул. Большая Окружная 3-я, ул. Герцена, ул. Лесная, ул. Горького, ул. Зеленая, ул. Нарвская, пр-кт Советский, пл. Победы, пр-кт Гвардейский, ул. Генерал-фельдмаршала Румянцева, ул. Генерала Буткова, ул. Портовая, ул. Транспортная</t>
  </si>
  <si>
    <t>ул. Транспортная, ул. Портовая, ул. Генерала Буткова, ул. Генерал-фельдмаршала Румянцева, пр-кт Гвардейский,пл. Победы, пр-кт Советский, ул. Нарвская, ул. Зеленая, ул. Горького, ул. Лесная, ул. Герцена, ул. Большая Окружная 3-я</t>
  </si>
  <si>
    <t>ул. О. Кошевого, ул. Интернациональная, ул. У. Громовой, ул. Батальная, ул. Судостроительная, ул. Киевская, пр-кт Ленинский, ул. Театральная, пр-кт Мира, ул. Космонавта Леонова, пр-кт Советский, ул. Большая Окружная,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</si>
  <si>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Брусничная, пр-кт Победы, ул. Радищева, ул. Вагоностроительная, пр-кт Победы, пр-кт Мира, пл. Победы, ул. Черняховского, ул. 9 Апреля, 2-ой эстакадный мост, ул. Октябрьская, пр-кт Калинина, ул. Дзержинского</t>
  </si>
  <si>
    <t>ул. Дзержинского, 2-ой эстакадный мост, ул. 9 Апреля, ул. Черняховского, пл. Победы, пр-кт Мира, ул. Кутузова, пр-кт Победы, ул. Брусничная</t>
  </si>
  <si>
    <t>ул. О. Кошевого, ул. Интернациональная, ул. У. Громовой, ул. Батальная, ул. Судостроительная,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</si>
  <si>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Батальная, ул. У. Громовой, ул. Интернациональная, ул. О. Кошевого</t>
  </si>
  <si>
    <t>Только в установленных остановочных пунктах</t>
  </si>
  <si>
    <t>"пос. Борисово - ул. Брусничная"</t>
  </si>
  <si>
    <t>"ул. Брусничная - пос. Борисово"</t>
  </si>
  <si>
    <t>"ул. Сеченова (мкр. А. Космодемьянского) - ул. Левитана"</t>
  </si>
  <si>
    <t>"ул. Левитана - ул. Сеченова (мкр. А. Космодемьянского)"</t>
  </si>
  <si>
    <t>"СНТ "Победа - ул. О. Кошевого"</t>
  </si>
  <si>
    <t>"ул. О. Кошевого - СНТ "Победа"</t>
  </si>
  <si>
    <t>"Силикатный завод (мкр. А. Космодемьянского) -               ул. Артиллерийская"</t>
  </si>
  <si>
    <t>"ул. Артиллерийская - Силикатный завод                           (мкр. А. Космодемьянского)"</t>
  </si>
  <si>
    <t>пр-кт Московский,  пр-кт Ленинский, ул. Черняховского, ул. Горького</t>
  </si>
  <si>
    <t>ул. Горького, ул. Черняховского, пр-кт Ленинский, пр-кт Московский</t>
  </si>
  <si>
    <t>«ул. Флотская – ул. Гайдара»</t>
  </si>
  <si>
    <t>«ул. Гайдара – ул. Флотская»</t>
  </si>
  <si>
    <t>«к/ст. «ул. Дюнная» – к/ст. «ул. Бассейная»</t>
  </si>
  <si>
    <t>«к/ст. «ул. Бассейная» – к/ст. «ул. Дюнная»</t>
  </si>
  <si>
    <t>ул. Аллея смелых, ул. Дзержинского, ул. Октябрьская, пр-кт Московский, ул. 9 Апреля, ул. Черняховского, пл. Победы, пр-кт Советский, ул. Лейтенанта Яналова, ул. Фестивальная аллея, пр-кт-Мира</t>
  </si>
  <si>
    <t>пр-кт Мира, ул. Фестивальная аллея, ул. Лейтенанта Яналова, пр-кт Советский, пл. Победы, ул. Черняховского, ул. 9 Апреля, пр-кт Московский, ул. Октябрьская, ул. Дзержинского, ул. Аллея смелых</t>
  </si>
  <si>
    <t>"ул. Брусничная - Автошкола"</t>
  </si>
  <si>
    <t>"Автошкола - ул. Брусничная"</t>
  </si>
  <si>
    <t>"пос. Борисово - ул. Старшины Дадаева"</t>
  </si>
  <si>
    <t>"ул. Старшины Дадаева - пос. Борисово"</t>
  </si>
  <si>
    <t>"ул. О. Кошевого - ул. Спортивная"</t>
  </si>
  <si>
    <t>"ул. Спортивная - ул. О. Кошевого"</t>
  </si>
  <si>
    <t>проезд Прегольский, пр-кт Победы, ул. Радищева, ул. Вагоностроительная, пр-кт Победы, пр-кт Мира, пл. Победы, ул. Черняховского, ул. Пролетарская, ул. Генерал-лейтенанта Озерова, ул. Тельмана, ул. Островского, ул. Колхозная, ул. Герцена, ул. Богатырская, ул. Платова, ул. Малая Лесная, ул. Янтарная, ул. Клары Цеткин, ул. Большая Окружная 3-я</t>
  </si>
  <si>
    <t>ул. Арсенальная, ул. Краснокаменная, ул. А. Невского, ул. 9 Апреля, пр-кт Московский, ул. Октябрьская, ул. Багратиона, пр-кт Ленинский, ул. Железнодорожная, ул. Киевская, ул. П. Морозова</t>
  </si>
  <si>
    <t>ул. Большая Окружная 3-я, ул. Герцена, ул. Островского, ул. Гайдара, ул. Горького, ул. Черняховского, пр-кт Ленинский, пл. Калинина, пр-кт Калинина, ул. Дзержинского, ул. Аллея смелых, ул. Двинская</t>
  </si>
  <si>
    <t>ул. Транспортная, ул. А. Суворова, ул. Железнодорожная, пл. Калинина, пр-кт Ленинский, пл. Победы, пр-кт Советский, ул. Маршала Борзова, ул. Красная, ул. Чекистов, ул. Каштановая аллея, ул. Маршала Борзова, ул. Ломоносова</t>
  </si>
  <si>
    <t>ул. Ломоносова, ул. Маршала Борзова, пр-кт Советский, пл. Победы, пр-кт Ленинский, пл. Калинина, ул. Железнодорожная, ул. А. Суворова, ул. Транспортная</t>
  </si>
  <si>
    <t>ул. Ломоносова, ул. Маршала Борзова, ул. Комсомольская, пр-кт Мира, пл. Победы, ул. Черняховского, ул. 9 Апреля, пр-кт Московский, ул. Ялтинская, ул. Тульская, пр-кт Московский, ул. Большая Окружная, ул. Подполковника Емельянова, ул. Энергетиков, ул. Левитана</t>
  </si>
  <si>
    <t>ул. Левитана, ул. Энергетиков, ул. Подполковника Емельянова, ул. Большая Окружная, пр-кт Московский, ул. 9 Апреля,  ул. Черняховского, пл. Победы, пр-кт Мира, ул. Космонавта Леонова, ул. Маршала Борзова, ул. Красная, ул. Чекистов, ул. Каштановая аллея, ул. Маршала Борзова, ул. Ломоносова</t>
  </si>
  <si>
    <t>СНТ "Победа", ул. Горького, ул. Черняховского, пр-кт Ленинский, пл. Калинина, пр-кт Калинина, ул. Дзержинского, ул. Муромская, ул. Судостроительная, ул. Батальная, ул. У. Громовой, ул. Н. Карамзина, ул. О. Кошевого</t>
  </si>
  <si>
    <t>ул. О. Кошевого, ул. Н. Карамзина, ул. У. Громовой, ул. Батальная, ул. Судостроительная, ул. Муромская, ул. Дзержинского, пр-кт Калинина, пр-кт Ленинский, ул. Черняховского, ул. Горького, СНТ "Победа"</t>
  </si>
  <si>
    <t>ул. Двинская, ул. Аллея смелых, пр-д Дзержинского, ул. Дзержинского, пр-кт Калинина, пр-кт Ленинский, ул. Черняховского, ул. Горького, ул. Гайдара, ул. Островского, ул. Герцена, ул. Большая Окружная 3-я</t>
  </si>
  <si>
    <t>ул. Центральная, ул. Подполковника Емельянова, ул. Дзержинского, пр-кт Калинина, пр-кт Ленинский, ул. Черняховского, ул. А. Невского, ул. Артиллерийская</t>
  </si>
  <si>
    <t>ул. Артиллерийская, ул. А. Невского, ул. Черняховского, пр-кт Ленинский, пл. Калинина, пр-кт Калинина, ул. Дзержинского, ул. Подполковника Емельянова, ул. Центральная</t>
  </si>
  <si>
    <t>ул. Согласия, ул. Елизаветинская, ул. Генерала Челнокова, ул. Гайдара, ул. Горького, ул. Черняховского, пл. Победы,пр-кт Мира, ул. Кутузова, пр-кт Победы, ул. Менделеева, ул. Тенистая аллея, пр-д Тенистая аллея</t>
  </si>
  <si>
    <t>пр-д Тенистая аллея, ул. Тенистая аллея, ул. Менделеева, пр-кт Победы, ул. Радищева, ул. Вагоностроительная, пр-кт Победы, пр-кт Мира, пл. Победы, ул. Черняховского, ул. Горького, ул. Гайдара, ул. Генерала Челнокова, ул. Елизаветинская, ул. Согласия</t>
  </si>
  <si>
    <t>ул. Брусничная, пр-кт Победы, ул. Красносельская, пр-кт Мира, пл. Победы, ул. Черняховского, ул. Пролетарская,ул. Генерал-лейтенанта Озерова, ул. Тельмана, ул. Островского, ул. А. Невского, ул. Краснокаменная, ул. Арсенальная</t>
  </si>
  <si>
    <t>ул. Арсенальная, ул. Краснокаменная, ул. А. Невского, ул. Островского, ул. Тельмана, ул. Генерал-лейтенанта Озерова, ул. Азовская, ул. Горького, ул. Черняховского, пл. Победы, пр-кт Мира, ул. Красносельская, пр-кт Победы, ул. Брусничная</t>
  </si>
  <si>
    <t xml:space="preserve">ул. О. Кошевого, ул. Интернациональная, ул. У. Громовой, ул. Батальная, ул. Автомобильная, ул. Коммунистическая, ул. Судостроительная, ул. Киевская, пр-кт Ленинский, пл. Победы, пр-кт Мира, ул. Офицерская, ул. К. Маркса, пр-кт Мира, ул. Чкалова, ул. Спортивная </t>
  </si>
  <si>
    <t>ул. Спортивная, пр-кт Мира, пл. Победы, пр-кт Ленинский,ул. Железнодорожная, ул. Киевская, ул. П. Морозова, ул. Автомобильная, ул. Батальная, ул. У. Громовой, ул. Интернациональная, ул. О. Кошевого</t>
  </si>
  <si>
    <t>ул. Подполковника Емельянова, ул. Дзержинского, пр-кт Калинина, пр-кт Ленинский, ул. Черняховского, ул. А. Невского, ул. Старшины Дадаева</t>
  </si>
  <si>
    <t>ул. Красная, ул. Маршала Борзова, ул. Каштановая аллея, ул. Лейтенанта Яналова, ул. Коммунальная, ул. К. Маркса, ул. Кирова, ул. Брамса, пр-кт Советский, ул. Генерал-лейтенанта Озерова, ул. Горького, ул. Черняховского, пр-кт Ленинский, ул. Железнодорожная, ул. Киевская, ул. Инженерная, ул. Батальная, ул. У. Громовой</t>
  </si>
  <si>
    <t>ул. У. Громовой, ул. Батальная, ул. Инженерная, ул. Киевская, пр-кт Ленинский, ул. Черняховского, ул.Горького, ул. Генерал-лейтенанта Озерова, пр-кт Советский, ул. Брамса, ул. Кирова, ул. К. Маркса, ул. Каштановая аллея, ул. Маршала Борзова, пр-кт Советский, ул. Третьяковская, ул. Окуловская, ул. Красная</t>
  </si>
  <si>
    <t>ул. Флотская, пр-кт Московский, ул. Тульская, ул. Ялтинская, пр-кт Московский, ул. 9 Апреля, ул. Черняховского,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</si>
  <si>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9 Апреля, пр-кт Московский, ул. Ялтинская, ул. Тульская, пр-кт Московский, ул. Флотская</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</si>
  <si>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</si>
  <si>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</si>
  <si>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</si>
  <si>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</si>
  <si>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</si>
  <si>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</si>
  <si>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</si>
  <si>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</si>
  <si>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</si>
  <si>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</si>
  <si>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</si>
  <si>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</si>
  <si>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</si>
  <si>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</si>
  <si>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</si>
  <si>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</si>
  <si>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</si>
  <si>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</si>
  <si>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</si>
  <si>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</si>
  <si>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</si>
  <si>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</si>
  <si>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</si>
  <si>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</si>
  <si>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</si>
  <si>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</si>
  <si>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</si>
  <si>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</si>
  <si>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</si>
  <si>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</si>
  <si>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</si>
  <si>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</si>
  <si>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034</t>
  </si>
  <si>
    <t>035</t>
  </si>
  <si>
    <t>036</t>
  </si>
  <si>
    <t>037</t>
  </si>
  <si>
    <t>038</t>
  </si>
  <si>
    <t>039</t>
  </si>
  <si>
    <t>040</t>
  </si>
  <si>
    <t>041</t>
  </si>
  <si>
    <t>042</t>
  </si>
  <si>
    <t>043</t>
  </si>
  <si>
    <t>045</t>
  </si>
  <si>
    <t>046</t>
  </si>
  <si>
    <t>047</t>
  </si>
  <si>
    <t>048</t>
  </si>
  <si>
    <t>Трамваи,       12 ед.</t>
  </si>
  <si>
    <t>ул. Магнитогорская, ул. Старшего сержанта Карташева, ул. Аральская, ул. Лужская, ул. Челюскинская, ул. Старшего сержанта Карташева, шоссе Балтийское, ул. Большая Окружная, пр-кт Советский, ул. Красная, ул. Маршала Борзова, ул. Комсомольская,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</si>
  <si>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Северная гора (конечная), ул. Большая Окружная 3-я, Школа №8 (в центр), ул. Герцена (в центр), Госпиталь Балтийского флота (в центр), ул. Островского (в центр), ул. Молодежная (в центр), ул. Озерная (из центра),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Гвардейский (из центра), Памятник 1200 гвардейцев (из центра), ул. Генерала Буткова (из центра), Гидрострой (из центра), Торговый порт (из центра), Рыбный порт (из центра), ул. Портовая (из центра), тупик Транспортный (из центра), Завод "Янтарь" (конечная)</t>
  </si>
  <si>
    <t>Завод "Янтарь" (конечная), тупик Транспортный (в центр), ул. Портовая (в центр), Рыбный порт (в центр), Торговый порт (в центр), Гидрострой (в центр), ул. Генерала Буткова (в центр), Памятник 1200 гвардейцев (в центр), пр-кт Гвардейский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(в центр), ул. Озерная (в центр), ул. Молодежная (из центра), ул. Островского (из центра), Госпиталь Балтийского флота (из центра), ул. Герцена (из центра), Школа №8 (из центра), ул. Большая Окружная 3-я, Северная гора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</si>
  <si>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</si>
  <si>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</si>
  <si>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Юбилейная (из центра), Садовая (из центра), СНТ "Дружба" (из центра), Полевая (из центра), Канал (из центра), СНТ "Ромашка"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</si>
  <si>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СНТ "Ромашка" (в центр), Канал (в центр), Полевая (в центр), СНТ "Дружба" (в центр), Садовая (в центр), Юбилейная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</si>
  <si>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</si>
  <si>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</si>
  <si>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СНТ "Медик" (конечная), ул. Двинская (в центр), ул. Окская (по требованию, в центр), Универмаг "Южный"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Магазин "Виктория" (из центра), ул. Островского (из центра), Госпиталь Балтийского Флота (из центра), ул. Герцена (из центра), Школа № 8 (из центра), ул. Большая Окружная 3-я, Северная гора (конечная)</t>
  </si>
  <si>
    <t>Завод "Янтарь" (конечная), тупик Транспортный (в центр), ул. Портовая (на ул. Транспортная,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</si>
  <si>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ул. Ломоносова (конечная),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Транспортной), ул. Портовая (из центра), тупик Транспортный (из центра), Завод "Янтарь"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</si>
  <si>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</si>
  <si>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ул. О. Кошевого, ул. Интернациональная, ул. У. Громовой,  ул. Батальная, ул. Инженерная, ул. Киевская, пр-кт Ленинский, ул. Черняховского, ул. Литовский вал, пр-кт Московский, ул. Большая Окружная, пр-кт Московский, пос. Прибрежное, пр-кт Московский</t>
  </si>
  <si>
    <t>ул. Старшины Дадаева, ул. А. Невского, ул. Черняховского, пр-кт Ленинский, пл. Калинина, пр-кт Калинина, ул. Дзержинского, ул. Подполковника Емельянова, мкр. Малое Борисово, ул. Подполковника Емельянова</t>
  </si>
  <si>
    <t>пос. Борисово (конечная),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ул. Старшины Дадаева (конечная)</t>
  </si>
  <si>
    <t>пос. Луговое (конечная), пос. малое Луговое (в центр), пос. Борисово,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</si>
  <si>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пр-кт Московский, ул. Большая Окружная, пр-кт Московский, ул. Литовский вал, ул. Черняховского, пр-кт Ленинский, ул. Железнодорожная, ул. Киевская, ул. Инженерная, ул. Батальная, ул. У. Громовой, ул. Интернациональная, ул. О. Кошевого</t>
  </si>
  <si>
    <t>"ул. Аксакова - завод "Янтарь"</t>
  </si>
  <si>
    <t>"завод "Янтарь" - ул. Аксакова"</t>
  </si>
  <si>
    <t>Автобусы большого класса, 8 ед.</t>
  </si>
  <si>
    <t>Автобусы большого класса, 12 ед.</t>
  </si>
  <si>
    <t>Автобусы большого класса, 4 ед.</t>
  </si>
  <si>
    <t>Автобусы малого класса, 14 ед.</t>
  </si>
  <si>
    <t>Автобусы малого класса, 16 ед.</t>
  </si>
  <si>
    <t>Автобусы малого класса, 12 ед.</t>
  </si>
  <si>
    <t>Автобусы большого класса, 9 ед.</t>
  </si>
  <si>
    <t>"мкр. Чкаловск - завод "Янтарь"</t>
  </si>
  <si>
    <t>"завод "Янтарь -мкр. Чкаловск"</t>
  </si>
  <si>
    <t>Иные сведения (эл. почта, телефон)</t>
  </si>
  <si>
    <t>ул. Заводская, шоссе Мамоновское, ул. А. Суворова, ул. Железнодорожная, пл. Калинина, пр-кт Ленинский, пл. Победы, пр-кт Мира, ул. Лейт. Катина</t>
  </si>
  <si>
    <t xml:space="preserve">ул. Лейт. Катина, ул. Бассейная, пр-кт Мира, ул. Театральная, пр-кт Ленинский, пл. Калинина, ул. Железнодорожная, ул. А. Суворова, шоссе Мамоновское, ул. Заводская </t>
  </si>
  <si>
    <t>"завод "Янтарь" - СНТ "Колосок"</t>
  </si>
  <si>
    <t>"СНТ "Колосок" - завод "Янтарь"</t>
  </si>
  <si>
    <t>"ул. О. Кошевого - СНТ "Чайка"</t>
  </si>
  <si>
    <t>"СНТ "Чайка" - ул. О. Кошевого"</t>
  </si>
  <si>
    <t>"ул. Аксакова - ул. П. Морозова"</t>
  </si>
  <si>
    <t>"ул. П. Морозова - ул. Аксакова"</t>
  </si>
  <si>
    <t>Автобусы большого класса, 6 ед.</t>
  </si>
  <si>
    <t>Автобусы большого и среднего класса, 8 ед.</t>
  </si>
  <si>
    <t>"ул. Брусничная - ул. Б. Окружная (Северный обход)"</t>
  </si>
  <si>
    <t>"ул. Б. Окружная (Северный обход) - ул. Брусничная"</t>
  </si>
  <si>
    <t>Автобусы большого класса, 7 ед.</t>
  </si>
  <si>
    <t xml:space="preserve">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СНТ "Чайка", ДНТ "Лотос", Форт № 1 (в центр), Мотель "Балтика" (из центра), пос. Прибрежное,  Мотель "Балтика" </t>
  </si>
  <si>
    <t>Мотель "Балтика", Форт № 1 (в центр), СНТ "Чайка", ДНТ "Лотос",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</si>
  <si>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"мкр. Северная гора - завод "Янтарь"</t>
  </si>
  <si>
    <t>"завод "Янтарь" - мкр. Северная гора"</t>
  </si>
  <si>
    <t>"Силикатный завод (мкр. А. Космодемьянского) - ул. О. Кошевого"</t>
  </si>
  <si>
    <t>"ул. О. Кошевого - Силикатный завод (мкр. А. Космодемьянского)"</t>
  </si>
  <si>
    <t>ООО "Вест Лайн 1" г. Калининград, ул. Третьяковская, 4, офис № 21</t>
  </si>
  <si>
    <t>ООО "Вест Лайн 5" г. Калининград, ул. Третьяковская, 4, офис № 21</t>
  </si>
  <si>
    <t>ООО "Вест Лайн 4", Калининградская область, Гкрьевский район, пос. Васильково, ул. 40 лет Победы, д. 2а, кв. 28</t>
  </si>
  <si>
    <t>ИП Лагуткина Т.В., г. Калининград, ул. Узловая, д. 4</t>
  </si>
  <si>
    <t>ИП Костенко А.Э., Калининградская область, г. Гурьевск, ул. Гурьева, д. 13, кв. 31</t>
  </si>
  <si>
    <t>Автобусы малого класса, 15 ед.</t>
  </si>
  <si>
    <t>"ул. О. Кошевого - ул. Брусничная"</t>
  </si>
  <si>
    <t>ул. О. Кошевого, ул. Н. Карамзина, ул. У. Громовой, ул. Интернациональная, ул. О. Кошевого, ул. Батальная, ул. Судостроительная, ул. Аллея смелых, пр-д Дзержинского, ул. Дзержинского, пр-кт Калинина, пр-кт Ленинский, ул. Черняховского, пл. Победы, пр-кт Мира, ул. Химическая, ул. Тенистая аллея, ул. Брусничная</t>
  </si>
  <si>
    <t>"ул. Брусничная - ул. О. Кошевого"</t>
  </si>
  <si>
    <t>ул. Брусничная, пр-кт Победы, ул. Менделеева, ул. Тенистая аллея, ул. Химическая, пр-кт Мира, пл. Победы,ул. Черняховского, пр-кт Ленинский, пл. Калинина, пр-кт Калинина, ул. Дзержинского, ул. Аллея смелых, ул. Судостроительная, ул. Батальная, ул. О. Кошевого, ул. Интернациональная, ул. У. Громовой, ул. Н. Карамзина, ул. О. Кошевого</t>
  </si>
  <si>
    <t>ул. И. Сусанина, ул. Горького, ул. П. Панина, ул. Согласия, ул. Гайдара, ул. Горького, ул. Черняховского, пл. Победы, пр-кт Мира, ул. Химическая, ул. Тенистая аллея</t>
  </si>
  <si>
    <t>ул. Тенистая Аллея, ул. Химическая, пр-кт Мира, пл. Победы,ул. Черняховского, ул. Горького, ул. Гайдара, ул. Соглласия, ул. П. Панина, ул. Горького, ул. И. Сусанина</t>
  </si>
  <si>
    <t>«ул. У. Громовой – ул. Красная»</t>
  </si>
  <si>
    <t>Троллейбусы, 6 ед.</t>
  </si>
  <si>
    <t>ул. У. Громовой, ул. Батальная, ул. Инженерная, ул. Киевская, пр-кт Ленинский, пл. Победы, пр-кт Советский, ул. Красная</t>
  </si>
  <si>
    <t>ул. Красная, ул. Маршала Борзова, пр-кт Советский, пл. Победы, пр-кт Ленинский, ул. Железнодорожная, ул. Киевская, ул. Инженерная, ул. Батальная, ул. У. Громовой</t>
  </si>
  <si>
    <t>«ул. Красная – ул. У. Громовой»</t>
  </si>
  <si>
    <t>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Третьяковская, ул. Красная (конечная)</t>
  </si>
  <si>
    <t>ул. Красная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t>
  </si>
  <si>
    <t>Троллейбусы, 11 ед.</t>
  </si>
  <si>
    <t>049</t>
  </si>
  <si>
    <t>«ул. Суздальская – СНТ «40 лет Победы»</t>
  </si>
  <si>
    <t>«СНТ «40 лет Победы – ул. Суздальская»</t>
  </si>
  <si>
    <t>ул. Суздальская, пр-кт Московский, ул. Литовский вал, ул. Черняховского, пл. Победы, пр-кт Мира, ул. Косм. Леонова, ул. Марш. Борзова, ул. Ломоносова, пр-кт Советский, ул. Габайдулина, шос. Люблинское</t>
  </si>
  <si>
    <t>шос. Люблинское, ул. Габайдулина, пр-кт Советский, ул. Ломоносова, ул. Марш. Борзова, ул. Комсомольская, пр-кт Мира, пл. Победы, ул. Черняховского, ул. Литовский вал, пр-кт Московский, ул. Суздальская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</si>
  <si>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Литовский вал, пр-кт Московский, ул. Большая Окружная, ул. Калининградская</t>
  </si>
  <si>
    <t>ул. Калининградская, пер. Газетный 2-ой, ул. Большая Окружная, пр-кт Московский, ул. Литовский вал, ул. Черняховского, пр-кт Ленинский, пл. Калинина, ул. Железнодорожная, ул. Киевская, ул. Камская, ул. А. Суворова, ул. Транспортная</t>
  </si>
  <si>
    <t>ТК «Бауцентр», ЖК «Город мастеров» (в центр), СНТ «Колосок»,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</si>
  <si>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ЖК «Город мастеров» (из центра), ТК «Бауцентр» (конечная)</t>
  </si>
  <si>
    <t>Трамваи, 8 ед.</t>
  </si>
  <si>
    <t>«к/ст. «Южный вокзал» – к/ст. «Парк Центральный»</t>
  </si>
  <si>
    <t>«к/ст. «Парк Центральный» – к/ст. «Южный вокзал»</t>
  </si>
  <si>
    <t>ул. Железнодорожная, пл. Калинина, ул. Багратиона, ул. Б. Песочная, ул. Октябрьская, пр-кт Московский, ул. 9 Апреля, ул. Черняховского, пл. Победы, пр-кт Мира, ул. Е. Ковальчук</t>
  </si>
  <si>
    <t>ул. Е. Ковальчук, пр-кт Победы, пр-кт Мира, пл. Победы, ул. Черняховского, ул. 9 Апреля, пр-кт Московский, ул. Октябрьская, ул. Б. Песочная, ул. Багратиона, пр-кт Ленинский, пл. Калинина, ул. Железнодорожная</t>
  </si>
  <si>
    <t>kld.gortrans@mail.ru, 300-300</t>
  </si>
  <si>
    <t>Автобусы большого класса, 11 ед.</t>
  </si>
  <si>
    <t>ул. Сеченова, по ул. Урицкого, ул. Ижорская, ул. Челюскинская, ул. Карташева, ул. Аральская, ул. Лужская, ул. Челюскинская, ул. Ижорская, ул. Новгородская, ш. Балтийское, пр-кт Победы, ул. Вагоностроительная, ул. Ф. Энгельса, пр-кт Мира, пр-кт Победы, пр-кт Мира, ул. Черняховского, ул. 9 Апреля, 2-й эстакадный мост, ул. Октябрьская, пр-кт Калинина, ул. Дзержинского, ул. Подп. Емельянова, ул. Айвазовского, ул. Левитана</t>
  </si>
  <si>
    <t>ул. Левитана, ул. Айвазовского, ул. Подп. Емельянова, ул. Дзержинского, 2-й эстакадный мост, ул. 9 Апреля, ул. Черняховского, пр-кт Мира, ул. Лесопарковая, пр-кт Победы, ул. Новгородская,
ул. Ижорская, ул. Урицкого, ул. Хабаровская, ул. Сеченова</t>
  </si>
  <si>
    <t>Автобусы малого класса, 6 ед.</t>
  </si>
  <si>
    <t>Автобусы большого класса, 10 ед.</t>
  </si>
  <si>
    <t>«ул. П. Морозова – остров «Октябрьский»</t>
  </si>
  <si>
    <t>«остров «Октябрьский» – ул. П. Морозова»</t>
  </si>
  <si>
    <t>Бульвар Солнечный, Калининградский институт управления (в центр), Школа №13 (в центр), СНТ "Октябрьское"(в центр), Ул. Молодой гвардии, ЖК "Гагаринский" (в центр), Ул. Орудийная (в центр), Ул. Чувашская (на ул. Куйбышева, в центр), Ул. Еловая аллея, Ул. Куйбышева (в центр), Университет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(конечная)</t>
  </si>
  <si>
    <t xml:space="preserve"> Ул. Павлика Морозова, Ул. Минусинская (по требованию), Ул. Беговая, Ул. Коммунистическая (по требованию), Ул. Автомобильная (в центр), ул. Генерала Толстикова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Университет (из центра), Ул. Куйбышева (из центра), Ул. Чувашская (из центра), Ул. Орудийная (из центра), ЖК "Гагаринский" (из центра), СНТ "Октябрьское (из центра)", Школа №13 (из центра), Калининградский институт управления (из центра), Бульвар Солнечный (конечная)</t>
  </si>
  <si>
    <t>ул. Олега Кошевого (конечная), ул. Олега Кошевого (в центр),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ДС "Янтарный" (конечная)</t>
  </si>
  <si>
    <t>"ул. О. Кошевого - ДС "Янтарный"</t>
  </si>
  <si>
    <t>"ДС "Янтарный - ул. О. Кошевого"</t>
  </si>
  <si>
    <t>ул. П. Морозова, ул. Коммунистическая, ул. Судостроительная, ул. Киевская, пр-кт Ленинский, ул. Черняховского, ул. Горького, ул. Гайдара, ул. Согласия, пер. Рассветный, ул. Марш. Жукова, ул. П. Панина, ул. Горького, СНТ "Победа"</t>
  </si>
  <si>
    <t>СНТ "Победа", ул. Горького, ул. П. Панина, ул. Марш. Жукова, пер. Рассветный, ул. Согласия, ул. Гайдара, ул. Горького, ул. Черняховского, пр-кт Ленинский, ул. Железнодорожная, ул. Киевская, ул. П. Морозова</t>
  </si>
  <si>
    <t>"мкр. Прибрежный - ул. Б. Окружная 1-я"</t>
  </si>
  <si>
    <t>"ул. Б. Окружная 1-я - мкр. Прибрежный"</t>
  </si>
  <si>
    <t>"СНТ "40 лет Победы" - ул. О. Кошевого"</t>
  </si>
  <si>
    <t>"ул. О. Кошевого - СНТ "40 лет Победы"</t>
  </si>
  <si>
    <t>ш. Люблинское, ул. Габайдулина, ул. Лейт. Калинина, ул. Лукашова, ул. Планерная, ул. Генерала Челнокова, ул. Гайдара, ул. Нарвская, пр-кт Советский, пл. Победы, пр-кт Ленинский, ул. Железнодорожная, ул. Киевкая, ул. Инженерная, ул. Батальная, ул. У. Громовой, ул. Н. Карамзина, ул. О. Кошевого</t>
  </si>
  <si>
    <t>ул. О. Кошевого, ул. Н. Карамзина, ул. У. Громовой, ул. Батальная, ул. Инженерная, ул. Киевкая, пр-кт Ленинский, пл. Победы, пр-кт Советский, ул. Нарвская, ул. Генерала Челнокова, ул. Планерная, ул. Лукашова, ул. Т. Кабилова, ул. Жиленкова, ул. Габайдулина, ш. Люблинское</t>
  </si>
  <si>
    <t>"мкр. Чкаловск - ул. Крылова"</t>
  </si>
  <si>
    <t>"ул. Крылова - мкр. Чкаловск"</t>
  </si>
  <si>
    <t>ул. Лукашова, ул. Тулена Кабилова, ул. Жиленкова, ул. Габайдулина, пр-кт Советский, ул. Красная, ул. Маршала Борзова, ул. Комсомольская, пр-кт Мира, пл. Победы, ул. Черняховского, ул. А. Невского, ул. Крылова</t>
  </si>
  <si>
    <t>ул. Крылова, ул. А. Невского, ул. Черняховского, пл. Победы, пр-кт Мира, ул. Космонавта Леонова, пр-кт Советский, ул. Габайдулина, ул. Лейтенанта Калинина, ул. Лукашова</t>
  </si>
  <si>
    <t>«пос. Родники – ДС «Янтарный»</t>
  </si>
  <si>
    <t>"ДС "Янтарный - ул. Б. Окружная (озеро Пеньковое)"</t>
  </si>
  <si>
    <t>"ул. Б. Окружная (озеро Пеньковое) - ДС "Янтарный"</t>
  </si>
  <si>
    <t>пос. Новодорожный, ул. Б. Окружная, ул. Камская, ул. Киевская, ул. П. Морозова, ул. Коммунистическая, ул. Судостроительная, ул. Киевская, пр-кт Ленинский, ул. Багратиона, ул. Октябрьская, пр-кт Московский, ул. Литовский вал, ул. Черняховского, ул. Горького, ул. Гайдара, ул. Генерала Челнокова, ул. Елизаветинская, ул. Согласия</t>
  </si>
  <si>
    <t>ул. Согласия, ул. Елизаветинская, ул. Генерала Челнокова, ул. Гайдара, ул. Горького, ул. Черняховского, ул. Литовский вал, пр-кт Московский, ул. Октябрьская, ул. Багратиона, пр-кт Ленинский, ул. Железнодорожная, ул. Киевская, ул. Камская, ул. Б. Окружная (озеро Пеньковое)</t>
  </si>
  <si>
    <t>"ДС "Янтарный - мкр. Совхозный"</t>
  </si>
  <si>
    <t>"мкр. Совхозный - ДС "Янтарный"</t>
  </si>
  <si>
    <t>"ул. Артиллерийская - ДС "Янтарный"</t>
  </si>
  <si>
    <t>"ДС "Янтарный" - ул. Артиллерийская"</t>
  </si>
  <si>
    <t>ул. Артиллерийская, ул. А. Невского, ул. Черняховского, пл. Победы, пр-кт Советский, ул. Нарвская, ул. Ген. Челнокова, ул. Елизаветинская, ул. Согласия</t>
  </si>
  <si>
    <t>ул. Согласия, ул. Елизаветинская, ул. Ген. Челнокова, ул. Нарвская, пр-кт Советский, пл. Победы, ул. Черняховского, ул. А. Невского, ул. Артиллерийская</t>
  </si>
  <si>
    <t>"ул. И. Сусанина - мкр. Совхозный"</t>
  </si>
  <si>
    <t>"мкр. Совхозный - ул. И. Сусанина"</t>
  </si>
  <si>
    <t>Автобусы малого класса, 8 ед.</t>
  </si>
  <si>
    <t>ул. П. Морозова, ул. Автомобильная, ул. Батальная, ул. Судостроительная, ул. Киевская, пр-кт Ленинский, ул. Черняховского, ул. А. Невского, ул. Куйбышева, ул. Ю. Гагарина, ул. Марш. Покрышкина, Восточная эстакада, ал. Чемпионов, б-р Солнечный</t>
  </si>
  <si>
    <t>б-р Солнечный, ал. Чемпионов, Восточная эстакада, ул. Марш. Покрышкина, ул. Ю. Гагарина, ул. Куйбышева, ул. А. Невского, ул. Черняховского, пр-кт Ленинский, ул. Железнодорожная, ул. Киевская, ул. П. Морозова</t>
  </si>
  <si>
    <t>ул. Флотская, пр-кт Московский, ул. Марш. Покрышкина, Восточная эстакада, ал. Чемпионов, б-р Солнечный, наб. Парадная, 2-ой эстакадный мост, ул. 9 Апреля, ул. Черняховского, пр-кт Ленинский, пл. Калинина, пр-кт Калинина, ул. Дзержинского, ул. Аллея смелых, ул. Судостроительная, ул. Киевская, ул. П. Морозова</t>
  </si>
  <si>
    <t>ул. П. Морозова, ул. Коммунистическая, ул. Судостроительная, ул. Аллея смелых, пр-зд Дзержинского, ул. Дзержинского, пр-кт Калинина,  пр-кт Ленинский, ул. Черняховского, ул. 9 Апреля, наб. Парадная, 2-ой эстакадный мост, ал. Чемпионов, Восточная эстакада, пр-кт Московский, ул. Флотская</t>
  </si>
  <si>
    <t>«ДС «Янтарный» – ул. Тихоокеанская»</t>
  </si>
  <si>
    <t>«ул. Тихоокеанская – ДС «Янтарный»</t>
  </si>
  <si>
    <t>ул. Согласия, ул. Гайдара,  пр-кт Советский, пр-кт Мира, ул. Кутузова, пр-кт Победы, ш. Балтийское, ул. Новгородская, ул. Ижорская, ул. Челюскинская, ул. Карташева, ул. Механическая, ул. Тихоокеанская, ул. Алданская, ул. Спасателей</t>
  </si>
  <si>
    <t>ул. Спасателей, ул. Алданская, ул. Тихоокеанская, ул. Механическая, ул. Карташева, ул. Челюскинская, ул. Ижорская, ул. Новгородская, ш. Балтийское, пр-кт Победы, ул. Радищева, ул. Вагоностроительная, пр-кт Победы, пр-кт Мира, пл. Победы, пр-кт Советский, ул. Гайдара, ул. Согласия</t>
  </si>
  <si>
    <t>Автобусы малого класса, 10 ед.</t>
  </si>
  <si>
    <t>ООО "Маршрутное такси", г. Калининград, ул. Камская, д. 28</t>
  </si>
  <si>
    <t>mr.borodulin39@mail.ru 65-45-21</t>
  </si>
  <si>
    <t>ул. Олега Кошевого (конечная), ул. Николая Карамзина (в центр), Школа №56 (в центр), Южный рынок, ул. Интернациональная (из центра),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Школа № 19 (в центр), ул. Брусничная (конечная)</t>
  </si>
  <si>
    <r>
      <t>ДС "Янтарный" (конечная), Бульвар Франца Лефорта (в центр), ул. Согласия (в центр), Магазин "Бауцентр" (в центр), ул. Зеленая (в центр), ул. Озерная (в центр), ул. Первомайская (в центр), Детская больница (в центр), ул. Генерал-лейтенанта Озерова (в центр), ул. Горького (в центр)</t>
    </r>
    <r>
      <rPr>
        <b/>
        <sz val="12"/>
        <color theme="1"/>
        <rFont val="Times New Roman"/>
        <family val="1"/>
        <charset val="204"/>
      </rPr>
      <t xml:space="preserve">, </t>
    </r>
    <r>
      <rPr>
        <sz val="12"/>
        <color theme="1"/>
        <rFont val="Times New Roman"/>
        <family val="1"/>
        <charset val="204"/>
      </rPr>
      <t>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Олега Кошевого (из центра), ул. Олега Кошевого (конечная)</t>
    </r>
  </si>
  <si>
    <t>СНТ "40 лет Победы" (конечная), Чкаловский поворот, ул. Авиационная (по требованию), ул. Габайдулина (из центра), ул. Лейт. Калинина, ул. Лукашова (по требованию, в центр), ул. Планерная (в центр), ул. Украинская (в центр), ул. Рыбников (в центр), ул. Елизаветинская (в центр), ул. Виллима Фермора (в центр), ГУР "Сельма" (в центр), Магазин "Бауцентр" (в центр), ул. Дорожная (по требованию),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</si>
  <si>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ГУР "Сельма" (из центра), ул. Виллима Фермора (из центра), ул. Елизаветинская (из центра), ул. Рыбников (из центра), ул. Украинская (из центра), ул. Планерная (из центра), ул. Лукашова, ул. Т. Кабилова, ул. Жиленкова, ул. Габайдулина, ул. Хрисанфова, СНТ "40 лет Победы"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</si>
  <si>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Демьяна Бедного, Магазин "Виктория" (в центр),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Универмаг "Южный" (из центра), ул. Окская (по требованию, из центра), ул. Двинская (из центра), СНТ "Медик"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</si>
  <si>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(из центра), ул. Яблочная (из центра),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</si>
  <si>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ул. Косм. Леонова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по требованию на ул. У. Громовой, 99, по требованию на ул. У. Громовой, 104, по требованию на ул. Понартской (из центра), ул. Понартская (из центра), Библиотека №21 (из центра),  ул. Олега Кошевого (конечная)</t>
  </si>
  <si>
    <t>ДС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Центральный рынок (из центра), ул. Пролетарская (из центра), пл. Маршала Василевского (из центра), ул. Пионерская, пер. Грига (из центра), Королевские ворота (из центра), Закхаймские ворота (в центр), ул. Грига (в центр), ул. Сергея Тюленина (в центр), Универсам "Московский" (в центр),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ул. Гали Тимофеевой (из центра), ул. А. Матросова (из центра), ул. Камская (из центра), ул. Печатная (из центра), ул. Б. Окружная (озеро Пеньковое)</t>
  </si>
  <si>
    <t>ул. Большая окружная (озеро Пеньковое), Озеро Пеньковое (в центр), ул. Печатная (в центр), ул. Камская (в центр), ул. А. Матросова (в центр), ул. Гали Тимофеевой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Грига (из центра), Королевские ворота (в центр), пл. Маршала Василевского (в центр), ул. Пролетарская (в центр),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ДС "Янтарный"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</si>
  <si>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Пограничный институт (из центра), пос. Борисово, пос. Малое Луговое (из центра), пос. Луговое (конечная)</t>
  </si>
  <si>
    <t>ДС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(на ул. Тенистая аллея, из центра), Школа № 19 (из центра), ул. Тенистая аллея (из центра), СНТ "Ромашка" (на ул. Тенистая аллея, из центра), СНТ "Радуга" (из центра), микрорайон Совхозный (конечная)</t>
  </si>
  <si>
    <t>микрорайон Совхозный (конечная), СНТ "Радуга" (в центр), СНТ "Ромашка" (на ул. Тенистая аллея, в центр), ул. Тенистая аллея (в центр), Школа № 19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ДС "Янтарный" (конечная)</t>
  </si>
  <si>
    <t>Автошкола (конечная), ул. Родниковая, ул. Арсенальная, Аорта-Транс (в центр), ул. Краснокаменная (в центр), БСМП (в центр), ул. Островского (в центр), ул. Некрасова (в центр), ул. Гоголя (в центр), ул. Верхнеозерная (в центр), ПКиО "Юность"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Белинского (из центра), ул. Воздушная (из центра), ул. Красносельская (из центра), ул. Менделеева (из центра), ул. Брусничная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</si>
  <si>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Ген. Толстикова (в центр), ул. Автомобильная (из центра),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Каштановая аллея (из центра), пр-кт Мира (из центра), ул. Спортивная (конечная)</t>
  </si>
  <si>
    <t>ул. Старшины Дадаева (конечная),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микрорайон Малое Борисово, Пограничный институт (из центра), пос. Борисово (конечная)</t>
  </si>
  <si>
    <t>ул. Артиллерийская, 53 (конечная), Балтийский флотский военный суд (в центр), ул. А. Невского (в центр), Филиал академии народного хозяйства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Центрральный рынок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(на ул. Ген. Челнокова, из центра), ГУР "Сельма" (из центра), ул. В. Фермора (из центра), ул. Елизаветинская (из центра), Сквер  "Елизаветинский" (из центра), ДС "Янтарный" (конечная)</t>
  </si>
  <si>
    <t>ДС "Янтарный" (в центр), Сквер "Елизаветинский" (в центр), ул. Елизаветинская (в центр), ул. В. Фермора (в центр), ГУР "Сельма" (в центр), ул. Калужская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Артиллерийская, 53 (конечная)</t>
  </si>
  <si>
    <t>"ул. Красная - ул. О. Кошевого"</t>
  </si>
  <si>
    <t>"ул. О. Кошевого - ул. Красная"</t>
  </si>
  <si>
    <t>Школа № 20 (конечная), ул. Окуловская, ул. Красная (в центр), Оптовый рынок (из центра), По требованию (Школа № 50), Гимназия № 1, ул. Офицерская (в центр), Лицей № 49, Областная Дума (в центр), ул. Брамса (на ул. Брамса), ул. Брамса (в центр, на пр-кте Советском),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По требованию на ул. У. Громовой, 99 (из центра), ул. Понартская, По требованию на ул. У. Громовой, 99, школа №56 (из центра), ул. Н. Карамзина (из центра), ул. О. Кошевого (конечная)</t>
  </si>
  <si>
    <t>ул. О. Кошевого, ул. Н. Карамзина (в центр), школа №56 (в центр), По требованию на ул. У. Громовой, 99, ул. Понартская, По требованию на ул. У. Громовой, 99 (в центр), По требованию на ул. У. Громовой, 41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Областная Дума (из центра), Лицей № 49 (из центра), ул. Карла Маркса, ул. Офицерская (из центра), ул. Каштановая аллея (из центра), ул. Чернышевского (на ул. Каштановая аллея), Перинатальный центр, Школа № 50 (в центр), Оптовый рынок (в центр), ул. Третьяковская, Автодиагностический центр, Школа № 20 (конечная)</t>
  </si>
  <si>
    <t>ул. Ивана Сусанина (конечная), ул. Ивана Сусанина (в центр), ул. Петра Панина, Бульвар Франца Леворта (в центр), ул. Согласия (в центр), Магазин "Бауцентр" (в центр), Поликлиника, ул. Зеленая (в центр), ул. Озерная (в центр), ул. Первомайская (в центр), Поликлиника №3 (в центр), ул. Генерал-лейтенанта Озерова (в центр), ул. Горького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ул. Тенистая аллея (из центра), СНТ "Ромашка" (на ул. Тенистая аллея, из центра), СНТ "Радуга" (из центра), микрорайон Совхозный (конечная)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</si>
  <si>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Гостиница "Калининград" (в центр),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Поликлиника</t>
  </si>
  <si>
    <t>Поликлиника, ул. Зеленая (в центр), ул. Озерная (в центр), ул. Первомайская (в центр), Поликлиника №3 (в центр), ул. Генерал-лейтенанта Озерова (в центр), ул. Горького (в центр), пр-кт Ленинский, "остиница "Калининград" (из центра), Лицей №23,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</si>
  <si>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Суздальский парк  (в центр), ул. Благовещенская (в центр), ул. Суздальская (в центр), ул. Ялтинская (в центр), Королевские ворота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ул. Молочинского, ул. Маршала Борзова (из центра), Оптовый рынок (из центра), Школа № 50 (из центра), пер. Ломоносова (из центра), ул. Ломоносова (из центра), 5-й форт (из центра), СНТ «40 лет Победы» (конечная)</t>
  </si>
  <si>
    <t>СНТ «40 лет Победы» (конечная), 5-й форт (в центр), ул. Ломоносова (в центр), пер. Ломоносова (в центр), ул. Олимпийская (в центр), Школа № 50 (в центр), Оптовый рынок (в центр), Дом ветеранов, ул. Чекистов,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Пионерская, пер. Грига, Королевские ворота (из центра), Закхаймские ворота (из центра), ул. Ялтинская (из центра), ОКБ «Факел» (из центра), ул. Суздальская (из центра), ул. Благовещенская (из центра),  Суздальский парк (конечная)</t>
  </si>
  <si>
    <t>ДС "Янтарный", Пер. Рассветный (по требованию, в центр), бул. Франца Лефорта (в центр), ул. Согласия (в центр), Магазин "Бауцентр" (в центр), Ул. Лейтенанта Яналова (в центр), Ул. Брамса (в центр), Северный вокзал (в центр), Технический университет, Зоопарк, ул. Косм. Леонова,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шос. Балтийское (из центра), ул. Полевая (из центра), ул. Новгородская (из центра), Памятник, ул. Урицкого, ул. Макаренко, ул. Тихоокеанская, ДС "Автотор-Арена" (из центра), ул. Алданская (конечная)</t>
  </si>
  <si>
    <t>ул. Алданская, ДС "Автотор-Арена" (в центр), ул. Механическая, ул. Макаренко, ул. Урицкого, ул. Новгородская (в центр), Школа №9 (из центра), Школа №9 (в центр), ул. Полевая (в центр), шос. Балтийское (в центр), Автосервис (в центр), ул. Менделеева (в центр), ул. Красносельская (в центр), ДК вагонзавода (в центр), ул. Вагоностроительная, ул. Дм. Донского, ул. Огарева, Парк "Центральный" (в центр), ул. Косм. Леонова (в центр), Зоопарк (в центр), Драматический театр, Северный вокзал (из центра), ул. Кирова (из центра), ул. Нарвская (из центра), ул. Памяти Павших в Афганистане, Магазин "Бауцентр" (из центра), ул. Согласия (из центра), бул. Франца Лефорта (из центра), пер. Рассветный (по требованию, из центра), ДС "Янтарный" (конечная)</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</si>
  <si>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ул. Косм. Леонова (из центра), Парк "Центральный" (из центра), ул. Коммунальная, пр-кт Мира, вет. лечебница, ул. Лейт. Катина (из центра), ул. Палубная, ул. Б. Окружная 1-я (конечная)</t>
  </si>
  <si>
    <t>ул. Брусничная (конечная), ул. Менделеева (на ул. Тенистая аллея, из центра), Школа № 19, ул. Химическая (в центр), ул. Сержанта Мишина (в центр), ул. Радистов (в центр), ул. Саратовская (в центр), ул. Бассейная (в центр), пр-кт Мира (в центр), Озеро Поплавок (в центр), Музыкальный театр, ул. Коммунальная (в центр), Парк "Центральный (на пр-кте Мира, в центр), ул. Косм. Леонова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Музей "Фридландские ворота",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Интернациональная (в центр), Бульвар Южный (из центра), Школа №56 (из центра), ул. Николая Карамзина (из центра), ул. Олега Кошевого (конечная)</t>
  </si>
  <si>
    <t>ул. Б. Окружная 1-я, ул. Палубная, ул. Лейт. Катина (в центр), вет. лечебница, пр-кт Мира, Озеро Поплавок (в центр), Музыкальный театр, ул. Коммунальная, Парк "Центральный" (в центр), ул. Косм. Леонова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А. Суворова,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</si>
  <si>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Озеро Поплавок (в центр),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Островского (из центра), БСМП (из центра), ул. Краснокаменная (из центра), Аорта-Транс (из центра), ул. Арсенальная, ул. Родниковая, Автошкола (конечная)</t>
  </si>
  <si>
    <t>ул. Спортивная (конечная), пр-кт Мира (в центр), Озеро Поплавок (в центр), Музыкальный театр, ул.Коммунальная (в центр), Парк "Центральный" (в центр), ул. Косм. Леонова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ул. Минусинская, ул. Беговая, ул. Коммунистическая, ул. Автомобильная (из центра), ул. Ген. Толстикова (из центра), ул. Серж. Щедина (из центра), ул. Ульяны Громовой (из центра), Южный рынок, ул. Интернациональная (из центра), ул. Олега Кошевого (из центра), ул. Олега Кошевого (конечная)</t>
  </si>
  <si>
    <t>микрорайон Совхозный (конечная), СНТ "Радуга" (в центр), СНТ "Ромашка" (на ул. Тенистая аллея, в центр), ул. Тенистая аллея (в центр), ул. Химическая (в центр), ул. Сержанта Мишина (в центр), ул. Радистов (в центр), ул. Саратовская (в центр), ул. Бассейная (в центр), пр-кт Мира (в центр), Озеро Поплавок (в центр), Музыкальный театр, ул. Коммунальная (в центр), Парк "Центральный" (в центр), ул. Косм. Леонова (в центр), Зоопарк (в центр), Драматический театр, ул. Черняховского, ул. Горького (из центра), ул. Генерал-лейтенанта Озерова (из центра), Поликлиника №3 (из центра), ул. Первомайская (из центра), ул. Озерная (из центра), ул. Зеленая (из центра), ул. Полковника Ефремова (на ул. Гайдара, из центра), Магазин "Бауцентр" (на ул. Соглсия, из центра), ул. Согласия (из центра), Бульвар Франца Лефорта (из центра), Колледж информационных технологий и строительства (из центра), ул. Ивана Сусанина (конечная)</t>
  </si>
  <si>
    <t>"ул. Левитана - СНТ "Мечта"</t>
  </si>
  <si>
    <t>"СНТ "Мечта" - ул. Левитана"</t>
  </si>
  <si>
    <t>Автобусы большого класса, 5 ед.</t>
  </si>
  <si>
    <t xml:space="preserve">ул. О. Кошевого, ул. Понартская, ул. У. Громовой, ул. Батальная, 
ул. Инженерная, ул. Киевская, пр-кту Ленинский, ул. Театральная, 
пр-кт Мира, ул. Косм. Леонова, пр-кт Советский, ул. Габайдулина, 
ш. Люблинское, ул. Габайдулина, ул. Лейт. Калинина, ул. Лукашова
</t>
  </si>
  <si>
    <t xml:space="preserve">ул. Лукашова, ул. Т. Кабилова, ул. Жиленкова, ул. Габайдулина, 
ш. Люблинскоое, пр-кт Советский, ул. Красная, ул. Марш. Борзова, 
ул. Комсомольская, пр-кт Мира, ул. Театральная, пр-кт Ленинский, 
пл. Калинина, ул. Железнодорожная, ул. Киевская, ул. Инженерная, 
ул. Батальная, ул. У. Громовой, ул. Понартская, ул. О. Кошевого
</t>
  </si>
  <si>
    <t xml:space="preserve">ул. Лукашова, ул. Т. Кабилова, ул. Жиленкова, ул. Габайдулина, 
ш. Люблинское, пр-кт Советский, ул. Б. Окружная 1-ая, ул. Лейт. Катина, 
ул. Бассейная, пр-кт Мира, ул. Театральная, пр-кт Гвардейский, 
ул. Ген.-фельдм. Румянцева, пр-кт Московсковский, ул. Октябрьская, 
пр-кт Калинина, ул. Дзержинского, ул. Аллея смелых, ул. Черниговская, 
ул. Дзержинского, ул. Муромская, ул. Аллея смелых, ул. Судостроительная, ул. Киевская, ул. Камская, ул. А. Суворова, ул. Транспортная
</t>
  </si>
  <si>
    <t xml:space="preserve">ул. Транспортная, ул. А. Суворова, ул. Камская, ул. Киевская, 
ул. П. Морозова, ул. Коммунистическая, ул. Судостроительная, 
ул. Муромская, ул. Дзержинского, ул. З. Космодемьянской, ул. Аллея смелых, пр-д Дзержинского, ул. Дзержинского, ул. Октябрьская, 
пр-кт Московский, ул. Ген.-фельдм. Румянцева, пр-кт Гвардейский,
ул. Театральная, пр-кт Мира, ул. Лейт. Катина, ул. Б. Окружная 1-ая, 
пр-кт Советский, ул. Габайдулина, ш. Люблинское, ул. Габайдулина, 
ул. Лейт. Калинина, ул. Лукашова, ул. Т. Кабилова, ул. Жиленкова, 
ул. Габайдулина, ш. Люблинское, ул. Западная, ш. Люблинское, 
ул. Габайдулина, ул. Лейт. Калинина, ул. Лукашова
</t>
  </si>
  <si>
    <t>"Автошкола - ул. Энергетиков (Форт №11)"</t>
  </si>
  <si>
    <t>"ул. Энергетиков (Форт №11) - Автошкола"</t>
  </si>
  <si>
    <t xml:space="preserve">ул. Арсенальная, ул. Таганрогская, ул. Ключевая, ул. Арсенальная,  
ул. Пехотная, ул. Орудийная, ул. Аэропортная, ул. Артиллерийская, 
ул. А. Невского, ул. 9 Апреля, 2-ой эстакадный мост, ул. Дзержинского, 
ул. И. Земнухова, ул. Ямская, ул. Энергетиков
</t>
  </si>
  <si>
    <t xml:space="preserve">ул. Энергетиков, ул. Ямская, ул. И. Земнухова, ул. Дзержинского, 
2-ой эстакадный мост, ул. 9 Апреля, ул. А. Невского, ул. Артиллерийская, 
ул. Аэропортная, ул. Орудийная, ул. Пехотная, ул. Арсенальная, 
ул. Ключевая, ул. Таганрогская, ул. Арсенальная
</t>
  </si>
  <si>
    <t>«ДС «Янтарный – пос. Родники»</t>
  </si>
  <si>
    <r>
      <t xml:space="preserve">Юго-Восток (конечная), ул. Энергетиков (в центр), пр-д Андреевский (в центр), ул. Бирюзовая (в центр), ул. Айвазовская (в центр), Школа №26 (в центр), </t>
    </r>
    <r>
      <rPr>
        <sz val="12"/>
        <rFont val="Times New Roman"/>
        <family val="1"/>
        <charset val="204"/>
      </rPr>
      <t>ул. Подполковника Емельянова (в центр)</t>
    </r>
    <r>
      <rPr>
        <sz val="12"/>
        <color theme="1"/>
        <rFont val="Times New Roman"/>
        <family val="1"/>
        <charset val="204"/>
      </rPr>
      <t>, пер-к Ржевский (в центр), Московский рынок (в центр), ул. Яблочная (в центр), ул. Аллея Смелых (в центр), Парк Южный (в центр), Южный вокзал(в центр),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"СНТ "Солнечное" (из центра), СНТ "Мечта" (конечная)</t>
    </r>
  </si>
  <si>
    <t>СНТ "Мечта" (конечная), СНТ "Солнечное"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ул. Батальная (в центр), ул. Судостроительная (на ул. Батальной, в центр), ул. Инженерная (в центр), Трамвайное депо (в центр), Южный вокзал (из центра), пр-кт Калинина (из центра), Парк Южный (из центра), Музей Фриландские ворота (из центра), ул. Аллея Смелых (из центра), ул. Яблочная (из центра), Московский рынок (из центра), пер-к Ржевский (из центра), ул. Подполковника Емельянова (из центра),  Школа №26 (из центра), ул. Айвазовская (из центра), ул. Бирюзовая (из центра), пр-д Андреевский (из центра), ул. Энергетиков (из центра), Юго-Восток (конечная)</t>
  </si>
  <si>
    <t xml:space="preserve">ш. Мамоновское, ул. А. Суворова, ул. Камская, ул. Киевская, 
ул. П. Морозова, ул. Автомобильная, ул. Батальная, ул. Инженерная, 
ул. Киевская, пл. Калинина, ул. Железнодорожная, ул. Киевская, 
пр-кту Калинина, ул. Дзержинского, ул. Подп. Емельянова, ул. Энергетиков, по ул. Левитана
</t>
  </si>
  <si>
    <t>ул. Левитана, ул. Энергетиков, ул. Подп. Емельянова, ул. Дзержинского,
пр-кт Калинина, пл. Калинина, ул. Железнодорожная, ул. Киевская, 
ул. Камская, ул. А. Суворова, ш. Мамоновское</t>
  </si>
  <si>
    <t>033</t>
  </si>
  <si>
    <t>044</t>
  </si>
  <si>
    <t>Реестр маршрутов городского округа "Город Калининград" в соответствии с постановлением администрации городского округа "Город Калининград" от 13.07.2023 № 528 "Об установлении муниципальных маршрутов регулярных перевозок пассажиров и багажа автомобильным транспортом и городским наземным электрическим транспортом общего пользования в городском округе "Город Калининград" с 01.12.2023 г. (в редакции от 28.02.2025 № 156)</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</si>
  <si>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ул. Черняховского, Центральный рынок (из центра), ул. Пролетарская (из центра), ул. 9 Апреля (из центра), Областная больница (из центра), Историко-художественный музей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Универсам "Западный" (из центра), Озеро Шенфлиз (из центра), Мелькомбинат (из центра), пос. Дружный (из центра), Сельхозтехника (конечная)</t>
  </si>
  <si>
    <t>"Сельхозтехника (конечная), пос. Дружный (в центр), Мелькомбинат (в центр), Озеро Шенфлиз (в центр), Универсам "Западный" (в центр), Городская больница № 2 (в центр), ул. Волочаевская (в центр), Московский рынок (в центр), ул. Яблочная (в центр), ул. Аллея смелых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ул. Брусничная (конечная)</t>
  </si>
  <si>
    <t>ул. Заводская, шоссе Мамоновское, ул. А. Суворова, ул. Камская, ул. Киевская, ул. П. Морозова, ул. Коммунистическая, ул. Судостроительная, ул. Киевская, пр-кт Ленинский, ул. Черняховского, ул. 9 Апреля, Историко-художественный музей, ул. Ю. Гагарина, ул. Орудийная, ул. Аэропортная, ул. Артиллерийская</t>
  </si>
  <si>
    <t>ул. Артиллерийская, ул. Аэропортная, ул. Орудийная, ул. Ю. Гагарина, Историко-художественный музей, ул. 9 Апреля, ул. Черняховского, пр-кт Ленинский, ул. Железнодорожная, ул. Киевская, ул. Камская, ул. А. Суворова, шоссе Мамоновское, ул. Заводская</t>
  </si>
  <si>
    <t>ул. Брусничная, пр-кт Победы, ул. Радищева, ул. Вагоностроительная, пр-кт Победы, пр-кт Мира, пл. Победы, пр-кт Ленинский, ул. Шевченко, Историко-художественный музей, ул. Ю. Гагарина, ул. Шатурская, ул. Большая Окружная</t>
  </si>
  <si>
    <t>ул. Большая Окружная, ул. Шатурская, ул. Ю. Гагарина, Историко-художественный музей, ул. Шевченко, пр-кт Ленинский, ул. Театральная, пр-кт Мира, ул. Кутузова, пр-кт Победы, ул. Брусничная</t>
  </si>
  <si>
    <t>ул. Ломоносова (конечная), пер. Ломоносова (в центр), ул. Олимпийская (в центр), Школа № 50 (в центр), Оптовый рынок (в центр), Дом ветеранов, ул. Чекистов (на ул. Комсомольской),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Историко-художественный музей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Озеро Инженерное (в центр), ул. Энергетиков (по требованию, в центр), ул. Левитана (конечная)</t>
  </si>
  <si>
    <t>ул. Левитана (конечная), ул. Энергетиков (по требованию, из центра), Озеро Инженерное (из центра), ул. Флотская (в центр), ул. Кутаисская (в центр), ул. Миклухо-Маклая (в центр), ОКБ "Факел" (в центр), ул. Ялтинская (в центр), Закхаймские ворота (в центр), ул. Грига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Главпочтамт, ул. Чекистов (на ул. Космонавта Леонова), ул. Молочинского,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</si>
  <si>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ул. Аксакова, ул. Флотская, ул. Кутаисская, ул. Миклухо-Маклая, Калининградский институт управления, Бульвар Солнечный (в центр), "Ростех Арена" (в центр), наб. Парадная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парк "Южный", Музей "Фридландские ворота", ул. Аллея смелых, ЖБИ-2, ул. Дюнная, Школа № 15 (по требованию, из центра), Роддом № 3, Очаковский пер., ул. Машиностроительная, Международный университет (из центра), ул. Судостроительная, ЦГКБ, КДЦ, рынок "Балтийский",  ул. П. Морозова (конечная)</t>
  </si>
  <si>
    <t>ул. П. Морозова, ул. Минусинская, ул. Беговая, ул. Коммунистическая, ЖД больница,  КДЦ (в центр), ЦГКБ (в центр), ул. Судостроительная (в центр), Международный университет (в центр), ул. Машиностроительная (в центр), пер. Очаковский (в центр), Родильный дом №3 (в центр),   Школа № 15 (по требованию, в центр), ул. Дюнная (в центр), ЖБИ-2 ( в центр), ул. Аллея смелых (в центр), парк "Южный"( в центр), пр-кт Калинина (в центр), ул. Багратиона (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Историко-художественный музей (из центра), наб. Парадная (из центра), "Ростех Арена" (из центра), Бульвар Солнечный (из центра), Калининградский институт управления (из центра), ул. Миклухо-Маклая, ул. Кутаисская, ул. Флотская, ул. Крымская, ул. Аксакова (конечная)</t>
  </si>
  <si>
    <t>ул. Подполковника Емельянова, ул. Большая Окружная, пр-кт Московский, ул. Литовский вал, Историко-художественный музей, ул. 9 Апреля, пл. Маршала Василевского, ул. Черняховского, пл. Победы, пр-кт Мира, ул. Красносельская, пр-кт Победы, ул. Брусничная</t>
  </si>
  <si>
    <t>ул. Брусничная, пр-кт Победы, ул. Красносельская, пр-кт Мира, пл. Победы, ул. Черняховского, ул. 9 Апреля, Историко-художественный музей, ул. Литовский вал, пр-кт Московский, ул. Большая Окружная, ул. Подполковника Емельянова</t>
  </si>
  <si>
    <t>ул. Аксакова (конечная), ул. Флотская (в центр), ул. Кутаисская (в центр), ул. Миклухо-Маклая (в центр), ул. Тульская, Прокуратура Ленинградского района (в центр), Ялтинский пруд (в центр), ул. Ялтинская (в центр), Закхаймские ворота (в центр), ул. Грига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</si>
  <si>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Историко-художественный музей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ул. Крымская, ул. Аксакова (конечная)</t>
  </si>
  <si>
    <t>ул. Сеченова, Памятник (из центра), ул. Аральская, Памятник (в центр),  ул. Новгородская (в центр), Школа №9 (из центра),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Озеро Поплавок,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Историко-художественный музей (из центра), Музей "Фридландские ворота",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Левитана (конечная)</t>
  </si>
  <si>
    <t>ул. Левитана (конечная), Школа № 26 (в центр), ул. Подполковника Емельянова (в центр), пер. Ржевский 2-й (в центр), Московский рынок (в центр), ул. Яблочная (в центр), ул. Аллея смелых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Коммунальная (из центра), пр-кт Мира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ул. Новгородская (из центра), ул. Сеченова</t>
  </si>
  <si>
    <t>ул. Дюнная (конечная), ЖБИ-2, ул. Аллея смелых, ул. Дзержинского, Набережная ветеранов, Рыбная деревня, универсам "Московский", Историко-художественный музей, Областная больница, ул. 9 Апреля, ул. Пролетарская, Центральный рынок, ул. Черняховского, Северный вокзал, ул. Кирова, ул. Нарвская, ул. Лейтенанта Яналова, ул. Космонавта Леонова, ул. Красная, ул. Коммунальная, ул. Каштановая аллея, пр-кт Мира, ул. Бассейная (конечная)</t>
  </si>
  <si>
    <t>ул. Бассейная (конечная), пр-кт Мира, ул. Каштановая аллея, ул. Коммунальная, ул. Красная, ул. Космонавта Леонова, ул. Лейтенанта Яналова, ул. Брамса, ул. Кирова, Северный вокзал, ул. Черняховского, Центральный рынок, ул. Пролетарская, ул. 9 Апреля, Областная больница, Историко-художественный музей, Универсам "Московский", Рыбная деревня, Набережная ветеранов, ул. Дзержинского, ул. Аллея смелых, ЖБИ-2, ул. Дюнная (конечная)</t>
  </si>
  <si>
    <t>Южный вокзал, пр-кт Калинина, Областная Филармония, ул. Б. Песочная, Набережная ветеранов, Рыбная деревня, универсам «Московский», Историко-художественный музей, Областная больница, ул. 9 Апреля, ул. Пролетарская, Центральный рынок, ул. Черняховского, Технический университет, Зоопарк, ул. Косм. Леонова, парк «Центральный» (конечная)</t>
  </si>
  <si>
    <t>парк «Центральный», ул. Косм. Леонова, Зоопарк, Драматический театр, ул. Черняховского, Центральный рынок, ул. Пролетарская, ул. 9 Апреля, Областная больница, Историко-художественный музей, Универсам «Московский», Рыбная деревня, Набережная ветеранов, ул. Б. Песочная, Областная Филармония, пр-кт Калинина, Южный вокзал (конечная)</t>
  </si>
  <si>
    <t>Автошкола (конечная), ул. Родниковая, ул. Арсенальная (в центр), ул. Пехотная (в центр), ул. Васнецова (в центр), ул. Орудийная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ул. 9 Апреля (из центра), Областная больница (из центра), Историко-художественный музей (из центра), Музей "Фридландские ворота",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ул. Дзержинского (из центра), ул. Возрождения (из центра), Магазин (из центра) ул. Ивана Земнухова (из центра), ул. Энергетиков (Форт №11) (конечная)</t>
  </si>
  <si>
    <t>ул. Энергетиков (Форт №11) (конечная), ул. Ивана Земнухова (в центр), Магазин (в центр), ул. Возрождения (в центр), ул. Дзержинского (в центр), Городская больница № 2 (в центр), ул. Волочаевская (в центр), Московский рынок (в центр), ул. Яблочная (в центр), ул. Аллея смелых (в центр), Историко-художественный музей (в центр), Областная больница (в центр),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Аэропортная (по требованию), ул. Орудийная (из центра), ул. Васнецова (из центра), ул. Пехотная (из центра), ул. Арсенальная (из центра), ул. Родниковая (из центра), Автошкола (конечная)</t>
  </si>
  <si>
    <t>мкр. Чкаловск (конечная), ул. Тулена Кабилова (в центр), ул. Жиленкова (в центр), ул. Габайдулина (в центр), ул. Хрисанфова (в центр), СНТ "40 лет Победы" (в центр), 5-й форт (в центр), ул. Павла Флоренского , ул. Б. Окружная 1-я, ул. Палубная (в центр), ул. Столярная (в центр), Ветеренарная лечебница (в центр), Школа №21, пр-кт Мира (в центр), Озеро Поплавок (в центр), Музыкальный театр, ул. Коммунальная (в центр), Парк "Центральный" (в центр), ул. Косм. Леонова (в центр), Зоопарк (в центр), ул. Театральная (в центр), Памятник 1200 гвардейцев (из центра), Сбербанк, СК "Юность" (из центра), ул. Октябрьская, Рыбная деревня (из центра), Набережная ветеранов (из центра), Музей "Фридландские ворота", ул. Аллея смелых (на ул. Аллея смелых, из центра), ЖБИ-2 (из центра), ул. Черниговская (по требованию), Московский рынок (из центра), Детский сад № 12 (по требованию), ул. Волочаевская (из центра), Городская больница № 2 (на ул. Муромской, из центра), ул. Муромская (из центра), ул. Раменская (из центра), Родильный дом № 3 (из центра), пер. Очаковский (из центра), ул. Машиностроительная (из центра), Калининградский бизнес-колледж (из центра), ул. Судостроительная (из центра), Центральная городская клиническая больница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</si>
  <si>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(на ул. Коммунистической, в центр), пер-к Киевский, Центральная городская клиническая больница (в центр), ул. Судостроительная (в центр), Калининградский бизнес-колледж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Типографская, ул. Дюнная (в центр), ЖБИ-2 (в центр), ул. Алеея смелых (в центр), Набережная ветеранов (в центр), Рыбная деревня (в центр), Универсам "Московский" (в центр), СК "Юность" (в центр), Лицей № 23, Памятник 1200 гвардейцев (в центр), ул. Театральная (из центра), Зоопарк (из центра), ул. Косм. Леонова (из центра), Парк "Центральный" (из центра), ул. Коммунальная (из центра), пр-кт Мира (из центра), ул. Бассейная (из центра), Ветеринарная лечебница (из центра), ул. Столярная (из центра), ул. Палубная (из центра), ул. Б. Окружная 1-я, ул. Павла Флоренского (из центра), 5-й форт, СНТ "40 лет Победы", Чкаловский поворот, ул. Авиационная, ул. Габайдулина, ул. Лейтенанта Калинина, ул. Лукашова, мкр. Чкаловск (конечная)</t>
  </si>
  <si>
    <t>ул. Олега Кошевого (конечная), Библиотека №21 (в центр), ул. Понартская (в центр), по требованию на ул. Понартской, по требованию на ул. У. Громовой, 123, Школа №56 (в центр), Южный рынок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(из центра),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СНТ "40 лет Победы" (из центра), Чкаловский поворот (из центра), ул. Авиационная (по требованию), ул. Габайдулина (из центра), ул. Лейтенанта Калинина (из центра), ул. Лукашова, Микрорайон Чкаловск (конечная)</t>
  </si>
  <si>
    <t>микрорайон Чкаловск (конечная), ул. Тулена Кабилова (в центр), ул. Жиленкова (в центр), ул. Габайдулина (в центр), ул. Хрисанфова (в центр), СНТ "40 лет Победы",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Барклая де Толли (из центра), Логистический центр (по требованию), ул. Крылова, пер. Крылова</t>
  </si>
  <si>
    <t>пер. Крылова, ул. Барклая де Толли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Главпочтамт (из центра), ул. Чекистов (на ул. Космонавта Леонова), ул. Молочинского (из центра), ул. Третьяковская, ул. Красная (из центра), ТЦ "Гранд" (из центра), ул. Полецкого (из центра), 5-й форт (из центра), СНТ "40 лет Победы" (из центра), Чкаловский поворот (из центра), ул. Авиационная (по требованию), ул. Габайдулина (из центра), ул. Лукашова (из центра), микрорайон Чкаловск (конечная)</t>
  </si>
  <si>
    <t>А-229, ул. Калининградская, А-229, Калининградское шос., пр-кт Московский, ул. Генерал-фельдмаршала Румянцева, пр-кт Гвардейский, ул. Театральная, пр-кт Мира, ул. Космонавта Леонова, ул. Маршала Борзова, пр-кт Советский, ул. Гайдара, ул. Согласия</t>
  </si>
  <si>
    <t>Улица Согласия, улица Гайдара, проспект Советский, ул. Красная, пр-кт Мира, улица Театральная, пр-кт Гвардейский, улица Генерал-фельдмаршала Румянцева, проспект Московский, Калининградское шоссе, А-229</t>
  </si>
  <si>
    <t>АО "Калининград-ГорТранс" г. Калининград, ул. Киевская, д. 17</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</si>
  <si>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Шоссейное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Историко-художественный музей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Президентская академия, Цветной бульвар (из центра), ул. Артиллерийская (конечная)</t>
  </si>
  <si>
    <t>ул. Артиллерийская (конечная), Цветной бульвар (в центр), ул. Аэропортная (по требованию), ул. Орудийная (в центр), ул. Чувашская (в центр), Школа № 2 (в центр), ул. Стрелецкая (в центр), ул. Литовский вал (в центр), Инфекционная больница (в центр), ул. Фрунзе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Шоссейное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</si>
  <si>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пос. Борисово (конечная), Пограничный институт (в центр), Малое Борисово (в центр), ул. Флотская (в центр), ул. Кутаисская (в центр), ул. Миклухо-Маклая (в центр), ОКБ "Факел" (в центр), ул. Ялтинская (в центр), ул. Литовский вал (в центр), Инфекционная больница (в центр), ул. Фрунзе (в центр), Историко-художественный музей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 Леонова (из центра), Парк "Центральный" (из центра), ул. Коммунальная (из центра), пр-кт Мира (из центра), ул. Бассейная (из центра), ул. Саратовская (из центра), ул. Белинского (из центра), ул. Воздушная (из центра), ул. Красносельская (из центра), ул. Менделеева (из центра), ул. Брусничная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</si>
  <si>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Озеро Поплавок, Музыкальный театр, ул. Коммунальная (в центр), Парк "Центральный" (в центр), ул. Косм.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Историко-художественный музей (из центра), ул. Фрунзе (из центра), Инфекционная больница (из центра), ул. Литовский вал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Малое Борисово (из центра), Пограничный институт (из центра), пос. Борисово (конечная)</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</si>
  <si>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 Леонова (в центр), Зоопарк (в центр), Драматический театр, пр-кт Ленинский, Гостиница "Калининград" (из центра), Дворец Бракосочетаний (из центра), Историко-художественный музей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пер. Гагарина, пос. Васильково-1 (в центр), пос. Васильково-2 (в центр), ул. Большая Окружная (северный обход).</t>
  </si>
  <si>
    <t>ул. Большая Окружная (северный обход), пос. Васильково-2 (в центр), пос. Васильково-1 (в центр), ул. Совхозная (в центр), пер. Гагарина (в центр), ул. Орудийная (в центр), ул. Чувашская (в центр), Школа № 2 (в центр), ул. Стрелецкая (в центр), ул. Литовский вал (в центр), Инфекционная больница (в центр), ул. Фрунзе (в центр),  Историко-художественный музей (в центр), Дворец Бракосочетаний (в центр), Гостиница "Калининград" (в центр), ТЦ "Маяк" (в центр), ул. Театральная (из центра), Зоопарк (из центра), ул. Косм. Леонова (из центра), Парк "Центральный" (из центр), ул. Кутузова, ул. Нахимова, пр-кт Победы (из центра), ДК Вагонзавода (из центра), ул. Красносельская (из центра), ул. Менделеева (из центра), ул. Брусничная (конечная)</t>
  </si>
  <si>
    <t>"ул. Аксакова - ДС "Янтарный"</t>
  </si>
  <si>
    <t>ул. Флотская, ул. Аксакова, ул. Р. Зорге, ул. В. Денисова, ул. Михайловской, ул. 3-го Белорусского фронта, ул. Брестской, ул. В. Денисова, ул. Маршала Покрышкина, ул. Молодой гвардии, ул. Орудийной, ул. Аэропортной, ул. Артиллерийской, ул. Героя России Мариенко, ул. Ген. Лучинского, ул. Артиллерийской, ул. А. Невского, ул. Островского, ул. Колхозной, ул. Герцена, ул. Островского, ул. Гайдара, ул. Согласия</t>
  </si>
  <si>
    <t>ул. Согласия, ул. Гайдара, ул. Островского, ул. Герцена, ул. Колхозная, ул. Островского, ул. А. Невского, ул. Артиллерийская, ул. Ген. Лучинского, ул. Героя России Мариенко, ул. Артиллерийская, ул. Аэропортная, ул. Орудийная, ул. Молодая гвардия, ул. Маршала Покрышкина, ул. В. Денисова, ул. Брестская, ул. 3-го Белорусского фронта, ул. Михайловская, ул. В. Денисова, ул. Р. Зорге, ул. Аксакова, ул. Флотская</t>
  </si>
  <si>
    <t>ДС Янтарный" - ул. Аксакова"</t>
  </si>
  <si>
    <t>Автобусы большого и среднего класса, 10 ед.</t>
  </si>
  <si>
    <t>ул. Магнитогорская, ул. Карташева, ш.Балтийское, пр-кт Победы, ул. Радищева, ул. Вагоностроительная, пр-кт Победы, ул. Д. Донского, ул. Пушкина, пр-кт Победы,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</si>
  <si>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О. Кошевого, ул. Интернациональная, ул. У. Громовой, ул. Батальная, ул. Судостроительная, ул. Киевская, пр-кт Ленинский, ул. Театральная,
пр-кт Мира, ул. Кутузова, ул. Огарева, ул. Д. Донского, пр-кт Победы, ш. Балтийское, ул. Карташева, ул. Магнитогорская</t>
  </si>
  <si>
    <t>ул. Б. Окружная 3-я, ул. Горького, ул. Зеленая, ул. Нарвская, пр-кт Советский, пр-кт Ленинский, ул. Киевская, ул. Камская, ул. А. Суворова, ул. Транспортная</t>
  </si>
  <si>
    <t>ул. Транспортная, ул. А. Суворова, ул. Камская, ул. Киевская, ул. П. Морозова, ул. Коммунистическая, ул. Киевская, пр-кт Ленинский, пл. Победы, пр-кт Советский, ул. Нарвская, ул. Зеленая, ул. Горького, ул. Б. Окружная 3-я</t>
  </si>
  <si>
    <t>ул. Б. Окружная 3-я, ул. К. Цеткин, ул. Янтарная, ул. Платова, ул. Богатырская, ул. Герцена, ул. Колхозная, ул. Островского, ул. Тельмана,
ул. Азовская, ул. Горького, ул. Черняховского, пл. Победы, пр-кт Мира, ул. Кутузова, ул. Огарева, ул. Д. Донского, пр-кт Победы,
пр-д Прегольский, пр-д Речной</t>
  </si>
  <si>
    <t>ул. П. Морозова, ул. Коммунистическая, разворот в р-не ЖК «Апельсин», ул. Коммунистическая, ул. Киевская, пр-кт Ленинский, ул. Багратиона, ул. Октябрьская, пр-кт Московский, ул. 9 Апреля, ул. А. Невского, ул. Краснокаменная, ул. Арсенальная</t>
  </si>
  <si>
    <t>"ул. Белорусская - ул. Аксакова"</t>
  </si>
  <si>
    <t>"ул.Аксакова - ул. Белорусская"</t>
  </si>
  <si>
    <t>ул. Белорусская, ул. Ломоносова, ул. Маршала Борзова, пр-кт Советский, пл. Победы, ул. Черняховского, ул. А. Невского, ул. Краснокаменная, ул. Арсенальная, ул. Пехотная, ул. Орудийная, ул. Молодой гвардии, ул. Бретская, ул. 3-го Белорусского фронта, ул. Михайловская, ул. В. Денисова, ул. Р. Зорге, ул. Аксакова, ул. Флотская</t>
  </si>
  <si>
    <t>ул. Флотская, ул. Аксакова, ул. Р. Зорге, ул. В. Денисова, ул. Михайловская, ул. 3-го Белорусского фронта, ул. Брестская, ул. Молодой
гвардии, ул. Орудийная, ул. Пехотная, ул. Арсенальная, ул. Краснокаменная, ул. А. Невского, ул. Черняховского, пл. Победы,
пр-кт Советский, ул. Марш. Борзова, ул. Ломоносова, пр-кт Советский,
ул. Полецкого, ул. Белорусская</t>
  </si>
  <si>
    <t>ул. Артиллерийская, ул. А. Невского, ул. Черняховского, пл. Победы, пр-кт Мира, ул. Кутузова, пр-кт Победы, шоссе Балтийское, ул. Карташева, ул. Макаренко ул. Славянская, ул. Тихоокеанская, ул. Спасателей, ул. Магнитогорская</t>
  </si>
  <si>
    <t>ул. Магнитогорская, ул. Спасателей, ул. Тихоокеанская, ул. Механическая, ул. Карташева, пр-кт Победы, ул. Радищева, ул. Вагоностроительная, пр-кт Победы, пр-кт Мира, пл. Победы, ул. Черняховского, ул. А. Невского, ул. Артиллерийская</t>
  </si>
  <si>
    <t>Троллейбусы, 12 ед.</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</si>
  <si>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 Леонова (из центра), Парк "Центральный" (из центра), ул. Кутузова, ул. Огарева, Детская областная больница (из центра), ул. Д. Донского,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</si>
  <si>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пр-кт Победы (в центр),Детская областная больница (в центр), ул. Пушкина, Парк "Центральный" (на пр-кте Победы, в центр), ул. Косм. Леонова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</si>
  <si>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Северная гора (конечная), СНТ "Победа" (в центр), Военный городок (в центр)", ул. Ивана Сусанина (в центр), Колледж информационных технологий и строительства (в центр), Ул. Полковника Ефремова (в центр), Поликлиника, Школа №38,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</si>
  <si>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из центра),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(из центра), ул. Полковника Ефремова (на ул. Гайдара, из центра), Колледж информационных технологий и строительства (из центра), ул. Ивана Сусанина (из центра), Военный городок (из центра), СНТ "Победа" (из центра), Северная гора (конечная)</t>
  </si>
  <si>
    <t>Северная гора (конечная), Ул. Клары Цеткин, Ул. Янтарная, Ул. Малая Лесная (в центр), Ул. Платова (в центр), Ул. Богатырская (в центр), Ул. Герцена (в центр), Ул. Колхозная (в центр), Ул. Островского (в центр), Ул. Некрасова (в центр), Ул. Гоголя (в центр), Ул. Верхнеозерная (в центр), ПКиО "Юность" (в центр), Поликлиника №3 (в центр), Ул. Генерал-лейтенанта Озерова (в центр), Ул. Горького (в центр), Технический университет, Зоопарк (из центра), Ул. Космонавта Леонова (из центра), Парк "Центральный" (из центра), Ул. Кутузова, ул. Огарева (на ул. Огарева), Детская областная больница (из центра), ул. Дмитрия Донского (на ул. Д. Донского), Пр-кт Победы (из центра), ДК вагонзавода (из центра), Ул. Красносельская (из центра), Ул. Менделеева (из центра), Автосервис (из центра), Подстанция (из центра), Судоремонтный завод (из центра), Озеро Карповое (из центра), СНТ "Фрегат" (по требованию, из центра), Часовня (из центра), Магазин (из центра), Проезд Речной (по требованию, из центра), Микрорайон Прегольский (конечная)</t>
  </si>
  <si>
    <t>Микрорайон Прегольский (конечная), Проезд Речной (по требованию, в центр), Магазин (в центр), Часовня (в центр), СНТ "Фрегат" (по требованию, в центр), Озеро Карповое (в центр), Судоремонтный завод (в центр), Подстанция (в центр), Автосервис (в центр), Ул. Менделеева (в центр), Ул. Красносельская (в центр), ДК вагонзавода (в центр), Ул. Вагоностроительная, пр-кт Победы (в центр), Детская областная больница (в центр), ул. Пушкина, Парк "Центральный" (на пр-кте Победы, в центр), Ул. Космонавта Леонова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Островского (из центра), Ул. Колхозная (из центра), Ул. Герцена (из центра), Ул. Богатырская (по требованию, из центра), Ул. Платова (по требованию, из центра), Ул. Малая Лесная (по требованию, из центра), Северная гора (конечная)</t>
  </si>
  <si>
    <t>ул. Аксакова (конечная), ул. Рихарда Зорге (в центр), Детский сад № 133 (в центр), ул. Маршала Покрышкина (в центр), Бульвар Снегова (в центр), ЖК "Гагаринский" (в центр), Президентская академия, Цветной бульвар (из центра), ул. Генерала Лучинского (в центр), Филиал Академии народного хозяйства (в центр), Ул. А. Невского (в центр), Ул. Артиллерийская (на ул. А. Невского, из центра), Ул. Льва Толстого (из центра), Ул. Колхозная (из центра), Ул. Герцена (в центр), Госпиталь Балтийского флота (в центр), ул. Парковая аллея (в центр), Ул. Демьяна Бедного (в центр), Магазин "Виктория" (в центр), Ул. Полковника Ефремова (на ул. Гайдара, из центра), Магазин "Бауцентр" (на ул. Согласия, из центра), Ул. Согласия (из центра), Бульвар Франца Лефорта (из центра), ДС "Янтарный" (из центра), Дворец спорта "Янтарный" (конечная)</t>
  </si>
  <si>
    <t>Дворец спорта "Янтарный" (конечная), ДС "Янтарный" (в центр), Бульвар Франца Лефорта (в центр), Ул. Согласия (в центр), Магазин "Бауцентр" (в центр), Магазин "Виктория" (из центра), Ул. Демьяна Бедного (из центра), ул. Парковая аллея (из центра), Госпиталь Балтийского Флота (из центра), ул. Герцена (на ул. Колхозной), Ул. Колхозная (в центр), Ул. Льва Толстого (в центр), Ул. А. Невского (из центра), Филиал Академии народного хозяйства (из центра), ул. Генерала Лучинского (из центра), Цветной бульвар (в центр), Ул. Аэропортная (по требованию), ЖК "Гагаринский" (из центра), Бульвар Снегова (из центра), ул. Маршала Покрышкина (из центра), Детский сад № 133 (из центра), ул. Рихарда Зорге (из центра), ул. Аксакова, ул. Аксакова (конечная)</t>
  </si>
  <si>
    <t>Ул. Павлика Морозова, Ул. Минусинская (по требованию), Ул. Беговая, Детский сад № 114 (из центра), ЖК "Апельсин", Детский сад № 114 (в центр), Ул. Коммунистическая, Железнодорожная больница, Культурно-досуговый центр (в центр), Ул. Тихорецкая (в центр), Трамвайное депо (в центр), Пр-кт Калинина (в центр), ул. Ореховая (по требованию), Областная филармония (из центра), Набережная ветеранов (в центр), Рыбная деревня (в центр), Универсам "Московский" (из центра), Историко-художественный музей (в центр), Областная больница (в центр),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Краснокаменная (из центра), Аорта-Транс (из центра), ул. Арсенальная (из центра), ул. Родниковая (из центра), Автошкола (из центра)</t>
  </si>
  <si>
    <t>Автошкола (в центр), Ул. Родниковая (в центр), Ул. Арсенальная (в центр),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Ул. 9 Апреля (из центра), Областная больница (из центра), Историко-художественный музей (из центра), Ул. Сергея Тюленина (в центр), Универсам "Московский" (в центр), Ул. Октябрьская, Рыбная деревня (из центра), Набережная ветеранов (из центра), Областная филармония (в центр), Школа № 16 (по требованию),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</si>
  <si>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ул. Аксакова (конечная), ул. Рихарда Зорге (в центр), Детский сад № 133 (в центр), ул. Маршала Покрышкина (в центр), Бульвар Снегова (в центр), ЖК "Гагаринский"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Северный вокзал (в центр), Ул. Кирова (из центра), Ул. Нарвская (из центра), Ул. Лейтенанта Яналова (из центра), БВМИ им. Ф.Ф. Ушакова, Ул. Маршала Борзова (из центра), Оптовый рынок (из центра), Школа № 50 (из центра), Пер. Ломоносова (из центра), Ул. Ломоносова, Ул. Полецкого (в центр), Ул. Соколиная (по требованию), Ул. Белорусская (конечная)</t>
  </si>
  <si>
    <t>Ул. Белорусская (конечная), Ул. Херсонская, Ул. Гурьева, Ул. Ломоносова (в центр),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Ул. Аэропортная (по требованию), ЖК "Гагаринский" (из центра), Бульвар Снегова (из центра), ул. Маршала Покрышкина (из центра), Детский сад № 133 (из центра), ул. Рихарда Зорге (из центра), ул. Аксакова, ул. Аксакова (конечная)</t>
  </si>
  <si>
    <t>Ул. Артиллерийская (конечная), ул. Виталия Мариенко (в центр), Цветной бульвар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Шоссе Балтийское (из центра), Ул. Полевая (из центра), Школа № 9 (из центра), Ул. Карташева (из центра), Ул. Макаренко (из центра), Ул. Урицкого (из центра), Памятник (из центра), Дом культуры (из центра), Завод "Автотор" (конечная),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</si>
  <si>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По требованию (на ул. Карташева, в центр), Ул. Урицкого (в центр), Ул. Макаренко (в центр), Ул. Карташева (в центр), Школа № 9 (в центр), Ул. Полевая (в центр), Шоссе Балтийское (из центра), Автосервис (из центра),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Ул. Космонавта Леонова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Виталия Мариенко (из центра), Ул. Артиллерийская (конечная)</t>
  </si>
  <si>
    <t>Дворец спорта "Янтарный" (конечная), ДС "Янтарный" (в центр), Бульвар Франца Лефорта (в центр), Ул. Согласия (в центр), Магазин "Бауцентр" (из центра), Ул. Лейтенанта Яналова (из центра), БВМИ им. Ф.Ф. Ушакова, Водоканал, Ул. Красная (в центр), Оптовый рынок (в центр), Дом ветеранов, Ул. Чекистов (на ул. Комсомольской), Ул. Чайковского, Ул. Ермака, Ул. Космонавта Леонова (в центр), Зоопарк (в центр), Ул. Театральная (в центр), Памятник 1200 гвардейцам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 1 (из центра), Мотель "Балтика" (из центра), пос. Прибрежное (из центра), Онкоцентр (конечная)</t>
  </si>
  <si>
    <t>Онкоцентр, ул. Калининградская, пос. Родники, пос. Прибрежное (в центр),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гвардейцам (в центр), Ул. Театральная (из центра), Зоопарк (из центра), Ул. Космонавта Леонова, Главпочтамт, Ул. Чекистов (на ул. Космонавта Леонова), Ул. Молочинского, Ул. Маршала Борзова (в центр), Ул. Алябьева, ул. Памяти Павших в Афганистане, Магазин "Бауцентр" (на ул. Согласия, из центра), Ул. Согласия (из центра), Бульвар Франца Лефорта (из центра), ДС "Янтарный" (из центра), Дворец спорта "Янтарный" (конечная)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</si>
</sst>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2"/>
      <color theme="1"/>
      <name val="Times New Roman"/>
      <family val="1"/>
      <charset val="204"/>
    </font>
    <font>
      <b/>
      <sz val="20"/>
      <color theme="1"/>
      <name val="Times New Roman"/>
      <family val="1"/>
      <charset val="204"/>
    </font>
    <font>
      <b/>
      <sz val="12"/>
      <color theme="1"/>
      <name val="Times New Roman"/>
      <family val="1"/>
      <charset val="204"/>
    </font>
    <font>
      <sz val="12"/>
      <name val="Times New Roman"/>
      <family val="1"/>
      <charset val="204"/>
    </font>
    <font>
      <sz val="8"/>
      <name val="Calibri"/>
      <family val="2"/>
      <scheme val="minor"/>
    </font>
    <font>
      <u/>
      <sz val="11"/>
      <color theme="10"/>
      <name val="Calibri"/>
      <family val="2"/>
      <charset val="204"/>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64" fontId="1" fillId="0" borderId="21"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164" fontId="1" fillId="0" borderId="3"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164" fontId="1" fillId="0" borderId="7" xfId="0" applyNumberFormat="1" applyFont="1" applyBorder="1" applyAlignment="1">
      <alignment horizontal="center" vertical="center"/>
    </xf>
    <xf numFmtId="164" fontId="1" fillId="0" borderId="11"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14" fontId="1" fillId="0" borderId="7"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21" xfId="0" applyFont="1" applyBorder="1" applyAlignment="1">
      <alignment horizontal="center" vertical="center"/>
    </xf>
    <xf numFmtId="164" fontId="1" fillId="0" borderId="21" xfId="0" applyNumberFormat="1" applyFont="1" applyBorder="1" applyAlignment="1">
      <alignment horizontal="center" vertical="center"/>
    </xf>
    <xf numFmtId="0" fontId="1" fillId="0" borderId="21" xfId="0" applyFont="1" applyBorder="1" applyAlignment="1">
      <alignment horizontal="center" vertical="center" wrapText="1"/>
    </xf>
    <xf numFmtId="14" fontId="1" fillId="0" borderId="21" xfId="0" applyNumberFormat="1" applyFont="1" applyBorder="1" applyAlignment="1">
      <alignment horizontal="center" vertical="center"/>
    </xf>
    <xf numFmtId="0" fontId="6" fillId="0" borderId="21" xfId="1" applyBorder="1" applyAlignment="1">
      <alignment horizontal="center" vertical="center" wrapText="1"/>
    </xf>
    <xf numFmtId="0" fontId="1" fillId="0" borderId="6" xfId="0" applyFont="1" applyBorder="1" applyAlignment="1">
      <alignment horizontal="center" vertical="center"/>
    </xf>
    <xf numFmtId="0" fontId="1" fillId="0" borderId="10" xfId="0" applyFont="1" applyBorder="1" applyAlignment="1">
      <alignment horizontal="center" vertical="center"/>
    </xf>
    <xf numFmtId="164" fontId="1" fillId="0" borderId="6"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14" fontId="1" fillId="0" borderId="6"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164"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1" fillId="0" borderId="7" xfId="0" quotePrefix="1"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6" fillId="0" borderId="9" xfId="1" applyBorder="1" applyAlignment="1">
      <alignment horizontal="center" vertical="center" wrapText="1"/>
    </xf>
    <xf numFmtId="0" fontId="3" fillId="0" borderId="13" xfId="0" applyFont="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wrapText="1"/>
    </xf>
    <xf numFmtId="0" fontId="2" fillId="0" borderId="19" xfId="0" applyFont="1" applyBorder="1" applyAlignment="1">
      <alignment horizont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0;&#1088;&#1072;&#1085;&#1086;&#1074;&#1089;&#1082;&#1080;&#1081;/Downloads/&#1057;&#1055;&#1048;&#1057;&#1054;&#1050;%20&#1055;&#1045;&#1056;&#1045;&#1042;&#1054;&#1047;&#1063;&#1048;&#1050;&#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s>
    <sheetDataSet>
      <sheetData sheetId="0" refreshError="1">
        <row r="2">
          <cell r="C2" t="str">
            <v>МКП "Калининград-ГорТранс"</v>
          </cell>
          <cell r="D2" t="str">
            <v>г. Калининград, ул. Киевская, д. 17</v>
          </cell>
        </row>
        <row r="7">
          <cell r="C7" t="str">
            <v>ИП Койков К.Т.</v>
          </cell>
          <cell r="D7" t="str">
            <v>г. Калининград,  ул. Третьяковская, д. 4</v>
          </cell>
          <cell r="E7" t="str">
            <v>8-952-112-27-95</v>
          </cell>
          <cell r="F7" t="str">
            <v>fortunakld@mail.ru</v>
          </cell>
        </row>
        <row r="10">
          <cell r="C10" t="str">
            <v>ООО "Тотем" (Калининград)</v>
          </cell>
          <cell r="D10" t="str">
            <v>Калининградская область, Гурьевский р-н,                 г. Гурьевск, ул. Калининградское шоссе, д. 15а, помещение № 45</v>
          </cell>
        </row>
        <row r="11">
          <cell r="C11" t="str">
            <v>ИП Фомин М.В.</v>
          </cell>
          <cell r="D11" t="str">
            <v>г. Калининград, ул. Узловая, д. 4</v>
          </cell>
        </row>
        <row r="13">
          <cell r="E13" t="str">
            <v>69-72-69</v>
          </cell>
          <cell r="F13" t="str">
            <v>pap1@bk.ru</v>
          </cell>
        </row>
        <row r="14">
          <cell r="C14" t="str">
            <v>ООО "Вест Лайн"</v>
          </cell>
          <cell r="D14" t="str">
            <v>г. Калининград, ул. Третьяковская, 4, офис № 21</v>
          </cell>
          <cell r="E14" t="str">
            <v>93-05-00</v>
          </cell>
          <cell r="F14" t="str">
            <v>westline.kd@mail.ru,</v>
          </cell>
        </row>
        <row r="15">
          <cell r="C15" t="str">
            <v>ООО "Вест Лайн 1"</v>
          </cell>
          <cell r="D15" t="str">
            <v>г. Калининград, ул. Третьяковская, 4, офис № 21</v>
          </cell>
        </row>
        <row r="16">
          <cell r="C16" t="str">
            <v>ООО "Вест Лайн 3"</v>
          </cell>
          <cell r="D16" t="str">
            <v>Калининградская обл., Гурьевский район, пос. Васильково, ул. 40 лет Победы, д.2-а, кв. 28</v>
          </cell>
        </row>
        <row r="19">
          <cell r="E19" t="str">
            <v>59-24-71</v>
          </cell>
          <cell r="F19" t="str">
            <v>info@tot39.ru</v>
          </cell>
        </row>
        <row r="20">
          <cell r="C20" t="str">
            <v>ООО "Балттрансавто один"</v>
          </cell>
          <cell r="D20" t="str">
            <v>г. Калининград, ул. Киевская, д. 19</v>
          </cell>
          <cell r="E20" t="str">
            <v>63-11-70</v>
          </cell>
          <cell r="F20" t="str">
            <v>balttransavto@mail.ru</v>
          </cell>
        </row>
        <row r="21">
          <cell r="C21" t="str">
            <v>ИП Скиба. В.С.</v>
          </cell>
          <cell r="D21" t="str">
            <v>г. Калининград, ул. Камская, д. 28</v>
          </cell>
        </row>
        <row r="22">
          <cell r="C22" t="str">
            <v>ООО "Маршрутное такси"</v>
          </cell>
          <cell r="D22" t="str">
            <v>г. Калининград, ул. Камская, д. 28</v>
          </cell>
          <cell r="E22" t="str">
            <v>65-45-21</v>
          </cell>
          <cell r="F22" t="str">
            <v>mr.borodulin39@mail.ru</v>
          </cell>
        </row>
        <row r="23">
          <cell r="C23" t="str">
            <v>ООО "Маршрутное такси - 2"</v>
          </cell>
          <cell r="D23" t="str">
            <v>г. Калининград, ул. Камская, д. 28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ld.gortrans@mail.ru,%20300-300" TargetMode="External"/><Relationship Id="rId2" Type="http://schemas.openxmlformats.org/officeDocument/2006/relationships/hyperlink" Target="mailto:kld.gortrans@mail.ru,%20300-300" TargetMode="External"/><Relationship Id="rId1" Type="http://schemas.openxmlformats.org/officeDocument/2006/relationships/hyperlink" Target="mailto:kld.gortrans@mail.ru,%20300-300" TargetMode="External"/><Relationship Id="rId5" Type="http://schemas.openxmlformats.org/officeDocument/2006/relationships/printerSettings" Target="../printerSettings/printerSettings1.bin"/><Relationship Id="rId4" Type="http://schemas.openxmlformats.org/officeDocument/2006/relationships/hyperlink" Target="mailto:mr.borodulin39@mail.ru%2065-45-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6"/>
  <sheetViews>
    <sheetView tabSelected="1" zoomScale="115" zoomScaleNormal="115" workbookViewId="0">
      <pane ySplit="5" topLeftCell="A96" activePane="bottomLeft" state="frozen"/>
      <selection pane="bottomLeft" activeCell="E96" sqref="E96"/>
    </sheetView>
  </sheetViews>
  <sheetFormatPr defaultColWidth="9.140625" defaultRowHeight="15.75" x14ac:dyDescent="0.25"/>
  <cols>
    <col min="1" max="2" width="9.85546875" style="1" bestFit="1" customWidth="1"/>
    <col min="3" max="3" width="57.42578125" style="1" customWidth="1"/>
    <col min="4" max="4" width="15.5703125" style="1" customWidth="1"/>
    <col min="5" max="5" width="64.42578125" style="2" customWidth="1"/>
    <col min="6" max="6" width="50" style="2" customWidth="1"/>
    <col min="7" max="8" width="5.7109375" style="1" bestFit="1" customWidth="1"/>
    <col min="9" max="9" width="20.42578125" style="1" customWidth="1"/>
    <col min="10" max="10" width="20.28515625" style="1" customWidth="1"/>
    <col min="11" max="11" width="15.85546875" style="1" customWidth="1"/>
    <col min="12" max="12" width="16.7109375" style="1" customWidth="1"/>
    <col min="13" max="13" width="29.28515625" style="1" customWidth="1"/>
    <col min="14" max="14" width="26.42578125" style="1" customWidth="1"/>
    <col min="15" max="16384" width="9.140625" style="1"/>
  </cols>
  <sheetData>
    <row r="1" spans="1:14" ht="33.75" customHeight="1" x14ac:dyDescent="0.25">
      <c r="A1" s="74" t="s">
        <v>325</v>
      </c>
      <c r="B1" s="74"/>
      <c r="C1" s="74"/>
      <c r="D1" s="74"/>
      <c r="E1" s="74"/>
      <c r="F1" s="74"/>
      <c r="G1" s="74"/>
      <c r="H1" s="74"/>
      <c r="I1" s="74"/>
      <c r="J1" s="74"/>
      <c r="K1" s="74"/>
      <c r="L1" s="74"/>
      <c r="M1" s="74"/>
      <c r="N1" s="74"/>
    </row>
    <row r="2" spans="1:14" ht="15.75" customHeight="1" x14ac:dyDescent="0.25">
      <c r="A2" s="74"/>
      <c r="B2" s="74"/>
      <c r="C2" s="74"/>
      <c r="D2" s="74"/>
      <c r="E2" s="74"/>
      <c r="F2" s="74"/>
      <c r="G2" s="74"/>
      <c r="H2" s="74"/>
      <c r="I2" s="74"/>
      <c r="J2" s="74"/>
      <c r="K2" s="74"/>
      <c r="L2" s="74"/>
      <c r="M2" s="74"/>
      <c r="N2" s="74"/>
    </row>
    <row r="3" spans="1:14" ht="15.75" customHeight="1" x14ac:dyDescent="0.25">
      <c r="A3" s="74"/>
      <c r="B3" s="74"/>
      <c r="C3" s="74"/>
      <c r="D3" s="74"/>
      <c r="E3" s="74"/>
      <c r="F3" s="74"/>
      <c r="G3" s="74"/>
      <c r="H3" s="74"/>
      <c r="I3" s="74"/>
      <c r="J3" s="74"/>
      <c r="K3" s="74"/>
      <c r="L3" s="74"/>
      <c r="M3" s="74"/>
      <c r="N3" s="74"/>
    </row>
    <row r="4" spans="1:14" ht="16.5" customHeight="1" thickBot="1" x14ac:dyDescent="0.3">
      <c r="A4" s="75"/>
      <c r="B4" s="75"/>
      <c r="C4" s="75"/>
      <c r="D4" s="75"/>
      <c r="E4" s="75"/>
      <c r="F4" s="75"/>
      <c r="G4" s="75"/>
      <c r="H4" s="75"/>
      <c r="I4" s="75"/>
      <c r="J4" s="75"/>
      <c r="K4" s="75"/>
      <c r="L4" s="75"/>
      <c r="M4" s="75"/>
      <c r="N4" s="75"/>
    </row>
    <row r="5" spans="1:14" ht="129.75" customHeight="1" thickBot="1" x14ac:dyDescent="0.3">
      <c r="A5" s="20" t="s">
        <v>1</v>
      </c>
      <c r="B5" s="20" t="s">
        <v>0</v>
      </c>
      <c r="C5" s="17" t="s">
        <v>2</v>
      </c>
      <c r="D5" s="17" t="s">
        <v>36</v>
      </c>
      <c r="E5" s="17" t="s">
        <v>39</v>
      </c>
      <c r="F5" s="17" t="s">
        <v>10</v>
      </c>
      <c r="G5" s="65" t="s">
        <v>11</v>
      </c>
      <c r="H5" s="66"/>
      <c r="I5" s="17" t="s">
        <v>12</v>
      </c>
      <c r="J5" s="17" t="s">
        <v>13</v>
      </c>
      <c r="K5" s="20" t="s">
        <v>15</v>
      </c>
      <c r="L5" s="20" t="s">
        <v>16</v>
      </c>
      <c r="M5" s="21" t="s">
        <v>17</v>
      </c>
      <c r="N5" s="22" t="s">
        <v>169</v>
      </c>
    </row>
    <row r="6" spans="1:14" ht="16.5" thickBot="1" x14ac:dyDescent="0.3">
      <c r="A6" s="16">
        <v>1</v>
      </c>
      <c r="B6" s="16">
        <v>2</v>
      </c>
      <c r="C6" s="16">
        <v>3</v>
      </c>
      <c r="D6" s="16">
        <v>4</v>
      </c>
      <c r="E6" s="17">
        <v>5</v>
      </c>
      <c r="F6" s="17">
        <v>6</v>
      </c>
      <c r="G6" s="67">
        <v>7</v>
      </c>
      <c r="H6" s="67"/>
      <c r="I6" s="16">
        <v>8</v>
      </c>
      <c r="J6" s="16">
        <v>9</v>
      </c>
      <c r="K6" s="16">
        <v>10</v>
      </c>
      <c r="L6" s="16">
        <v>11</v>
      </c>
      <c r="M6" s="18">
        <v>12</v>
      </c>
      <c r="N6" s="19">
        <v>13</v>
      </c>
    </row>
    <row r="7" spans="1:14" ht="240" customHeight="1" x14ac:dyDescent="0.25">
      <c r="A7" s="43" t="s">
        <v>93</v>
      </c>
      <c r="B7" s="69">
        <v>1</v>
      </c>
      <c r="C7" s="4" t="s">
        <v>234</v>
      </c>
      <c r="D7" s="4" t="s">
        <v>37</v>
      </c>
      <c r="E7" s="6" t="s">
        <v>233</v>
      </c>
      <c r="F7" s="6" t="s">
        <v>19</v>
      </c>
      <c r="G7" s="8">
        <v>13</v>
      </c>
      <c r="H7" s="60">
        <f>G7+G8</f>
        <v>26.9</v>
      </c>
      <c r="I7" s="59" t="s">
        <v>47</v>
      </c>
      <c r="J7" s="59" t="s">
        <v>14</v>
      </c>
      <c r="K7" s="64" t="s">
        <v>182</v>
      </c>
      <c r="L7" s="61">
        <v>44197</v>
      </c>
      <c r="M7" s="62" t="str">
        <f>[1]Лист1!$C$2&amp;" "&amp;[1]Лист1!$D$2</f>
        <v>МКП "Калининград-ГорТранс" г. Калининград, ул. Киевская, д. 17</v>
      </c>
      <c r="N7" s="70" t="s">
        <v>223</v>
      </c>
    </row>
    <row r="8" spans="1:14" ht="234.75" customHeight="1" thickBot="1" x14ac:dyDescent="0.3">
      <c r="A8" s="44"/>
      <c r="B8" s="51"/>
      <c r="C8" s="12" t="s">
        <v>235</v>
      </c>
      <c r="D8" s="12" t="s">
        <v>38</v>
      </c>
      <c r="E8" s="13" t="s">
        <v>274</v>
      </c>
      <c r="F8" s="13" t="s">
        <v>20</v>
      </c>
      <c r="G8" s="14">
        <v>13.9</v>
      </c>
      <c r="H8" s="53"/>
      <c r="I8" s="37"/>
      <c r="J8" s="37"/>
      <c r="K8" s="55"/>
      <c r="L8" s="51"/>
      <c r="M8" s="63"/>
      <c r="N8" s="71"/>
    </row>
    <row r="9" spans="1:14" ht="249.75" customHeight="1" x14ac:dyDescent="0.25">
      <c r="A9" s="43" t="s">
        <v>94</v>
      </c>
      <c r="B9" s="50">
        <v>3</v>
      </c>
      <c r="C9" s="9" t="s">
        <v>195</v>
      </c>
      <c r="D9" s="9" t="s">
        <v>37</v>
      </c>
      <c r="E9" s="10" t="s">
        <v>273</v>
      </c>
      <c r="F9" s="10" t="s">
        <v>196</v>
      </c>
      <c r="G9" s="11">
        <v>16.3</v>
      </c>
      <c r="H9" s="52">
        <f>G9+G10</f>
        <v>33.700000000000003</v>
      </c>
      <c r="I9" s="36" t="s">
        <v>47</v>
      </c>
      <c r="J9" s="36" t="s">
        <v>14</v>
      </c>
      <c r="K9" s="54" t="s">
        <v>182</v>
      </c>
      <c r="L9" s="61">
        <v>44197</v>
      </c>
      <c r="M9" s="36" t="s">
        <v>192</v>
      </c>
      <c r="N9" s="58" t="str">
        <f>[1]Лист1!$F$13&amp;" "&amp;[1]Лист1!$E$13</f>
        <v>pap1@bk.ru 69-72-69</v>
      </c>
    </row>
    <row r="10" spans="1:14" ht="288" customHeight="1" thickBot="1" x14ac:dyDescent="0.3">
      <c r="A10" s="44"/>
      <c r="B10" s="51"/>
      <c r="C10" s="12" t="s">
        <v>197</v>
      </c>
      <c r="D10" s="12" t="s">
        <v>38</v>
      </c>
      <c r="E10" s="13" t="s">
        <v>302</v>
      </c>
      <c r="F10" s="13" t="s">
        <v>198</v>
      </c>
      <c r="G10" s="14">
        <v>17.399999999999999</v>
      </c>
      <c r="H10" s="53"/>
      <c r="I10" s="37"/>
      <c r="J10" s="37"/>
      <c r="K10" s="55"/>
      <c r="L10" s="51"/>
      <c r="M10" s="37"/>
      <c r="N10" s="42"/>
    </row>
    <row r="11" spans="1:14" ht="202.5" customHeight="1" x14ac:dyDescent="0.25">
      <c r="A11" s="43" t="s">
        <v>95</v>
      </c>
      <c r="B11" s="69">
        <v>4</v>
      </c>
      <c r="C11" s="4" t="s">
        <v>185</v>
      </c>
      <c r="D11" s="4" t="s">
        <v>37</v>
      </c>
      <c r="E11" s="6" t="s">
        <v>141</v>
      </c>
      <c r="F11" s="6" t="s">
        <v>40</v>
      </c>
      <c r="G11" s="8">
        <v>12.9</v>
      </c>
      <c r="H11" s="60">
        <f t="shared" ref="H11" si="0">G11+G12</f>
        <v>25.700000000000003</v>
      </c>
      <c r="I11" s="59" t="s">
        <v>47</v>
      </c>
      <c r="J11" s="59" t="s">
        <v>14</v>
      </c>
      <c r="K11" s="64" t="s">
        <v>178</v>
      </c>
      <c r="L11" s="61">
        <v>44197</v>
      </c>
      <c r="M11" s="39" t="s">
        <v>189</v>
      </c>
      <c r="N11" s="41" t="str">
        <f>[1]Лист1!$F$14&amp;" "&amp;[1]Лист1!$E$14</f>
        <v>westline.kd@mail.ru, 93-05-00</v>
      </c>
    </row>
    <row r="12" spans="1:14" ht="205.5" customHeight="1" thickBot="1" x14ac:dyDescent="0.3">
      <c r="A12" s="44"/>
      <c r="B12" s="51"/>
      <c r="C12" s="12" t="s">
        <v>186</v>
      </c>
      <c r="D12" s="12" t="s">
        <v>38</v>
      </c>
      <c r="E12" s="13" t="s">
        <v>142</v>
      </c>
      <c r="F12" s="13" t="s">
        <v>41</v>
      </c>
      <c r="G12" s="14">
        <v>12.8</v>
      </c>
      <c r="H12" s="53"/>
      <c r="I12" s="37"/>
      <c r="J12" s="37"/>
      <c r="K12" s="55"/>
      <c r="L12" s="51"/>
      <c r="M12" s="40"/>
      <c r="N12" s="42"/>
    </row>
    <row r="13" spans="1:14" ht="346.5" customHeight="1" x14ac:dyDescent="0.25">
      <c r="A13" s="43" t="s">
        <v>96</v>
      </c>
      <c r="B13" s="32">
        <v>5</v>
      </c>
      <c r="C13" s="10" t="s">
        <v>187</v>
      </c>
      <c r="D13" s="9" t="s">
        <v>37</v>
      </c>
      <c r="E13" s="10" t="s">
        <v>381</v>
      </c>
      <c r="F13" s="10" t="s">
        <v>367</v>
      </c>
      <c r="G13" s="11">
        <v>21.8</v>
      </c>
      <c r="H13" s="52">
        <f t="shared" ref="H13" si="1">G13+G14</f>
        <v>44</v>
      </c>
      <c r="I13" s="36" t="s">
        <v>47</v>
      </c>
      <c r="J13" s="36" t="s">
        <v>14</v>
      </c>
      <c r="K13" s="54" t="s">
        <v>161</v>
      </c>
      <c r="L13" s="56">
        <f t="shared" ref="L13" si="2">$L$11</f>
        <v>44197</v>
      </c>
      <c r="M13" s="57" t="str">
        <f>[1]Лист1!$C$7&amp;" "&amp;[1]Лист1!$D$7</f>
        <v>ИП Койков К.Т. г. Калининград,  ул. Третьяковская, д. 4</v>
      </c>
      <c r="N13" s="58" t="str">
        <f>[1]Лист1!$F$7&amp;" "&amp;[1]Лист1!$E$7</f>
        <v>fortunakld@mail.ru 8-952-112-27-95</v>
      </c>
    </row>
    <row r="14" spans="1:14" ht="335.25" customHeight="1" thickBot="1" x14ac:dyDescent="0.3">
      <c r="A14" s="44"/>
      <c r="B14" s="33"/>
      <c r="C14" s="13" t="s">
        <v>188</v>
      </c>
      <c r="D14" s="12" t="s">
        <v>38</v>
      </c>
      <c r="E14" s="13" t="s">
        <v>380</v>
      </c>
      <c r="F14" s="13" t="s">
        <v>368</v>
      </c>
      <c r="G14" s="14">
        <v>22.2</v>
      </c>
      <c r="H14" s="53"/>
      <c r="I14" s="37"/>
      <c r="J14" s="37"/>
      <c r="K14" s="55"/>
      <c r="L14" s="51"/>
      <c r="M14" s="40"/>
      <c r="N14" s="42"/>
    </row>
    <row r="15" spans="1:14" ht="243" customHeight="1" x14ac:dyDescent="0.25">
      <c r="A15" s="43" t="s">
        <v>97</v>
      </c>
      <c r="B15" s="32">
        <v>7</v>
      </c>
      <c r="C15" s="9" t="s">
        <v>31</v>
      </c>
      <c r="D15" s="9" t="s">
        <v>37</v>
      </c>
      <c r="E15" s="10" t="s">
        <v>143</v>
      </c>
      <c r="F15" s="10" t="s">
        <v>236</v>
      </c>
      <c r="G15" s="11">
        <v>13.3</v>
      </c>
      <c r="H15" s="52">
        <f t="shared" ref="H15" si="3">G15+G16</f>
        <v>25.3</v>
      </c>
      <c r="I15" s="36" t="s">
        <v>47</v>
      </c>
      <c r="J15" s="36" t="s">
        <v>14</v>
      </c>
      <c r="K15" s="54" t="s">
        <v>160</v>
      </c>
      <c r="L15" s="56">
        <f t="shared" ref="L15" si="4">$L$13</f>
        <v>44197</v>
      </c>
      <c r="M15" s="57" t="s">
        <v>355</v>
      </c>
      <c r="N15" s="70" t="s">
        <v>223</v>
      </c>
    </row>
    <row r="16" spans="1:14" ht="201.75" customHeight="1" thickBot="1" x14ac:dyDescent="0.3">
      <c r="A16" s="44"/>
      <c r="B16" s="33"/>
      <c r="C16" s="12" t="s">
        <v>30</v>
      </c>
      <c r="D16" s="12" t="s">
        <v>38</v>
      </c>
      <c r="E16" s="13" t="s">
        <v>144</v>
      </c>
      <c r="F16" s="13" t="s">
        <v>237</v>
      </c>
      <c r="G16" s="14">
        <v>12</v>
      </c>
      <c r="H16" s="53"/>
      <c r="I16" s="37"/>
      <c r="J16" s="37"/>
      <c r="K16" s="55"/>
      <c r="L16" s="51"/>
      <c r="M16" s="40"/>
      <c r="N16" s="42"/>
    </row>
    <row r="17" spans="1:14" ht="354.75" customHeight="1" x14ac:dyDescent="0.25">
      <c r="A17" s="43" t="s">
        <v>98</v>
      </c>
      <c r="B17" s="68">
        <v>8</v>
      </c>
      <c r="C17" s="6" t="s">
        <v>188</v>
      </c>
      <c r="D17" s="4" t="s">
        <v>37</v>
      </c>
      <c r="E17" s="6" t="s">
        <v>145</v>
      </c>
      <c r="F17" s="6" t="s">
        <v>42</v>
      </c>
      <c r="G17" s="8">
        <v>26.2</v>
      </c>
      <c r="H17" s="60">
        <f t="shared" ref="H17" si="5">G17+G18</f>
        <v>53.099999999999994</v>
      </c>
      <c r="I17" s="59" t="s">
        <v>47</v>
      </c>
      <c r="J17" s="59" t="s">
        <v>14</v>
      </c>
      <c r="K17" s="64" t="s">
        <v>182</v>
      </c>
      <c r="L17" s="61">
        <f t="shared" ref="L17" si="6">$L$7</f>
        <v>44197</v>
      </c>
      <c r="M17" s="39" t="str">
        <f>[1]Лист1!$C$14&amp;" "&amp;[1]Лист1!$D$14</f>
        <v>ООО "Вест Лайн" г. Калининград, ул. Третьяковская, 4, офис № 21</v>
      </c>
      <c r="N17" s="41" t="str">
        <f t="shared" ref="N17" si="7">$N$11</f>
        <v>westline.kd@mail.ru, 93-05-00</v>
      </c>
    </row>
    <row r="18" spans="1:14" ht="367.5" customHeight="1" thickBot="1" x14ac:dyDescent="0.3">
      <c r="A18" s="44"/>
      <c r="B18" s="33"/>
      <c r="C18" s="13" t="s">
        <v>187</v>
      </c>
      <c r="D18" s="12" t="s">
        <v>38</v>
      </c>
      <c r="E18" s="13" t="s">
        <v>146</v>
      </c>
      <c r="F18" s="13" t="s">
        <v>140</v>
      </c>
      <c r="G18" s="14">
        <v>26.9</v>
      </c>
      <c r="H18" s="53"/>
      <c r="I18" s="37"/>
      <c r="J18" s="37"/>
      <c r="K18" s="55"/>
      <c r="L18" s="51"/>
      <c r="M18" s="40"/>
      <c r="N18" s="42"/>
    </row>
    <row r="19" spans="1:14" ht="234.75" customHeight="1" x14ac:dyDescent="0.25">
      <c r="A19" s="43" t="s">
        <v>99</v>
      </c>
      <c r="B19" s="32">
        <v>9</v>
      </c>
      <c r="C19" s="9" t="s">
        <v>3</v>
      </c>
      <c r="D19" s="9" t="s">
        <v>37</v>
      </c>
      <c r="E19" s="10" t="s">
        <v>326</v>
      </c>
      <c r="F19" s="10" t="s">
        <v>43</v>
      </c>
      <c r="G19" s="11">
        <v>17.399999999999999</v>
      </c>
      <c r="H19" s="52">
        <f t="shared" ref="H19" si="8">G19+G20</f>
        <v>34.5</v>
      </c>
      <c r="I19" s="36" t="s">
        <v>47</v>
      </c>
      <c r="J19" s="36" t="s">
        <v>14</v>
      </c>
      <c r="K19" s="54" t="s">
        <v>160</v>
      </c>
      <c r="L19" s="56">
        <f t="shared" ref="L19" si="9">$L$17</f>
        <v>44197</v>
      </c>
      <c r="M19" s="57" t="s">
        <v>192</v>
      </c>
      <c r="N19" s="58" t="str">
        <f>[1]Лист1!$F$13&amp;" "&amp;[1]Лист1!$E$13</f>
        <v>pap1@bk.ru 69-72-69</v>
      </c>
    </row>
    <row r="20" spans="1:14" ht="216" customHeight="1" thickBot="1" x14ac:dyDescent="0.3">
      <c r="A20" s="44"/>
      <c r="B20" s="33"/>
      <c r="C20" s="12" t="s">
        <v>4</v>
      </c>
      <c r="D20" s="12" t="s">
        <v>38</v>
      </c>
      <c r="E20" s="13" t="s">
        <v>327</v>
      </c>
      <c r="F20" s="13" t="s">
        <v>44</v>
      </c>
      <c r="G20" s="14">
        <v>17.100000000000001</v>
      </c>
      <c r="H20" s="53"/>
      <c r="I20" s="37"/>
      <c r="J20" s="37"/>
      <c r="K20" s="55"/>
      <c r="L20" s="51"/>
      <c r="M20" s="40"/>
      <c r="N20" s="42"/>
    </row>
    <row r="21" spans="1:14" ht="267.75" customHeight="1" x14ac:dyDescent="0.25">
      <c r="A21" s="43" t="s">
        <v>100</v>
      </c>
      <c r="B21" s="68">
        <v>10</v>
      </c>
      <c r="C21" s="4" t="s">
        <v>185</v>
      </c>
      <c r="D21" s="4" t="s">
        <v>37</v>
      </c>
      <c r="E21" s="6" t="s">
        <v>382</v>
      </c>
      <c r="F21" s="6" t="s">
        <v>369</v>
      </c>
      <c r="G21" s="8">
        <v>16.5</v>
      </c>
      <c r="H21" s="60">
        <f t="shared" ref="H21" si="10">G21+G22</f>
        <v>34.1</v>
      </c>
      <c r="I21" s="59" t="s">
        <v>47</v>
      </c>
      <c r="J21" s="59" t="s">
        <v>14</v>
      </c>
      <c r="K21" s="64" t="s">
        <v>182</v>
      </c>
      <c r="L21" s="61">
        <f t="shared" ref="L21" si="11">$L$19</f>
        <v>44197</v>
      </c>
      <c r="M21" s="39" t="str">
        <f t="shared" ref="M21" si="12">$M$17</f>
        <v>ООО "Вест Лайн" г. Калининград, ул. Третьяковская, 4, офис № 21</v>
      </c>
      <c r="N21" s="41" t="str">
        <f t="shared" ref="N21" si="13">$N$17</f>
        <v>westline.kd@mail.ru, 93-05-00</v>
      </c>
    </row>
    <row r="22" spans="1:14" ht="343.5" customHeight="1" thickBot="1" x14ac:dyDescent="0.3">
      <c r="A22" s="44"/>
      <c r="B22" s="33"/>
      <c r="C22" s="12" t="s">
        <v>186</v>
      </c>
      <c r="D22" s="12" t="s">
        <v>38</v>
      </c>
      <c r="E22" s="23" t="s">
        <v>383</v>
      </c>
      <c r="F22" s="13" t="s">
        <v>370</v>
      </c>
      <c r="G22" s="14">
        <v>17.600000000000001</v>
      </c>
      <c r="H22" s="53"/>
      <c r="I22" s="37"/>
      <c r="J22" s="37"/>
      <c r="K22" s="55"/>
      <c r="L22" s="51"/>
      <c r="M22" s="40"/>
      <c r="N22" s="42"/>
    </row>
    <row r="23" spans="1:14" ht="267.75" x14ac:dyDescent="0.25">
      <c r="A23" s="43" t="s">
        <v>101</v>
      </c>
      <c r="B23" s="32">
        <v>11</v>
      </c>
      <c r="C23" s="9" t="s">
        <v>229</v>
      </c>
      <c r="D23" s="9" t="s">
        <v>37</v>
      </c>
      <c r="E23" s="10" t="s">
        <v>232</v>
      </c>
      <c r="F23" s="10" t="s">
        <v>262</v>
      </c>
      <c r="G23" s="11">
        <v>18.3</v>
      </c>
      <c r="H23" s="52">
        <v>34.5</v>
      </c>
      <c r="I23" s="36" t="s">
        <v>47</v>
      </c>
      <c r="J23" s="36" t="s">
        <v>14</v>
      </c>
      <c r="K23" s="54" t="s">
        <v>228</v>
      </c>
      <c r="L23" s="56">
        <f t="shared" ref="L23" si="14">$L$21</f>
        <v>44197</v>
      </c>
      <c r="M23" s="57" t="str">
        <f t="shared" ref="M23" si="15">$M$7</f>
        <v>МКП "Калининград-ГорТранс" г. Калининград, ул. Киевская, д. 17</v>
      </c>
      <c r="N23" s="58" t="str">
        <f t="shared" ref="N23" si="16">$N$15</f>
        <v>kld.gortrans@mail.ru, 300-300</v>
      </c>
    </row>
    <row r="24" spans="1:14" ht="186.6" customHeight="1" thickBot="1" x14ac:dyDescent="0.3">
      <c r="A24" s="44"/>
      <c r="B24" s="33"/>
      <c r="C24" s="12" t="s">
        <v>230</v>
      </c>
      <c r="D24" s="12" t="s">
        <v>38</v>
      </c>
      <c r="E24" s="13" t="s">
        <v>231</v>
      </c>
      <c r="F24" s="13" t="s">
        <v>263</v>
      </c>
      <c r="G24" s="14">
        <v>16.2</v>
      </c>
      <c r="H24" s="53"/>
      <c r="I24" s="37"/>
      <c r="J24" s="37"/>
      <c r="K24" s="55"/>
      <c r="L24" s="51"/>
      <c r="M24" s="40"/>
      <c r="N24" s="42"/>
    </row>
    <row r="25" spans="1:14" ht="256.5" customHeight="1" x14ac:dyDescent="0.25">
      <c r="A25" s="43" t="s">
        <v>102</v>
      </c>
      <c r="B25" s="68">
        <v>14</v>
      </c>
      <c r="C25" s="4" t="s">
        <v>5</v>
      </c>
      <c r="D25" s="4" t="s">
        <v>37</v>
      </c>
      <c r="E25" s="6" t="s">
        <v>384</v>
      </c>
      <c r="F25" s="6" t="s">
        <v>371</v>
      </c>
      <c r="G25" s="8">
        <v>19.899999999999999</v>
      </c>
      <c r="H25" s="60">
        <f t="shared" ref="H25" si="17">G25+G26</f>
        <v>37.099999999999994</v>
      </c>
      <c r="I25" s="59" t="s">
        <v>47</v>
      </c>
      <c r="J25" s="59" t="s">
        <v>14</v>
      </c>
      <c r="K25" s="64" t="s">
        <v>179</v>
      </c>
      <c r="L25" s="61" t="e">
        <f>#REF!</f>
        <v>#REF!</v>
      </c>
      <c r="M25" s="39" t="str">
        <f t="shared" ref="M25:M27" si="18">$M$15</f>
        <v>АО "Калининград-ГорТранс" г. Калининград, ул. Киевская, д. 17</v>
      </c>
      <c r="N25" s="41" t="str">
        <f t="shared" ref="N25:N27" si="19">$N$23</f>
        <v>kld.gortrans@mail.ru, 300-300</v>
      </c>
    </row>
    <row r="26" spans="1:14" ht="274.5" customHeight="1" thickBot="1" x14ac:dyDescent="0.3">
      <c r="A26" s="44"/>
      <c r="B26" s="33"/>
      <c r="C26" s="12" t="s">
        <v>6</v>
      </c>
      <c r="D26" s="12" t="s">
        <v>38</v>
      </c>
      <c r="E26" s="13" t="s">
        <v>385</v>
      </c>
      <c r="F26" s="13" t="s">
        <v>70</v>
      </c>
      <c r="G26" s="14">
        <v>17.2</v>
      </c>
      <c r="H26" s="53"/>
      <c r="I26" s="37"/>
      <c r="J26" s="37"/>
      <c r="K26" s="55"/>
      <c r="L26" s="51"/>
      <c r="M26" s="40"/>
      <c r="N26" s="42"/>
    </row>
    <row r="27" spans="1:14" ht="274.5" customHeight="1" x14ac:dyDescent="0.25">
      <c r="A27" s="30"/>
      <c r="B27" s="32">
        <v>15</v>
      </c>
      <c r="C27" s="28" t="s">
        <v>362</v>
      </c>
      <c r="D27" s="4" t="s">
        <v>37</v>
      </c>
      <c r="E27" s="27" t="s">
        <v>386</v>
      </c>
      <c r="F27" s="27" t="s">
        <v>363</v>
      </c>
      <c r="G27" s="29">
        <v>11.7</v>
      </c>
      <c r="H27" s="34">
        <v>23.8</v>
      </c>
      <c r="I27" s="36" t="s">
        <v>47</v>
      </c>
      <c r="J27" s="36" t="s">
        <v>14</v>
      </c>
      <c r="K27" s="36" t="s">
        <v>366</v>
      </c>
      <c r="L27" s="38">
        <v>45894</v>
      </c>
      <c r="M27" s="39" t="str">
        <f t="shared" si="18"/>
        <v>АО "Калининград-ГорТранс" г. Калининград, ул. Киевская, д. 17</v>
      </c>
      <c r="N27" s="41" t="str">
        <f t="shared" si="19"/>
        <v>kld.gortrans@mail.ru, 300-300</v>
      </c>
    </row>
    <row r="28" spans="1:14" ht="274.5" customHeight="1" thickBot="1" x14ac:dyDescent="0.3">
      <c r="A28" s="31"/>
      <c r="B28" s="33"/>
      <c r="C28" s="28" t="s">
        <v>365</v>
      </c>
      <c r="D28" s="12" t="s">
        <v>38</v>
      </c>
      <c r="E28" s="27" t="s">
        <v>387</v>
      </c>
      <c r="F28" s="27" t="s">
        <v>364</v>
      </c>
      <c r="G28" s="29">
        <v>12.1</v>
      </c>
      <c r="H28" s="35"/>
      <c r="I28" s="37"/>
      <c r="J28" s="37"/>
      <c r="K28" s="37"/>
      <c r="L28" s="33"/>
      <c r="M28" s="40"/>
      <c r="N28" s="42"/>
    </row>
    <row r="29" spans="1:14" ht="172.5" customHeight="1" x14ac:dyDescent="0.25">
      <c r="A29" s="43" t="s">
        <v>103</v>
      </c>
      <c r="B29" s="32">
        <v>16</v>
      </c>
      <c r="C29" s="9" t="s">
        <v>7</v>
      </c>
      <c r="D29" s="9" t="s">
        <v>37</v>
      </c>
      <c r="E29" s="10" t="s">
        <v>147</v>
      </c>
      <c r="F29" s="10" t="s">
        <v>45</v>
      </c>
      <c r="G29" s="11">
        <v>7.6</v>
      </c>
      <c r="H29" s="52">
        <f t="shared" ref="H29" si="20">G29+G30</f>
        <v>16.7</v>
      </c>
      <c r="I29" s="36" t="s">
        <v>47</v>
      </c>
      <c r="J29" s="36" t="s">
        <v>14</v>
      </c>
      <c r="K29" s="54" t="s">
        <v>162</v>
      </c>
      <c r="L29" s="56" t="e">
        <f t="shared" ref="L29" si="21">$L$25</f>
        <v>#REF!</v>
      </c>
      <c r="M29" s="57" t="str">
        <f t="shared" ref="M29" si="22">$M$25</f>
        <v>АО "Калининград-ГорТранс" г. Калининград, ул. Киевская, д. 17</v>
      </c>
      <c r="N29" s="58" t="str">
        <f t="shared" ref="N29" si="23">$N$25</f>
        <v>kld.gortrans@mail.ru, 300-300</v>
      </c>
    </row>
    <row r="30" spans="1:14" ht="185.25" customHeight="1" thickBot="1" x14ac:dyDescent="0.3">
      <c r="A30" s="44"/>
      <c r="B30" s="33"/>
      <c r="C30" s="12" t="s">
        <v>26</v>
      </c>
      <c r="D30" s="12" t="s">
        <v>38</v>
      </c>
      <c r="E30" s="13" t="s">
        <v>148</v>
      </c>
      <c r="F30" s="13" t="s">
        <v>46</v>
      </c>
      <c r="G30" s="14">
        <v>9.1</v>
      </c>
      <c r="H30" s="53"/>
      <c r="I30" s="37"/>
      <c r="J30" s="37"/>
      <c r="K30" s="55"/>
      <c r="L30" s="51"/>
      <c r="M30" s="40"/>
      <c r="N30" s="42"/>
    </row>
    <row r="31" spans="1:14" ht="259.5" customHeight="1" x14ac:dyDescent="0.25">
      <c r="A31" s="43" t="s">
        <v>104</v>
      </c>
      <c r="B31" s="68">
        <v>18</v>
      </c>
      <c r="C31" s="4" t="s">
        <v>238</v>
      </c>
      <c r="D31" s="4" t="s">
        <v>37</v>
      </c>
      <c r="E31" s="6" t="s">
        <v>301</v>
      </c>
      <c r="F31" s="6" t="s">
        <v>170</v>
      </c>
      <c r="G31" s="8">
        <v>21.4</v>
      </c>
      <c r="H31" s="60">
        <f t="shared" ref="H31" si="24">G31+G32</f>
        <v>42.8</v>
      </c>
      <c r="I31" s="59" t="s">
        <v>47</v>
      </c>
      <c r="J31" s="59" t="s">
        <v>14</v>
      </c>
      <c r="K31" s="64" t="s">
        <v>160</v>
      </c>
      <c r="L31" s="61" t="e">
        <f t="shared" ref="L31" si="25">$L$29</f>
        <v>#REF!</v>
      </c>
      <c r="M31" s="62" t="str">
        <f>[1]Лист1!$C$2&amp;" "&amp;[1]Лист1!$D$2</f>
        <v>МКП "Калининград-ГорТранс" г. Калининград, ул. Киевская, д. 17</v>
      </c>
      <c r="N31" s="70" t="s">
        <v>223</v>
      </c>
    </row>
    <row r="32" spans="1:14" ht="272.25" customHeight="1" thickBot="1" x14ac:dyDescent="0.3">
      <c r="A32" s="44"/>
      <c r="B32" s="33"/>
      <c r="C32" s="12" t="s">
        <v>239</v>
      </c>
      <c r="D32" s="12" t="s">
        <v>38</v>
      </c>
      <c r="E32" s="13" t="s">
        <v>303</v>
      </c>
      <c r="F32" s="13" t="s">
        <v>171</v>
      </c>
      <c r="G32" s="14">
        <v>21.4</v>
      </c>
      <c r="H32" s="53"/>
      <c r="I32" s="37"/>
      <c r="J32" s="37"/>
      <c r="K32" s="55"/>
      <c r="L32" s="51"/>
      <c r="M32" s="63"/>
      <c r="N32" s="42"/>
    </row>
    <row r="33" spans="1:14" ht="333.75" customHeight="1" x14ac:dyDescent="0.25">
      <c r="A33" s="43" t="s">
        <v>105</v>
      </c>
      <c r="B33" s="32">
        <v>19</v>
      </c>
      <c r="C33" s="9" t="s">
        <v>8</v>
      </c>
      <c r="D33" s="9" t="s">
        <v>37</v>
      </c>
      <c r="E33" s="10" t="s">
        <v>356</v>
      </c>
      <c r="F33" s="10" t="s">
        <v>328</v>
      </c>
      <c r="G33" s="11">
        <v>25</v>
      </c>
      <c r="H33" s="52">
        <f t="shared" ref="H33" si="26">G33+G34</f>
        <v>50.8</v>
      </c>
      <c r="I33" s="36" t="s">
        <v>47</v>
      </c>
      <c r="J33" s="36" t="s">
        <v>14</v>
      </c>
      <c r="K33" s="54" t="s">
        <v>161</v>
      </c>
      <c r="L33" s="56" t="e">
        <f t="shared" ref="L33" si="27">$L$31</f>
        <v>#REF!</v>
      </c>
      <c r="M33" s="57" t="str">
        <f>[1]Лист1!$C$11&amp;" "&amp;[1]Лист1!$D$11</f>
        <v>ИП Фомин М.В. г. Калининград, ул. Узловая, д. 4</v>
      </c>
      <c r="N33" s="58" t="str">
        <f>[1]Лист1!$F$13&amp;" "&amp;[1]Лист1!$E$13</f>
        <v>pap1@bk.ru 69-72-69</v>
      </c>
    </row>
    <row r="34" spans="1:14" ht="313.5" customHeight="1" thickBot="1" x14ac:dyDescent="0.3">
      <c r="A34" s="44"/>
      <c r="B34" s="33"/>
      <c r="C34" s="12" t="s">
        <v>9</v>
      </c>
      <c r="D34" s="12" t="s">
        <v>38</v>
      </c>
      <c r="E34" s="13" t="s">
        <v>357</v>
      </c>
      <c r="F34" s="13" t="s">
        <v>329</v>
      </c>
      <c r="G34" s="14">
        <v>25.8</v>
      </c>
      <c r="H34" s="53"/>
      <c r="I34" s="37"/>
      <c r="J34" s="37"/>
      <c r="K34" s="55"/>
      <c r="L34" s="51"/>
      <c r="M34" s="40"/>
      <c r="N34" s="42"/>
    </row>
    <row r="35" spans="1:14" ht="236.25" customHeight="1" x14ac:dyDescent="0.25">
      <c r="A35" s="43" t="s">
        <v>106</v>
      </c>
      <c r="B35" s="32">
        <v>21</v>
      </c>
      <c r="C35" s="9" t="s">
        <v>21</v>
      </c>
      <c r="D35" s="9" t="s">
        <v>37</v>
      </c>
      <c r="E35" s="10" t="s">
        <v>388</v>
      </c>
      <c r="F35" s="10" t="s">
        <v>372</v>
      </c>
      <c r="G35" s="11">
        <v>13.8</v>
      </c>
      <c r="H35" s="52">
        <f t="shared" ref="H35" si="28">G35+G36</f>
        <v>25.9</v>
      </c>
      <c r="I35" s="36" t="s">
        <v>47</v>
      </c>
      <c r="J35" s="36" t="s">
        <v>14</v>
      </c>
      <c r="K35" s="54" t="s">
        <v>228</v>
      </c>
      <c r="L35" s="56" t="e">
        <f t="shared" ref="L35" si="29">$L$33</f>
        <v>#REF!</v>
      </c>
      <c r="M35" s="57" t="str">
        <f>[1]Лист1!$C$15&amp;" "&amp;[1]Лист1!$D$15</f>
        <v>ООО "Вест Лайн 1" г. Калининград, ул. Третьяковская, 4, офис № 21</v>
      </c>
      <c r="N35" s="58" t="str">
        <f t="shared" ref="N35" si="30">$N$21</f>
        <v>westline.kd@mail.ru, 93-05-00</v>
      </c>
    </row>
    <row r="36" spans="1:14" ht="213.75" customHeight="1" thickBot="1" x14ac:dyDescent="0.3">
      <c r="A36" s="44"/>
      <c r="B36" s="33"/>
      <c r="C36" s="12" t="s">
        <v>22</v>
      </c>
      <c r="D36" s="12" t="s">
        <v>38</v>
      </c>
      <c r="E36" s="13" t="s">
        <v>389</v>
      </c>
      <c r="F36" s="13" t="s">
        <v>71</v>
      </c>
      <c r="G36" s="14">
        <v>12.1</v>
      </c>
      <c r="H36" s="53"/>
      <c r="I36" s="37"/>
      <c r="J36" s="37"/>
      <c r="K36" s="55"/>
      <c r="L36" s="51"/>
      <c r="M36" s="40"/>
      <c r="N36" s="42"/>
    </row>
    <row r="37" spans="1:14" ht="281.25" customHeight="1" x14ac:dyDescent="0.25">
      <c r="A37" s="43" t="s">
        <v>107</v>
      </c>
      <c r="B37" s="32">
        <v>23</v>
      </c>
      <c r="C37" s="9" t="s">
        <v>240</v>
      </c>
      <c r="D37" s="9" t="s">
        <v>37</v>
      </c>
      <c r="E37" s="10" t="s">
        <v>275</v>
      </c>
      <c r="F37" s="10" t="s">
        <v>242</v>
      </c>
      <c r="G37" s="11">
        <v>20.100000000000001</v>
      </c>
      <c r="H37" s="52">
        <f t="shared" ref="H37" si="31">G37+G38</f>
        <v>38</v>
      </c>
      <c r="I37" s="36" t="s">
        <v>47</v>
      </c>
      <c r="J37" s="36" t="s">
        <v>14</v>
      </c>
      <c r="K37" s="54" t="s">
        <v>160</v>
      </c>
      <c r="L37" s="56" t="e">
        <f t="shared" ref="L37" si="32">$L$35</f>
        <v>#REF!</v>
      </c>
      <c r="M37" s="57" t="s">
        <v>355</v>
      </c>
      <c r="N37" s="58" t="str">
        <f t="shared" ref="N37" si="33">$N$29</f>
        <v>kld.gortrans@mail.ru, 300-300</v>
      </c>
    </row>
    <row r="38" spans="1:14" ht="270" customHeight="1" thickBot="1" x14ac:dyDescent="0.3">
      <c r="A38" s="44"/>
      <c r="B38" s="33"/>
      <c r="C38" s="12" t="s">
        <v>241</v>
      </c>
      <c r="D38" s="12" t="s">
        <v>38</v>
      </c>
      <c r="E38" s="13" t="s">
        <v>276</v>
      </c>
      <c r="F38" s="13" t="s">
        <v>243</v>
      </c>
      <c r="G38" s="14">
        <v>17.899999999999999</v>
      </c>
      <c r="H38" s="53"/>
      <c r="I38" s="37"/>
      <c r="J38" s="37"/>
      <c r="K38" s="55"/>
      <c r="L38" s="51"/>
      <c r="M38" s="40"/>
      <c r="N38" s="42"/>
    </row>
    <row r="39" spans="1:14" ht="233.25" customHeight="1" x14ac:dyDescent="0.25">
      <c r="A39" s="43" t="s">
        <v>108</v>
      </c>
      <c r="B39" s="32">
        <v>24</v>
      </c>
      <c r="C39" s="9" t="s">
        <v>180</v>
      </c>
      <c r="D39" s="9" t="s">
        <v>37</v>
      </c>
      <c r="E39" s="10" t="s">
        <v>360</v>
      </c>
      <c r="F39" s="10" t="s">
        <v>330</v>
      </c>
      <c r="G39" s="11">
        <v>20.399999999999999</v>
      </c>
      <c r="H39" s="52">
        <f t="shared" ref="H39" si="34">G39+G40</f>
        <v>35.099999999999994</v>
      </c>
      <c r="I39" s="36" t="s">
        <v>47</v>
      </c>
      <c r="J39" s="36" t="s">
        <v>14</v>
      </c>
      <c r="K39" s="54" t="s">
        <v>224</v>
      </c>
      <c r="L39" s="56" t="e">
        <f t="shared" ref="L39" si="35">$L$37</f>
        <v>#REF!</v>
      </c>
      <c r="M39" s="57" t="str">
        <f t="shared" ref="M39" si="36">$M$13</f>
        <v>ИП Койков К.Т. г. Калининград,  ул. Третьяковская, д. 4</v>
      </c>
      <c r="N39" s="58" t="str">
        <f t="shared" ref="N39" si="37">$N$13</f>
        <v>fortunakld@mail.ru 8-952-112-27-95</v>
      </c>
    </row>
    <row r="40" spans="1:14" ht="232.5" customHeight="1" thickBot="1" x14ac:dyDescent="0.3">
      <c r="A40" s="44"/>
      <c r="B40" s="33"/>
      <c r="C40" s="12" t="s">
        <v>181</v>
      </c>
      <c r="D40" s="12" t="s">
        <v>38</v>
      </c>
      <c r="E40" s="13" t="s">
        <v>361</v>
      </c>
      <c r="F40" s="13" t="s">
        <v>331</v>
      </c>
      <c r="G40" s="14">
        <v>14.7</v>
      </c>
      <c r="H40" s="53"/>
      <c r="I40" s="37"/>
      <c r="J40" s="37"/>
      <c r="K40" s="55"/>
      <c r="L40" s="51"/>
      <c r="M40" s="40"/>
      <c r="N40" s="42"/>
    </row>
    <row r="41" spans="1:14" ht="233.25" customHeight="1" x14ac:dyDescent="0.25">
      <c r="A41" s="43" t="s">
        <v>109</v>
      </c>
      <c r="B41" s="32">
        <v>25</v>
      </c>
      <c r="C41" s="9" t="s">
        <v>23</v>
      </c>
      <c r="D41" s="9" t="s">
        <v>37</v>
      </c>
      <c r="E41" s="10" t="s">
        <v>149</v>
      </c>
      <c r="F41" s="10" t="s">
        <v>79</v>
      </c>
      <c r="G41" s="11">
        <v>14.3</v>
      </c>
      <c r="H41" s="52">
        <f t="shared" ref="H41" si="38">G41+G42</f>
        <v>28.9</v>
      </c>
      <c r="I41" s="36" t="s">
        <v>47</v>
      </c>
      <c r="J41" s="36" t="s">
        <v>14</v>
      </c>
      <c r="K41" s="54" t="s">
        <v>228</v>
      </c>
      <c r="L41" s="56" t="e">
        <f t="shared" ref="L41" si="39">$L$39</f>
        <v>#REF!</v>
      </c>
      <c r="M41" s="39" t="s">
        <v>190</v>
      </c>
      <c r="N41" s="58" t="str">
        <f t="shared" ref="N41" si="40">$N$35</f>
        <v>westline.kd@mail.ru, 93-05-00</v>
      </c>
    </row>
    <row r="42" spans="1:14" ht="249" customHeight="1" thickBot="1" x14ac:dyDescent="0.3">
      <c r="A42" s="44"/>
      <c r="B42" s="33"/>
      <c r="C42" s="12" t="s">
        <v>24</v>
      </c>
      <c r="D42" s="12" t="s">
        <v>38</v>
      </c>
      <c r="E42" s="13" t="s">
        <v>277</v>
      </c>
      <c r="F42" s="13" t="s">
        <v>72</v>
      </c>
      <c r="G42" s="14">
        <v>14.6</v>
      </c>
      <c r="H42" s="53"/>
      <c r="I42" s="37"/>
      <c r="J42" s="37"/>
      <c r="K42" s="55"/>
      <c r="L42" s="51"/>
      <c r="M42" s="40"/>
      <c r="N42" s="42"/>
    </row>
    <row r="43" spans="1:14" ht="252" customHeight="1" x14ac:dyDescent="0.25">
      <c r="A43" s="43" t="s">
        <v>110</v>
      </c>
      <c r="B43" s="32">
        <v>26</v>
      </c>
      <c r="C43" s="9" t="s">
        <v>373</v>
      </c>
      <c r="D43" s="9" t="s">
        <v>37</v>
      </c>
      <c r="E43" s="10" t="s">
        <v>391</v>
      </c>
      <c r="F43" s="10" t="s">
        <v>375</v>
      </c>
      <c r="G43" s="11">
        <v>18.7</v>
      </c>
      <c r="H43" s="52">
        <f t="shared" ref="H43" si="41">G43+G44</f>
        <v>37</v>
      </c>
      <c r="I43" s="36" t="s">
        <v>47</v>
      </c>
      <c r="J43" s="36" t="s">
        <v>14</v>
      </c>
      <c r="K43" s="54" t="s">
        <v>160</v>
      </c>
      <c r="L43" s="56" t="e">
        <f t="shared" ref="L43" si="42">$L$41</f>
        <v>#REF!</v>
      </c>
      <c r="M43" s="39" t="s">
        <v>190</v>
      </c>
      <c r="N43" s="58" t="str">
        <f t="shared" ref="N43" si="43">$N$35</f>
        <v>westline.kd@mail.ru, 93-05-00</v>
      </c>
    </row>
    <row r="44" spans="1:14" ht="263.25" customHeight="1" thickBot="1" x14ac:dyDescent="0.3">
      <c r="A44" s="44"/>
      <c r="B44" s="33"/>
      <c r="C44" s="12" t="s">
        <v>374</v>
      </c>
      <c r="D44" s="12" t="s">
        <v>38</v>
      </c>
      <c r="E44" s="13" t="s">
        <v>390</v>
      </c>
      <c r="F44" s="13" t="s">
        <v>376</v>
      </c>
      <c r="G44" s="14">
        <v>18.3</v>
      </c>
      <c r="H44" s="53"/>
      <c r="I44" s="37"/>
      <c r="J44" s="37"/>
      <c r="K44" s="55"/>
      <c r="L44" s="51"/>
      <c r="M44" s="40"/>
      <c r="N44" s="42"/>
    </row>
    <row r="45" spans="1:14" ht="232.5" customHeight="1" x14ac:dyDescent="0.25">
      <c r="A45" s="43" t="s">
        <v>111</v>
      </c>
      <c r="B45" s="32">
        <v>27</v>
      </c>
      <c r="C45" s="9" t="s">
        <v>25</v>
      </c>
      <c r="D45" s="9" t="s">
        <v>37</v>
      </c>
      <c r="E45" s="10" t="s">
        <v>150</v>
      </c>
      <c r="F45" s="10" t="s">
        <v>73</v>
      </c>
      <c r="G45" s="11">
        <v>13</v>
      </c>
      <c r="H45" s="52">
        <f t="shared" ref="H45" si="44">G45+G46</f>
        <v>24.8</v>
      </c>
      <c r="I45" s="36" t="s">
        <v>47</v>
      </c>
      <c r="J45" s="36" t="s">
        <v>14</v>
      </c>
      <c r="K45" s="54" t="s">
        <v>160</v>
      </c>
      <c r="L45" s="56" t="e">
        <f t="shared" ref="L45" si="45">$L$43</f>
        <v>#REF!</v>
      </c>
      <c r="M45" s="57" t="str">
        <f t="shared" ref="M45" si="46">$M$37</f>
        <v>АО "Калининград-ГорТранс" г. Калининград, ул. Киевская, д. 17</v>
      </c>
      <c r="N45" s="58" t="str">
        <f t="shared" ref="N45" si="47">$N$37</f>
        <v>kld.gortrans@mail.ru, 300-300</v>
      </c>
    </row>
    <row r="46" spans="1:14" ht="208.5" customHeight="1" thickBot="1" x14ac:dyDescent="0.3">
      <c r="A46" s="44"/>
      <c r="B46" s="33"/>
      <c r="C46" s="12" t="s">
        <v>27</v>
      </c>
      <c r="D46" s="12" t="s">
        <v>38</v>
      </c>
      <c r="E46" s="13" t="s">
        <v>151</v>
      </c>
      <c r="F46" s="13" t="s">
        <v>74</v>
      </c>
      <c r="G46" s="14">
        <v>11.8</v>
      </c>
      <c r="H46" s="53"/>
      <c r="I46" s="37"/>
      <c r="J46" s="37"/>
      <c r="K46" s="55"/>
      <c r="L46" s="51"/>
      <c r="M46" s="40"/>
      <c r="N46" s="42"/>
    </row>
    <row r="47" spans="1:14" ht="254.25" customHeight="1" x14ac:dyDescent="0.25">
      <c r="A47" s="43" t="s">
        <v>112</v>
      </c>
      <c r="B47" s="32">
        <v>28</v>
      </c>
      <c r="C47" s="9" t="s">
        <v>28</v>
      </c>
      <c r="D47" s="9" t="s">
        <v>37</v>
      </c>
      <c r="E47" s="10" t="s">
        <v>332</v>
      </c>
      <c r="F47" s="10" t="s">
        <v>75</v>
      </c>
      <c r="G47" s="11">
        <v>19.399999999999999</v>
      </c>
      <c r="H47" s="52">
        <f t="shared" ref="H47" si="48">G47+G48</f>
        <v>40.9</v>
      </c>
      <c r="I47" s="36" t="s">
        <v>47</v>
      </c>
      <c r="J47" s="36" t="s">
        <v>14</v>
      </c>
      <c r="K47" s="54" t="s">
        <v>161</v>
      </c>
      <c r="L47" s="56" t="e">
        <f t="shared" ref="L47" si="49">$L$45</f>
        <v>#REF!</v>
      </c>
      <c r="M47" s="57" t="str">
        <f t="shared" ref="M47" si="50">$M$39</f>
        <v>ИП Койков К.Т. г. Калининград,  ул. Третьяковская, д. 4</v>
      </c>
      <c r="N47" s="58" t="str">
        <f t="shared" ref="N47" si="51">$N$39</f>
        <v>fortunakld@mail.ru 8-952-112-27-95</v>
      </c>
    </row>
    <row r="48" spans="1:14" ht="256.5" customHeight="1" thickBot="1" x14ac:dyDescent="0.3">
      <c r="A48" s="44"/>
      <c r="B48" s="33"/>
      <c r="C48" s="12" t="s">
        <v>29</v>
      </c>
      <c r="D48" s="12" t="s">
        <v>38</v>
      </c>
      <c r="E48" s="13" t="s">
        <v>333</v>
      </c>
      <c r="F48" s="13" t="s">
        <v>76</v>
      </c>
      <c r="G48" s="14">
        <v>21.5</v>
      </c>
      <c r="H48" s="53"/>
      <c r="I48" s="37"/>
      <c r="J48" s="37"/>
      <c r="K48" s="55"/>
      <c r="L48" s="51"/>
      <c r="M48" s="40"/>
      <c r="N48" s="42"/>
    </row>
    <row r="49" spans="1:14" ht="300" customHeight="1" x14ac:dyDescent="0.25">
      <c r="A49" s="43" t="s">
        <v>113</v>
      </c>
      <c r="B49" s="32">
        <v>29</v>
      </c>
      <c r="C49" s="9" t="s">
        <v>172</v>
      </c>
      <c r="D49" s="9" t="s">
        <v>37</v>
      </c>
      <c r="E49" s="10" t="s">
        <v>217</v>
      </c>
      <c r="F49" s="10" t="s">
        <v>214</v>
      </c>
      <c r="G49" s="11">
        <v>19.899999999999999</v>
      </c>
      <c r="H49" s="52">
        <f t="shared" ref="H49" si="52">G49+G50</f>
        <v>40.4</v>
      </c>
      <c r="I49" s="36" t="s">
        <v>47</v>
      </c>
      <c r="J49" s="36" t="s">
        <v>14</v>
      </c>
      <c r="K49" s="54" t="s">
        <v>182</v>
      </c>
      <c r="L49" s="56" t="e">
        <f t="shared" ref="L49" si="53">$L$47</f>
        <v>#REF!</v>
      </c>
      <c r="M49" s="57" t="str">
        <f>[1]Лист1!$C$16&amp;" "&amp;[1]Лист1!$D$16</f>
        <v>ООО "Вест Лайн 3" Калининградская обл., Гурьевский район, пос. Васильково, ул. 40 лет Победы, д.2-а, кв. 28</v>
      </c>
      <c r="N49" s="58" t="str">
        <f t="shared" ref="N49" si="54">$N$35</f>
        <v>westline.kd@mail.ru, 93-05-00</v>
      </c>
    </row>
    <row r="50" spans="1:14" ht="253.5" customHeight="1" thickBot="1" x14ac:dyDescent="0.3">
      <c r="A50" s="44"/>
      <c r="B50" s="33"/>
      <c r="C50" s="12" t="s">
        <v>173</v>
      </c>
      <c r="D50" s="12" t="s">
        <v>38</v>
      </c>
      <c r="E50" s="13" t="s">
        <v>216</v>
      </c>
      <c r="F50" s="13" t="s">
        <v>215</v>
      </c>
      <c r="G50" s="14">
        <v>20.5</v>
      </c>
      <c r="H50" s="53"/>
      <c r="I50" s="37"/>
      <c r="J50" s="37"/>
      <c r="K50" s="55"/>
      <c r="L50" s="51"/>
      <c r="M50" s="40"/>
      <c r="N50" s="42"/>
    </row>
    <row r="51" spans="1:14" ht="363" customHeight="1" x14ac:dyDescent="0.25">
      <c r="A51" s="43" t="s">
        <v>114</v>
      </c>
      <c r="B51" s="32">
        <v>30</v>
      </c>
      <c r="C51" s="9" t="s">
        <v>52</v>
      </c>
      <c r="D51" s="9" t="s">
        <v>37</v>
      </c>
      <c r="E51" s="10" t="s">
        <v>278</v>
      </c>
      <c r="F51" s="10" t="s">
        <v>77</v>
      </c>
      <c r="G51" s="11">
        <v>19.7</v>
      </c>
      <c r="H51" s="52">
        <f t="shared" ref="H51" si="55">G51+G52</f>
        <v>39.200000000000003</v>
      </c>
      <c r="I51" s="36" t="s">
        <v>47</v>
      </c>
      <c r="J51" s="36" t="s">
        <v>14</v>
      </c>
      <c r="K51" s="54" t="s">
        <v>166</v>
      </c>
      <c r="L51" s="56" t="e">
        <f t="shared" ref="L51" si="56">$L$47</f>
        <v>#REF!</v>
      </c>
      <c r="M51" s="57" t="str">
        <f t="shared" ref="M51" si="57">$M$45</f>
        <v>АО "Калининград-ГорТранс" г. Калининград, ул. Киевская, д. 17</v>
      </c>
      <c r="N51" s="58" t="str">
        <f t="shared" ref="N51" si="58">$N$45</f>
        <v>kld.gortrans@mail.ru, 300-300</v>
      </c>
    </row>
    <row r="52" spans="1:14" ht="336.75" customHeight="1" thickBot="1" x14ac:dyDescent="0.3">
      <c r="A52" s="44"/>
      <c r="B52" s="33"/>
      <c r="C52" s="12" t="s">
        <v>53</v>
      </c>
      <c r="D52" s="12" t="s">
        <v>38</v>
      </c>
      <c r="E52" s="13" t="s">
        <v>152</v>
      </c>
      <c r="F52" s="13" t="s">
        <v>78</v>
      </c>
      <c r="G52" s="14">
        <v>19.5</v>
      </c>
      <c r="H52" s="53"/>
      <c r="I52" s="37"/>
      <c r="J52" s="37"/>
      <c r="K52" s="55"/>
      <c r="L52" s="51"/>
      <c r="M52" s="40"/>
      <c r="N52" s="42"/>
    </row>
    <row r="53" spans="1:14" ht="249.75" customHeight="1" x14ac:dyDescent="0.25">
      <c r="A53" s="43" t="s">
        <v>115</v>
      </c>
      <c r="B53" s="32">
        <v>31</v>
      </c>
      <c r="C53" s="9" t="s">
        <v>244</v>
      </c>
      <c r="D53" s="9" t="s">
        <v>37</v>
      </c>
      <c r="E53" s="10" t="s">
        <v>351</v>
      </c>
      <c r="F53" s="10" t="s">
        <v>246</v>
      </c>
      <c r="G53" s="11">
        <v>17.3</v>
      </c>
      <c r="H53" s="52">
        <f t="shared" ref="H53" si="59">G53+G54</f>
        <v>33.5</v>
      </c>
      <c r="I53" s="36" t="s">
        <v>47</v>
      </c>
      <c r="J53" s="36" t="s">
        <v>14</v>
      </c>
      <c r="K53" s="54" t="s">
        <v>178</v>
      </c>
      <c r="L53" s="56">
        <v>44197</v>
      </c>
      <c r="M53" s="57" t="s">
        <v>192</v>
      </c>
      <c r="N53" s="58" t="str">
        <f>[1]Лист1!$F$13&amp;" "&amp;[1]Лист1!$E$13</f>
        <v>pap1@bk.ru 69-72-69</v>
      </c>
    </row>
    <row r="54" spans="1:14" ht="240" customHeight="1" thickBot="1" x14ac:dyDescent="0.3">
      <c r="A54" s="44"/>
      <c r="B54" s="33"/>
      <c r="C54" s="12" t="s">
        <v>245</v>
      </c>
      <c r="D54" s="12" t="s">
        <v>38</v>
      </c>
      <c r="E54" s="13" t="s">
        <v>352</v>
      </c>
      <c r="F54" s="13" t="s">
        <v>247</v>
      </c>
      <c r="G54" s="14">
        <v>16.2</v>
      </c>
      <c r="H54" s="53"/>
      <c r="I54" s="37"/>
      <c r="J54" s="37"/>
      <c r="K54" s="55"/>
      <c r="L54" s="51"/>
      <c r="M54" s="40"/>
      <c r="N54" s="42"/>
    </row>
    <row r="55" spans="1:14" ht="285.75" customHeight="1" x14ac:dyDescent="0.25">
      <c r="A55" s="43" t="s">
        <v>116</v>
      </c>
      <c r="B55" s="68">
        <v>32</v>
      </c>
      <c r="C55" s="6" t="s">
        <v>55</v>
      </c>
      <c r="D55" s="4" t="s">
        <v>37</v>
      </c>
      <c r="E55" s="6" t="s">
        <v>392</v>
      </c>
      <c r="F55" s="6" t="s">
        <v>377</v>
      </c>
      <c r="G55" s="8">
        <v>18.3</v>
      </c>
      <c r="H55" s="60">
        <f t="shared" ref="H55" si="60">G55+G56</f>
        <v>36.299999999999997</v>
      </c>
      <c r="I55" s="59" t="s">
        <v>47</v>
      </c>
      <c r="J55" s="59" t="s">
        <v>14</v>
      </c>
      <c r="K55" s="64" t="s">
        <v>160</v>
      </c>
      <c r="L55" s="61">
        <f t="shared" ref="L55" si="61">$L$53</f>
        <v>44197</v>
      </c>
      <c r="M55" s="39" t="str">
        <f t="shared" ref="M55" si="62">$M$51</f>
        <v>АО "Калининград-ГорТранс" г. Калининград, ул. Киевская, д. 17</v>
      </c>
      <c r="N55" s="41" t="str">
        <f t="shared" ref="N55" si="63">$N$51</f>
        <v>kld.gortrans@mail.ru, 300-300</v>
      </c>
    </row>
    <row r="56" spans="1:14" ht="296.25" customHeight="1" thickBot="1" x14ac:dyDescent="0.3">
      <c r="A56" s="44"/>
      <c r="B56" s="33"/>
      <c r="C56" s="13" t="s">
        <v>54</v>
      </c>
      <c r="D56" s="12" t="s">
        <v>38</v>
      </c>
      <c r="E56" s="13" t="s">
        <v>393</v>
      </c>
      <c r="F56" s="13" t="s">
        <v>378</v>
      </c>
      <c r="G56" s="14">
        <v>18</v>
      </c>
      <c r="H56" s="53"/>
      <c r="I56" s="37"/>
      <c r="J56" s="37"/>
      <c r="K56" s="55"/>
      <c r="L56" s="51"/>
      <c r="M56" s="40"/>
      <c r="N56" s="42"/>
    </row>
    <row r="57" spans="1:14" ht="168.75" customHeight="1" x14ac:dyDescent="0.25">
      <c r="A57" s="43" t="s">
        <v>117</v>
      </c>
      <c r="B57" s="32">
        <v>34</v>
      </c>
      <c r="C57" s="9" t="s">
        <v>307</v>
      </c>
      <c r="D57" s="9" t="s">
        <v>37</v>
      </c>
      <c r="E57" s="10" t="s">
        <v>319</v>
      </c>
      <c r="F57" s="10" t="s">
        <v>322</v>
      </c>
      <c r="G57" s="11">
        <v>23.4</v>
      </c>
      <c r="H57" s="52">
        <f t="shared" ref="H57" si="64">G57+G58</f>
        <v>48.4</v>
      </c>
      <c r="I57" s="36" t="s">
        <v>47</v>
      </c>
      <c r="J57" s="36" t="s">
        <v>14</v>
      </c>
      <c r="K57" s="54" t="s">
        <v>309</v>
      </c>
      <c r="L57" s="56">
        <f t="shared" ref="L57" si="65">$L$53</f>
        <v>44197</v>
      </c>
      <c r="M57" s="57" t="str">
        <f t="shared" ref="M57" si="66">$M$55</f>
        <v>АО "Калининград-ГорТранс" г. Калининград, ул. Киевская, д. 17</v>
      </c>
      <c r="N57" s="58" t="str">
        <f t="shared" ref="N57" si="67">$N$55</f>
        <v>kld.gortrans@mail.ru, 300-300</v>
      </c>
    </row>
    <row r="58" spans="1:14" ht="198" customHeight="1" thickBot="1" x14ac:dyDescent="0.3">
      <c r="A58" s="44"/>
      <c r="B58" s="33"/>
      <c r="C58" s="12" t="s">
        <v>308</v>
      </c>
      <c r="D58" s="12" t="s">
        <v>38</v>
      </c>
      <c r="E58" s="13" t="s">
        <v>320</v>
      </c>
      <c r="F58" s="13" t="s">
        <v>321</v>
      </c>
      <c r="G58" s="14">
        <v>25</v>
      </c>
      <c r="H58" s="53"/>
      <c r="I58" s="37"/>
      <c r="J58" s="37"/>
      <c r="K58" s="55"/>
      <c r="L58" s="51"/>
      <c r="M58" s="40"/>
      <c r="N58" s="42"/>
    </row>
    <row r="59" spans="1:14" ht="249" customHeight="1" x14ac:dyDescent="0.25">
      <c r="A59" s="43" t="s">
        <v>118</v>
      </c>
      <c r="B59" s="68">
        <v>36</v>
      </c>
      <c r="C59" s="4" t="s">
        <v>35</v>
      </c>
      <c r="D59" s="4" t="s">
        <v>37</v>
      </c>
      <c r="E59" s="6" t="s">
        <v>350</v>
      </c>
      <c r="F59" s="6" t="s">
        <v>310</v>
      </c>
      <c r="G59" s="8">
        <v>18.600000000000001</v>
      </c>
      <c r="H59" s="60">
        <f t="shared" ref="H59" si="68">G59+G60</f>
        <v>37.6</v>
      </c>
      <c r="I59" s="59" t="s">
        <v>47</v>
      </c>
      <c r="J59" s="59" t="s">
        <v>14</v>
      </c>
      <c r="K59" s="64" t="s">
        <v>160</v>
      </c>
      <c r="L59" s="61">
        <f t="shared" ref="L59" si="69">$L$57</f>
        <v>44197</v>
      </c>
      <c r="M59" s="39" t="str">
        <f t="shared" ref="M59" si="70">$M$57</f>
        <v>АО "Калининград-ГорТранс" г. Калининград, ул. Киевская, д. 17</v>
      </c>
      <c r="N59" s="41" t="str">
        <f t="shared" ref="N59" si="71">$N$57</f>
        <v>kld.gortrans@mail.ru, 300-300</v>
      </c>
    </row>
    <row r="60" spans="1:14" ht="262.5" customHeight="1" thickBot="1" x14ac:dyDescent="0.3">
      <c r="A60" s="44"/>
      <c r="B60" s="33"/>
      <c r="C60" s="12" t="s">
        <v>34</v>
      </c>
      <c r="D60" s="12" t="s">
        <v>38</v>
      </c>
      <c r="E60" s="13" t="s">
        <v>279</v>
      </c>
      <c r="F60" s="13" t="s">
        <v>311</v>
      </c>
      <c r="G60" s="14">
        <v>19</v>
      </c>
      <c r="H60" s="53"/>
      <c r="I60" s="37"/>
      <c r="J60" s="37"/>
      <c r="K60" s="55"/>
      <c r="L60" s="51"/>
      <c r="M60" s="40"/>
      <c r="N60" s="42"/>
    </row>
    <row r="61" spans="1:14" ht="320.25" customHeight="1" x14ac:dyDescent="0.25">
      <c r="A61" s="43" t="s">
        <v>119</v>
      </c>
      <c r="B61" s="32">
        <v>37</v>
      </c>
      <c r="C61" s="9" t="s">
        <v>174</v>
      </c>
      <c r="D61" s="9" t="s">
        <v>37</v>
      </c>
      <c r="E61" s="10" t="s">
        <v>183</v>
      </c>
      <c r="F61" s="10" t="s">
        <v>153</v>
      </c>
      <c r="G61" s="11">
        <v>20.2</v>
      </c>
      <c r="H61" s="52">
        <f t="shared" ref="H61:H63" si="72">G61+G62</f>
        <v>40.4</v>
      </c>
      <c r="I61" s="36" t="s">
        <v>47</v>
      </c>
      <c r="J61" s="36" t="s">
        <v>14</v>
      </c>
      <c r="K61" s="54" t="s">
        <v>160</v>
      </c>
      <c r="L61" s="56">
        <f t="shared" ref="L61" si="73">$L$57</f>
        <v>44197</v>
      </c>
      <c r="M61" s="57" t="str">
        <f t="shared" ref="M61" si="74">$M$59</f>
        <v>АО "Калининград-ГорТранс" г. Калининград, ул. Киевская, д. 17</v>
      </c>
      <c r="N61" s="58" t="str">
        <f t="shared" ref="N61" si="75">$N$59</f>
        <v>kld.gortrans@mail.ru, 300-300</v>
      </c>
    </row>
    <row r="62" spans="1:14" ht="289.5" customHeight="1" thickBot="1" x14ac:dyDescent="0.3">
      <c r="A62" s="44"/>
      <c r="B62" s="33"/>
      <c r="C62" s="12" t="s">
        <v>175</v>
      </c>
      <c r="D62" s="12" t="s">
        <v>38</v>
      </c>
      <c r="E62" s="13" t="s">
        <v>184</v>
      </c>
      <c r="F62" s="13" t="s">
        <v>157</v>
      </c>
      <c r="G62" s="14">
        <v>20.2</v>
      </c>
      <c r="H62" s="53"/>
      <c r="I62" s="37"/>
      <c r="J62" s="37"/>
      <c r="K62" s="55"/>
      <c r="L62" s="51"/>
      <c r="M62" s="40"/>
      <c r="N62" s="42"/>
    </row>
    <row r="63" spans="1:14" ht="343.5" customHeight="1" x14ac:dyDescent="0.25">
      <c r="A63" s="43" t="s">
        <v>120</v>
      </c>
      <c r="B63" s="50">
        <v>39</v>
      </c>
      <c r="C63" s="9" t="s">
        <v>176</v>
      </c>
      <c r="D63" s="9" t="s">
        <v>37</v>
      </c>
      <c r="E63" s="10" t="s">
        <v>334</v>
      </c>
      <c r="F63" s="10" t="s">
        <v>264</v>
      </c>
      <c r="G63" s="11">
        <v>20</v>
      </c>
      <c r="H63" s="52">
        <f t="shared" si="72"/>
        <v>41.8</v>
      </c>
      <c r="I63" s="36" t="s">
        <v>47</v>
      </c>
      <c r="J63" s="36" t="s">
        <v>14</v>
      </c>
      <c r="K63" s="54" t="s">
        <v>182</v>
      </c>
      <c r="L63" s="38">
        <f t="shared" ref="L63" si="76">$L$57</f>
        <v>44197</v>
      </c>
      <c r="M63" s="36" t="str">
        <f t="shared" ref="M63" si="77">$M$47</f>
        <v>ИП Койков К.Т. г. Калининград,  ул. Третьяковская, д. 4</v>
      </c>
      <c r="N63" s="58" t="str">
        <f t="shared" ref="N63" si="78">$N$47</f>
        <v>fortunakld@mail.ru 8-952-112-27-95</v>
      </c>
    </row>
    <row r="64" spans="1:14" ht="348.75" customHeight="1" thickBot="1" x14ac:dyDescent="0.3">
      <c r="A64" s="44"/>
      <c r="B64" s="51"/>
      <c r="C64" s="12" t="s">
        <v>177</v>
      </c>
      <c r="D64" s="12" t="s">
        <v>38</v>
      </c>
      <c r="E64" s="13" t="s">
        <v>335</v>
      </c>
      <c r="F64" s="13" t="s">
        <v>265</v>
      </c>
      <c r="G64" s="14">
        <v>21.8</v>
      </c>
      <c r="H64" s="53"/>
      <c r="I64" s="37"/>
      <c r="J64" s="37"/>
      <c r="K64" s="55"/>
      <c r="L64" s="33"/>
      <c r="M64" s="37"/>
      <c r="N64" s="42"/>
    </row>
    <row r="65" spans="1:14" ht="344.25" customHeight="1" x14ac:dyDescent="0.25">
      <c r="A65" s="43" t="s">
        <v>121</v>
      </c>
      <c r="B65" s="32">
        <v>40</v>
      </c>
      <c r="C65" s="9" t="s">
        <v>249</v>
      </c>
      <c r="D65" s="9" t="s">
        <v>37</v>
      </c>
      <c r="E65" s="10" t="s">
        <v>280</v>
      </c>
      <c r="F65" s="10" t="s">
        <v>252</v>
      </c>
      <c r="G65" s="11">
        <v>24.3</v>
      </c>
      <c r="H65" s="52">
        <f t="shared" ref="H65" si="79">G65+G66</f>
        <v>47.1</v>
      </c>
      <c r="I65" s="36" t="s">
        <v>47</v>
      </c>
      <c r="J65" s="36" t="s">
        <v>14</v>
      </c>
      <c r="K65" s="54" t="s">
        <v>224</v>
      </c>
      <c r="L65" s="56">
        <f t="shared" ref="L65" si="80">$L$57</f>
        <v>44197</v>
      </c>
      <c r="M65" s="57" t="str">
        <f t="shared" ref="M65" si="81">$M$63</f>
        <v>ИП Койков К.Т. г. Калининград,  ул. Третьяковская, д. 4</v>
      </c>
      <c r="N65" s="58" t="str">
        <f t="shared" ref="N65" si="82">$N$63</f>
        <v>fortunakld@mail.ru 8-952-112-27-95</v>
      </c>
    </row>
    <row r="66" spans="1:14" ht="331.5" customHeight="1" thickBot="1" x14ac:dyDescent="0.3">
      <c r="A66" s="44"/>
      <c r="B66" s="33"/>
      <c r="C66" s="12" t="s">
        <v>250</v>
      </c>
      <c r="D66" s="12" t="s">
        <v>38</v>
      </c>
      <c r="E66" s="13" t="s">
        <v>281</v>
      </c>
      <c r="F66" s="13" t="s">
        <v>251</v>
      </c>
      <c r="G66" s="14">
        <v>22.8</v>
      </c>
      <c r="H66" s="53"/>
      <c r="I66" s="37"/>
      <c r="J66" s="37"/>
      <c r="K66" s="55"/>
      <c r="L66" s="51"/>
      <c r="M66" s="40"/>
      <c r="N66" s="42"/>
    </row>
    <row r="67" spans="1:14" ht="313.5" customHeight="1" x14ac:dyDescent="0.25">
      <c r="A67" s="43" t="s">
        <v>122</v>
      </c>
      <c r="B67" s="32">
        <v>44</v>
      </c>
      <c r="C67" s="9" t="s">
        <v>32</v>
      </c>
      <c r="D67" s="9" t="s">
        <v>37</v>
      </c>
      <c r="E67" s="10" t="s">
        <v>156</v>
      </c>
      <c r="F67" s="10" t="s">
        <v>80</v>
      </c>
      <c r="G67" s="11">
        <v>20.100000000000001</v>
      </c>
      <c r="H67" s="52">
        <f t="shared" ref="H67" si="83">G67+G68</f>
        <v>41.900000000000006</v>
      </c>
      <c r="I67" s="36" t="s">
        <v>47</v>
      </c>
      <c r="J67" s="36" t="s">
        <v>14</v>
      </c>
      <c r="K67" s="54" t="s">
        <v>161</v>
      </c>
      <c r="L67" s="56">
        <f t="shared" ref="L67" si="84">$L$57</f>
        <v>44197</v>
      </c>
      <c r="M67" s="57" t="str">
        <f>[1]Лист1!$C$10&amp;" "&amp;[1]Лист1!$D$10</f>
        <v>ООО "Тотем" (Калининград) Калининградская область, Гурьевский р-н,                 г. Гурьевск, ул. Калининградское шоссе, д. 15а, помещение № 45</v>
      </c>
      <c r="N67" s="58" t="str">
        <f t="shared" ref="N67" si="85">$N$91</f>
        <v>info@tot39.ru 59-24-71</v>
      </c>
    </row>
    <row r="68" spans="1:14" ht="322.5" customHeight="1" thickBot="1" x14ac:dyDescent="0.3">
      <c r="A68" s="44"/>
      <c r="B68" s="33"/>
      <c r="C68" s="12" t="s">
        <v>33</v>
      </c>
      <c r="D68" s="12" t="s">
        <v>38</v>
      </c>
      <c r="E68" s="13" t="s">
        <v>282</v>
      </c>
      <c r="F68" s="13" t="s">
        <v>81</v>
      </c>
      <c r="G68" s="14">
        <v>21.8</v>
      </c>
      <c r="H68" s="53"/>
      <c r="I68" s="37"/>
      <c r="J68" s="37"/>
      <c r="K68" s="55"/>
      <c r="L68" s="51"/>
      <c r="M68" s="40"/>
      <c r="N68" s="42"/>
    </row>
    <row r="69" spans="1:14" ht="243.75" customHeight="1" x14ac:dyDescent="0.25">
      <c r="A69" s="43" t="s">
        <v>123</v>
      </c>
      <c r="B69" s="32">
        <v>48</v>
      </c>
      <c r="C69" s="9" t="s">
        <v>253</v>
      </c>
      <c r="D69" s="9" t="s">
        <v>37</v>
      </c>
      <c r="E69" s="10" t="s">
        <v>283</v>
      </c>
      <c r="F69" s="10" t="s">
        <v>82</v>
      </c>
      <c r="G69" s="11">
        <v>14.8</v>
      </c>
      <c r="H69" s="52">
        <f t="shared" ref="H69" si="86">G69+G70</f>
        <v>29.9</v>
      </c>
      <c r="I69" s="36" t="s">
        <v>47</v>
      </c>
      <c r="J69" s="36" t="s">
        <v>14</v>
      </c>
      <c r="K69" s="54" t="s">
        <v>160</v>
      </c>
      <c r="L69" s="56">
        <f t="shared" ref="L69" si="87">$L$57</f>
        <v>44197</v>
      </c>
      <c r="M69" s="57" t="str">
        <f t="shared" ref="M69" si="88">$M$49</f>
        <v>ООО "Вест Лайн 3" Калининградская обл., Гурьевский район, пос. Васильково, ул. 40 лет Победы, д.2-а, кв. 28</v>
      </c>
      <c r="N69" s="58" t="str">
        <f t="shared" ref="N69" si="89">$N$49</f>
        <v>westline.kd@mail.ru, 93-05-00</v>
      </c>
    </row>
    <row r="70" spans="1:14" ht="254.25" customHeight="1" thickBot="1" x14ac:dyDescent="0.3">
      <c r="A70" s="44"/>
      <c r="B70" s="33"/>
      <c r="C70" s="12" t="s">
        <v>254</v>
      </c>
      <c r="D70" s="12" t="s">
        <v>38</v>
      </c>
      <c r="E70" s="13" t="s">
        <v>284</v>
      </c>
      <c r="F70" s="13" t="s">
        <v>83</v>
      </c>
      <c r="G70" s="14">
        <v>15.1</v>
      </c>
      <c r="H70" s="53"/>
      <c r="I70" s="37"/>
      <c r="J70" s="37"/>
      <c r="K70" s="55"/>
      <c r="L70" s="51"/>
      <c r="M70" s="40"/>
      <c r="N70" s="42"/>
    </row>
    <row r="71" spans="1:14" ht="213.75" customHeight="1" x14ac:dyDescent="0.25">
      <c r="A71" s="43" t="s">
        <v>124</v>
      </c>
      <c r="B71" s="50">
        <v>61</v>
      </c>
      <c r="C71" s="9" t="s">
        <v>64</v>
      </c>
      <c r="D71" s="9" t="s">
        <v>37</v>
      </c>
      <c r="E71" s="10" t="s">
        <v>304</v>
      </c>
      <c r="F71" s="10" t="s">
        <v>84</v>
      </c>
      <c r="G71" s="11">
        <v>12.5</v>
      </c>
      <c r="H71" s="52">
        <f t="shared" ref="H71" si="90">G71+G72</f>
        <v>25.3</v>
      </c>
      <c r="I71" s="36" t="s">
        <v>18</v>
      </c>
      <c r="J71" s="36" t="s">
        <v>14</v>
      </c>
      <c r="K71" s="54" t="s">
        <v>164</v>
      </c>
      <c r="L71" s="56">
        <f t="shared" ref="L71" si="91">$L$57</f>
        <v>44197</v>
      </c>
      <c r="M71" s="57" t="str">
        <f t="shared" ref="M71" si="92">$M$75</f>
        <v>ООО "Маршрутное такси" г. Калининград, ул. Камская, д. 28</v>
      </c>
      <c r="N71" s="58" t="str">
        <f>[1]Лист1!$F$22&amp;" "&amp;[1]Лист1!$E$22</f>
        <v>mr.borodulin39@mail.ru 65-45-21</v>
      </c>
    </row>
    <row r="72" spans="1:14" ht="205.5" customHeight="1" thickBot="1" x14ac:dyDescent="0.3">
      <c r="A72" s="44"/>
      <c r="B72" s="51"/>
      <c r="C72" s="12" t="s">
        <v>65</v>
      </c>
      <c r="D72" s="12" t="s">
        <v>38</v>
      </c>
      <c r="E72" s="13" t="s">
        <v>285</v>
      </c>
      <c r="F72" s="13" t="s">
        <v>85</v>
      </c>
      <c r="G72" s="14">
        <v>12.8</v>
      </c>
      <c r="H72" s="53"/>
      <c r="I72" s="37"/>
      <c r="J72" s="37"/>
      <c r="K72" s="55"/>
      <c r="L72" s="51"/>
      <c r="M72" s="40"/>
      <c r="N72" s="42"/>
    </row>
    <row r="73" spans="1:14" ht="225" customHeight="1" x14ac:dyDescent="0.25">
      <c r="A73" s="43" t="s">
        <v>323</v>
      </c>
      <c r="B73" s="69">
        <v>63</v>
      </c>
      <c r="C73" s="4" t="s">
        <v>68</v>
      </c>
      <c r="D73" s="4" t="s">
        <v>37</v>
      </c>
      <c r="E73" s="6" t="s">
        <v>286</v>
      </c>
      <c r="F73" s="6" t="s">
        <v>86</v>
      </c>
      <c r="G73" s="8">
        <v>13.9</v>
      </c>
      <c r="H73" s="60">
        <f t="shared" ref="H73" si="93">G73+G74</f>
        <v>28.200000000000003</v>
      </c>
      <c r="I73" s="59" t="s">
        <v>18</v>
      </c>
      <c r="J73" s="59" t="s">
        <v>14</v>
      </c>
      <c r="K73" s="64" t="s">
        <v>163</v>
      </c>
      <c r="L73" s="61">
        <f t="shared" ref="L73" si="94">$L$57</f>
        <v>44197</v>
      </c>
      <c r="M73" s="39" t="str">
        <f>[1]Лист1!$C$21&amp;" "&amp;[1]Лист1!$D$21</f>
        <v>ИП Скиба. В.С. г. Калининград, ул. Камская, д. 28</v>
      </c>
      <c r="N73" s="41" t="str">
        <f t="shared" ref="N73" si="95">$N$71</f>
        <v>mr.borodulin39@mail.ru 65-45-21</v>
      </c>
    </row>
    <row r="74" spans="1:14" ht="265.5" customHeight="1" thickBot="1" x14ac:dyDescent="0.3">
      <c r="A74" s="44"/>
      <c r="B74" s="51"/>
      <c r="C74" s="12" t="s">
        <v>69</v>
      </c>
      <c r="D74" s="12" t="s">
        <v>38</v>
      </c>
      <c r="E74" s="13" t="s">
        <v>305</v>
      </c>
      <c r="F74" s="13" t="s">
        <v>87</v>
      </c>
      <c r="G74" s="14">
        <v>14.3</v>
      </c>
      <c r="H74" s="53"/>
      <c r="I74" s="37"/>
      <c r="J74" s="37"/>
      <c r="K74" s="55"/>
      <c r="L74" s="51"/>
      <c r="M74" s="40"/>
      <c r="N74" s="42"/>
    </row>
    <row r="75" spans="1:14" ht="229.5" customHeight="1" x14ac:dyDescent="0.25">
      <c r="A75" s="43" t="s">
        <v>125</v>
      </c>
      <c r="B75" s="50">
        <v>64</v>
      </c>
      <c r="C75" s="9" t="s">
        <v>66</v>
      </c>
      <c r="D75" s="9" t="s">
        <v>37</v>
      </c>
      <c r="E75" s="10" t="s">
        <v>155</v>
      </c>
      <c r="F75" s="10" t="s">
        <v>88</v>
      </c>
      <c r="G75" s="11">
        <v>17.899999999999999</v>
      </c>
      <c r="H75" s="52">
        <f t="shared" ref="H75" si="96">G75+G76</f>
        <v>36</v>
      </c>
      <c r="I75" s="36" t="s">
        <v>18</v>
      </c>
      <c r="J75" s="36" t="s">
        <v>14</v>
      </c>
      <c r="K75" s="54" t="s">
        <v>164</v>
      </c>
      <c r="L75" s="56">
        <f t="shared" ref="L75" si="97">$L$57</f>
        <v>44197</v>
      </c>
      <c r="M75" s="57" t="str">
        <f>[1]Лист1!$C$22&amp;" "&amp;[1]Лист1!$D$22</f>
        <v>ООО "Маршрутное такси" г. Калининград, ул. Камская, д. 28</v>
      </c>
      <c r="N75" s="58" t="str">
        <f t="shared" ref="N75" si="98">$N$73</f>
        <v>mr.borodulin39@mail.ru 65-45-21</v>
      </c>
    </row>
    <row r="76" spans="1:14" ht="258.75" customHeight="1" thickBot="1" x14ac:dyDescent="0.3">
      <c r="A76" s="44"/>
      <c r="B76" s="51"/>
      <c r="C76" s="12" t="s">
        <v>67</v>
      </c>
      <c r="D76" s="12" t="s">
        <v>38</v>
      </c>
      <c r="E76" s="13" t="s">
        <v>287</v>
      </c>
      <c r="F76" s="13" t="s">
        <v>154</v>
      </c>
      <c r="G76" s="14">
        <v>18.100000000000001</v>
      </c>
      <c r="H76" s="53"/>
      <c r="I76" s="37"/>
      <c r="J76" s="37"/>
      <c r="K76" s="55"/>
      <c r="L76" s="51"/>
      <c r="M76" s="40"/>
      <c r="N76" s="42"/>
    </row>
    <row r="77" spans="1:14" ht="218.25" customHeight="1" x14ac:dyDescent="0.25">
      <c r="A77" s="43" t="s">
        <v>126</v>
      </c>
      <c r="B77" s="50">
        <v>68</v>
      </c>
      <c r="C77" s="9" t="s">
        <v>255</v>
      </c>
      <c r="D77" s="9" t="s">
        <v>37</v>
      </c>
      <c r="E77" s="10" t="s">
        <v>288</v>
      </c>
      <c r="F77" s="10" t="s">
        <v>257</v>
      </c>
      <c r="G77" s="11">
        <v>9.5</v>
      </c>
      <c r="H77" s="52">
        <f t="shared" ref="H77" si="99">G77+G78</f>
        <v>19.100000000000001</v>
      </c>
      <c r="I77" s="36" t="s">
        <v>18</v>
      </c>
      <c r="J77" s="36" t="s">
        <v>14</v>
      </c>
      <c r="K77" s="54" t="s">
        <v>163</v>
      </c>
      <c r="L77" s="56">
        <f t="shared" ref="L77" si="100">$L$57</f>
        <v>44197</v>
      </c>
      <c r="M77" s="57" t="str">
        <f t="shared" ref="M77" si="101">$M$73</f>
        <v>ИП Скиба. В.С. г. Калининград, ул. Камская, д. 28</v>
      </c>
      <c r="N77" s="58" t="str">
        <f t="shared" ref="N77" si="102">$N$75</f>
        <v>mr.borodulin39@mail.ru 65-45-21</v>
      </c>
    </row>
    <row r="78" spans="1:14" ht="218.25" customHeight="1" thickBot="1" x14ac:dyDescent="0.3">
      <c r="A78" s="44"/>
      <c r="B78" s="51"/>
      <c r="C78" s="12" t="s">
        <v>256</v>
      </c>
      <c r="D78" s="12" t="s">
        <v>38</v>
      </c>
      <c r="E78" s="13" t="s">
        <v>289</v>
      </c>
      <c r="F78" s="13" t="s">
        <v>258</v>
      </c>
      <c r="G78" s="14">
        <v>9.6</v>
      </c>
      <c r="H78" s="53"/>
      <c r="I78" s="37"/>
      <c r="J78" s="37"/>
      <c r="K78" s="55"/>
      <c r="L78" s="51"/>
      <c r="M78" s="40"/>
      <c r="N78" s="42"/>
    </row>
    <row r="79" spans="1:14" ht="196.5" customHeight="1" x14ac:dyDescent="0.25">
      <c r="A79" s="43" t="s">
        <v>127</v>
      </c>
      <c r="B79" s="50">
        <v>71</v>
      </c>
      <c r="C79" s="9" t="s">
        <v>290</v>
      </c>
      <c r="D79" s="9" t="s">
        <v>37</v>
      </c>
      <c r="E79" s="10" t="s">
        <v>292</v>
      </c>
      <c r="F79" s="10" t="s">
        <v>89</v>
      </c>
      <c r="G79" s="11">
        <v>15.2</v>
      </c>
      <c r="H79" s="52">
        <f t="shared" ref="H79" si="103">G79+G80</f>
        <v>31.3</v>
      </c>
      <c r="I79" s="36" t="s">
        <v>18</v>
      </c>
      <c r="J79" s="36" t="s">
        <v>14</v>
      </c>
      <c r="K79" s="54" t="s">
        <v>194</v>
      </c>
      <c r="L79" s="56">
        <f t="shared" ref="L79" si="104">$L$57</f>
        <v>44197</v>
      </c>
      <c r="M79" s="57" t="str">
        <f t="shared" ref="M79" si="105">$M$77</f>
        <v>ИП Скиба. В.С. г. Калининград, ул. Камская, д. 28</v>
      </c>
      <c r="N79" s="58" t="str">
        <f t="shared" ref="N79" si="106">$N$77</f>
        <v>mr.borodulin39@mail.ru 65-45-21</v>
      </c>
    </row>
    <row r="80" spans="1:14" ht="220.5" customHeight="1" thickBot="1" x14ac:dyDescent="0.3">
      <c r="A80" s="44"/>
      <c r="B80" s="51"/>
      <c r="C80" s="12" t="s">
        <v>291</v>
      </c>
      <c r="D80" s="12" t="s">
        <v>38</v>
      </c>
      <c r="E80" s="13" t="s">
        <v>293</v>
      </c>
      <c r="F80" s="13" t="s">
        <v>90</v>
      </c>
      <c r="G80" s="14">
        <v>16.100000000000001</v>
      </c>
      <c r="H80" s="53"/>
      <c r="I80" s="37"/>
      <c r="J80" s="37"/>
      <c r="K80" s="55"/>
      <c r="L80" s="51"/>
      <c r="M80" s="40"/>
      <c r="N80" s="42"/>
    </row>
    <row r="81" spans="1:14" ht="393.75" customHeight="1" x14ac:dyDescent="0.25">
      <c r="A81" s="43" t="s">
        <v>128</v>
      </c>
      <c r="B81" s="50">
        <v>72</v>
      </c>
      <c r="C81" s="9" t="s">
        <v>167</v>
      </c>
      <c r="D81" s="9" t="s">
        <v>37</v>
      </c>
      <c r="E81" s="10" t="s">
        <v>348</v>
      </c>
      <c r="F81" s="10" t="s">
        <v>312</v>
      </c>
      <c r="G81" s="11">
        <v>27.3</v>
      </c>
      <c r="H81" s="52">
        <f t="shared" ref="H81" si="107">G81+G82</f>
        <v>56.3</v>
      </c>
      <c r="I81" s="36" t="s">
        <v>18</v>
      </c>
      <c r="J81" s="36" t="s">
        <v>14</v>
      </c>
      <c r="K81" s="54" t="s">
        <v>163</v>
      </c>
      <c r="L81" s="56">
        <f>$L$79</f>
        <v>44197</v>
      </c>
      <c r="M81" s="57" t="str">
        <f>[1]Лист1!$C$23&amp;" "&amp;[1]Лист1!$D$23</f>
        <v>ООО "Маршрутное такси - 2" г. Калининград, ул. Камская, д. 28</v>
      </c>
      <c r="N81" s="58" t="str">
        <f t="shared" ref="N81" si="108">$N$79</f>
        <v>mr.borodulin39@mail.ru 65-45-21</v>
      </c>
    </row>
    <row r="82" spans="1:14" ht="387" customHeight="1" thickBot="1" x14ac:dyDescent="0.3">
      <c r="A82" s="44"/>
      <c r="B82" s="51"/>
      <c r="C82" s="12" t="s">
        <v>168</v>
      </c>
      <c r="D82" s="12" t="s">
        <v>38</v>
      </c>
      <c r="E82" s="13" t="s">
        <v>349</v>
      </c>
      <c r="F82" s="13" t="s">
        <v>313</v>
      </c>
      <c r="G82" s="14">
        <v>29</v>
      </c>
      <c r="H82" s="53"/>
      <c r="I82" s="37"/>
      <c r="J82" s="37"/>
      <c r="K82" s="55"/>
      <c r="L82" s="51"/>
      <c r="M82" s="40"/>
      <c r="N82" s="42"/>
    </row>
    <row r="83" spans="1:14" ht="245.25" customHeight="1" x14ac:dyDescent="0.25">
      <c r="A83" s="43" t="s">
        <v>129</v>
      </c>
      <c r="B83" s="50">
        <v>74</v>
      </c>
      <c r="C83" s="9" t="s">
        <v>48</v>
      </c>
      <c r="D83" s="9" t="s">
        <v>37</v>
      </c>
      <c r="E83" s="10" t="s">
        <v>358</v>
      </c>
      <c r="F83" s="15" t="s">
        <v>336</v>
      </c>
      <c r="G83" s="11">
        <v>19.3</v>
      </c>
      <c r="H83" s="52">
        <f t="shared" ref="H83" si="109">G83+G84</f>
        <v>37.400000000000006</v>
      </c>
      <c r="I83" s="36" t="s">
        <v>18</v>
      </c>
      <c r="J83" s="36" t="s">
        <v>14</v>
      </c>
      <c r="K83" s="54" t="s">
        <v>164</v>
      </c>
      <c r="L83" s="56">
        <f t="shared" ref="L83" si="110">$L$79</f>
        <v>44197</v>
      </c>
      <c r="M83" s="57" t="e">
        <f>#REF!</f>
        <v>#REF!</v>
      </c>
      <c r="N83" s="58" t="e">
        <f>#REF!</f>
        <v>#REF!</v>
      </c>
    </row>
    <row r="84" spans="1:14" ht="269.25" customHeight="1" thickBot="1" x14ac:dyDescent="0.3">
      <c r="A84" s="44"/>
      <c r="B84" s="51"/>
      <c r="C84" s="12" t="s">
        <v>49</v>
      </c>
      <c r="D84" s="12" t="s">
        <v>38</v>
      </c>
      <c r="E84" s="13" t="s">
        <v>359</v>
      </c>
      <c r="F84" s="13" t="s">
        <v>337</v>
      </c>
      <c r="G84" s="14">
        <v>18.100000000000001</v>
      </c>
      <c r="H84" s="53"/>
      <c r="I84" s="37"/>
      <c r="J84" s="37"/>
      <c r="K84" s="55"/>
      <c r="L84" s="51"/>
      <c r="M84" s="40"/>
      <c r="N84" s="42"/>
    </row>
    <row r="85" spans="1:14" ht="246" customHeight="1" x14ac:dyDescent="0.25">
      <c r="A85" s="43" t="s">
        <v>130</v>
      </c>
      <c r="B85" s="50">
        <v>82</v>
      </c>
      <c r="C85" s="9" t="s">
        <v>259</v>
      </c>
      <c r="D85" s="9" t="s">
        <v>37</v>
      </c>
      <c r="E85" s="10" t="s">
        <v>294</v>
      </c>
      <c r="F85" s="10" t="s">
        <v>199</v>
      </c>
      <c r="G85" s="11">
        <v>14.6</v>
      </c>
      <c r="H85" s="52">
        <f t="shared" ref="H85" si="111">G85+G86</f>
        <v>29</v>
      </c>
      <c r="I85" s="36" t="s">
        <v>18</v>
      </c>
      <c r="J85" s="36" t="s">
        <v>14</v>
      </c>
      <c r="K85" s="54" t="s">
        <v>261</v>
      </c>
      <c r="L85" s="56">
        <v>44378</v>
      </c>
      <c r="M85" s="57" t="str">
        <f t="shared" ref="M85" si="112">$M$89</f>
        <v>ООО "Балттрансавто один" г. Калининград, ул. Киевская, д. 19</v>
      </c>
      <c r="N85" s="58" t="str">
        <f t="shared" ref="N85" si="113">$N$89</f>
        <v>balttransavto@mail.ru 63-11-70</v>
      </c>
    </row>
    <row r="86" spans="1:14" ht="282.75" customHeight="1" thickBot="1" x14ac:dyDescent="0.3">
      <c r="A86" s="44"/>
      <c r="B86" s="51"/>
      <c r="C86" s="12" t="s">
        <v>260</v>
      </c>
      <c r="D86" s="12" t="s">
        <v>38</v>
      </c>
      <c r="E86" s="13" t="s">
        <v>306</v>
      </c>
      <c r="F86" s="13" t="s">
        <v>200</v>
      </c>
      <c r="G86" s="14">
        <v>14.4</v>
      </c>
      <c r="H86" s="53"/>
      <c r="I86" s="37"/>
      <c r="J86" s="37"/>
      <c r="K86" s="55"/>
      <c r="L86" s="51"/>
      <c r="M86" s="40"/>
      <c r="N86" s="42"/>
    </row>
    <row r="87" spans="1:14" ht="269.25" customHeight="1" x14ac:dyDescent="0.25">
      <c r="A87" s="43" t="s">
        <v>131</v>
      </c>
      <c r="B87" s="50">
        <v>87</v>
      </c>
      <c r="C87" s="9" t="s">
        <v>158</v>
      </c>
      <c r="D87" s="9" t="s">
        <v>37</v>
      </c>
      <c r="E87" s="10" t="s">
        <v>338</v>
      </c>
      <c r="F87" s="10" t="s">
        <v>91</v>
      </c>
      <c r="G87" s="11">
        <v>15.2</v>
      </c>
      <c r="H87" s="52">
        <f t="shared" ref="H87" si="114">G87+G88</f>
        <v>31.8</v>
      </c>
      <c r="I87" s="36" t="s">
        <v>18</v>
      </c>
      <c r="J87" s="36" t="s">
        <v>14</v>
      </c>
      <c r="K87" s="54" t="s">
        <v>165</v>
      </c>
      <c r="L87" s="56">
        <f t="shared" ref="L87" si="115">$L$85</f>
        <v>44378</v>
      </c>
      <c r="M87" s="36" t="s">
        <v>191</v>
      </c>
      <c r="N87" s="58" t="str">
        <f t="shared" ref="N87" si="116">$N$69</f>
        <v>westline.kd@mail.ru, 93-05-00</v>
      </c>
    </row>
    <row r="88" spans="1:14" ht="320.25" customHeight="1" thickBot="1" x14ac:dyDescent="0.3">
      <c r="A88" s="44"/>
      <c r="B88" s="51"/>
      <c r="C88" s="12" t="s">
        <v>159</v>
      </c>
      <c r="D88" s="12" t="s">
        <v>38</v>
      </c>
      <c r="E88" s="13" t="s">
        <v>339</v>
      </c>
      <c r="F88" s="13" t="s">
        <v>92</v>
      </c>
      <c r="G88" s="14">
        <v>16.600000000000001</v>
      </c>
      <c r="H88" s="53"/>
      <c r="I88" s="37"/>
      <c r="J88" s="37"/>
      <c r="K88" s="55"/>
      <c r="L88" s="51"/>
      <c r="M88" s="37"/>
      <c r="N88" s="42"/>
    </row>
    <row r="89" spans="1:14" ht="297" customHeight="1" x14ac:dyDescent="0.25">
      <c r="A89" s="43" t="s">
        <v>132</v>
      </c>
      <c r="B89" s="69">
        <v>92</v>
      </c>
      <c r="C89" s="6" t="s">
        <v>50</v>
      </c>
      <c r="D89" s="4" t="s">
        <v>37</v>
      </c>
      <c r="E89" s="6" t="s">
        <v>340</v>
      </c>
      <c r="F89" s="6" t="s">
        <v>225</v>
      </c>
      <c r="G89" s="8">
        <v>26.4</v>
      </c>
      <c r="H89" s="60">
        <f t="shared" ref="H89" si="117">G89+G90</f>
        <v>49</v>
      </c>
      <c r="I89" s="59" t="s">
        <v>18</v>
      </c>
      <c r="J89" s="59" t="s">
        <v>14</v>
      </c>
      <c r="K89" s="64" t="s">
        <v>164</v>
      </c>
      <c r="L89" s="61">
        <f t="shared" ref="L89" si="118">$L$85</f>
        <v>44378</v>
      </c>
      <c r="M89" s="39" t="str">
        <f>[1]Лист1!$C$20&amp;" "&amp;[1]Лист1!$D$20</f>
        <v>ООО "Балттрансавто один" г. Калининград, ул. Киевская, д. 19</v>
      </c>
      <c r="N89" s="41" t="str">
        <f>[1]Лист1!$F$20&amp;" "&amp;[1]Лист1!$E$20</f>
        <v>balttransavto@mail.ru 63-11-70</v>
      </c>
    </row>
    <row r="90" spans="1:14" ht="251.25" customHeight="1" thickBot="1" x14ac:dyDescent="0.3">
      <c r="A90" s="44"/>
      <c r="B90" s="51"/>
      <c r="C90" s="13" t="s">
        <v>51</v>
      </c>
      <c r="D90" s="12" t="s">
        <v>38</v>
      </c>
      <c r="E90" s="13" t="s">
        <v>341</v>
      </c>
      <c r="F90" s="13" t="s">
        <v>226</v>
      </c>
      <c r="G90" s="14">
        <v>22.6</v>
      </c>
      <c r="H90" s="53"/>
      <c r="I90" s="37"/>
      <c r="J90" s="37"/>
      <c r="K90" s="55"/>
      <c r="L90" s="51"/>
      <c r="M90" s="40"/>
      <c r="N90" s="42"/>
    </row>
    <row r="91" spans="1:14" ht="234.75" customHeight="1" x14ac:dyDescent="0.25">
      <c r="A91" s="43" t="s">
        <v>133</v>
      </c>
      <c r="B91" s="50">
        <v>94</v>
      </c>
      <c r="C91" s="9" t="s">
        <v>314</v>
      </c>
      <c r="D91" s="9" t="s">
        <v>37</v>
      </c>
      <c r="E91" s="10" t="s">
        <v>346</v>
      </c>
      <c r="F91" s="10" t="s">
        <v>316</v>
      </c>
      <c r="G91" s="11">
        <v>16.899999999999999</v>
      </c>
      <c r="H91" s="52">
        <f t="shared" ref="H91" si="119">G91+G92</f>
        <v>33.299999999999997</v>
      </c>
      <c r="I91" s="36" t="s">
        <v>47</v>
      </c>
      <c r="J91" s="36" t="s">
        <v>14</v>
      </c>
      <c r="K91" s="54" t="s">
        <v>227</v>
      </c>
      <c r="L91" s="56">
        <f t="shared" ref="L91" si="120">$L$89</f>
        <v>44378</v>
      </c>
      <c r="M91" s="57" t="s">
        <v>193</v>
      </c>
      <c r="N91" s="58" t="str">
        <f>[1]Лист1!$F$19&amp;" "&amp;[1]Лист1!$E$19</f>
        <v>info@tot39.ru 59-24-71</v>
      </c>
    </row>
    <row r="92" spans="1:14" ht="208.5" customHeight="1" thickBot="1" x14ac:dyDescent="0.3">
      <c r="A92" s="44"/>
      <c r="B92" s="51"/>
      <c r="C92" s="12" t="s">
        <v>315</v>
      </c>
      <c r="D92" s="12" t="s">
        <v>38</v>
      </c>
      <c r="E92" s="13" t="s">
        <v>347</v>
      </c>
      <c r="F92" s="13" t="s">
        <v>317</v>
      </c>
      <c r="G92" s="14">
        <v>16.399999999999999</v>
      </c>
      <c r="H92" s="53"/>
      <c r="I92" s="37"/>
      <c r="J92" s="37"/>
      <c r="K92" s="55"/>
      <c r="L92" s="51"/>
      <c r="M92" s="40"/>
      <c r="N92" s="42"/>
    </row>
    <row r="93" spans="1:14" ht="158.25" customHeight="1" x14ac:dyDescent="0.25">
      <c r="A93" s="43" t="s">
        <v>134</v>
      </c>
      <c r="B93" s="69">
        <v>1</v>
      </c>
      <c r="C93" s="4" t="s">
        <v>201</v>
      </c>
      <c r="D93" s="4" t="s">
        <v>37</v>
      </c>
      <c r="E93" s="6" t="s">
        <v>206</v>
      </c>
      <c r="F93" s="6" t="s">
        <v>203</v>
      </c>
      <c r="G93" s="8">
        <v>9.5</v>
      </c>
      <c r="H93" s="60">
        <f t="shared" ref="H93" si="121">G93+G94</f>
        <v>19.399999999999999</v>
      </c>
      <c r="I93" s="59" t="s">
        <v>47</v>
      </c>
      <c r="J93" s="59" t="s">
        <v>14</v>
      </c>
      <c r="K93" s="64" t="s">
        <v>202</v>
      </c>
      <c r="L93" s="61">
        <v>44378</v>
      </c>
      <c r="M93" s="39" t="str">
        <f t="shared" ref="M93" si="122">$M$61</f>
        <v>АО "Калининград-ГорТранс" г. Калининград, ул. Киевская, д. 17</v>
      </c>
      <c r="N93" s="41" t="str">
        <f t="shared" ref="N93" si="123">$N$61</f>
        <v>kld.gortrans@mail.ru, 300-300</v>
      </c>
    </row>
    <row r="94" spans="1:14" ht="175.5" customHeight="1" thickBot="1" x14ac:dyDescent="0.3">
      <c r="A94" s="44"/>
      <c r="B94" s="72"/>
      <c r="C94" s="3" t="s">
        <v>205</v>
      </c>
      <c r="D94" s="3" t="s">
        <v>38</v>
      </c>
      <c r="E94" s="5" t="s">
        <v>207</v>
      </c>
      <c r="F94" s="5" t="s">
        <v>204</v>
      </c>
      <c r="G94" s="7">
        <v>9.9</v>
      </c>
      <c r="H94" s="73"/>
      <c r="I94" s="59"/>
      <c r="J94" s="59"/>
      <c r="K94" s="76"/>
      <c r="L94" s="72"/>
      <c r="M94" s="77"/>
      <c r="N94" s="41"/>
    </row>
    <row r="95" spans="1:14" ht="161.25" customHeight="1" x14ac:dyDescent="0.25">
      <c r="A95" s="43" t="s">
        <v>324</v>
      </c>
      <c r="B95" s="50">
        <v>2</v>
      </c>
      <c r="C95" s="9" t="s">
        <v>248</v>
      </c>
      <c r="D95" s="9" t="s">
        <v>37</v>
      </c>
      <c r="E95" s="10" t="s">
        <v>395</v>
      </c>
      <c r="F95" s="10" t="s">
        <v>353</v>
      </c>
      <c r="G95" s="11">
        <v>19.8</v>
      </c>
      <c r="H95" s="52">
        <f t="shared" ref="H95" si="124">G95+G96</f>
        <v>39.700000000000003</v>
      </c>
      <c r="I95" s="36" t="s">
        <v>47</v>
      </c>
      <c r="J95" s="36" t="s">
        <v>14</v>
      </c>
      <c r="K95" s="54" t="s">
        <v>379</v>
      </c>
      <c r="L95" s="56">
        <v>44378</v>
      </c>
      <c r="M95" s="57" t="str">
        <f t="shared" ref="M95" si="125">$M$93</f>
        <v>АО "Калининград-ГорТранс" г. Калининград, ул. Киевская, д. 17</v>
      </c>
      <c r="N95" s="58" t="str">
        <f t="shared" ref="N95" si="126">$N$93</f>
        <v>kld.gortrans@mail.ru, 300-300</v>
      </c>
    </row>
    <row r="96" spans="1:14" ht="178.5" customHeight="1" thickBot="1" x14ac:dyDescent="0.3">
      <c r="A96" s="44"/>
      <c r="B96" s="51"/>
      <c r="C96" s="12" t="s">
        <v>318</v>
      </c>
      <c r="D96" s="12" t="s">
        <v>38</v>
      </c>
      <c r="E96" s="13" t="s">
        <v>394</v>
      </c>
      <c r="F96" s="13" t="s">
        <v>354</v>
      </c>
      <c r="G96" s="14">
        <v>19.899999999999999</v>
      </c>
      <c r="H96" s="53"/>
      <c r="I96" s="37"/>
      <c r="J96" s="37"/>
      <c r="K96" s="55"/>
      <c r="L96" s="51"/>
      <c r="M96" s="40"/>
      <c r="N96" s="42"/>
    </row>
    <row r="97" spans="1:14" ht="156" customHeight="1" x14ac:dyDescent="0.25">
      <c r="A97" s="43" t="s">
        <v>135</v>
      </c>
      <c r="B97" s="50">
        <v>7</v>
      </c>
      <c r="C97" s="9" t="s">
        <v>58</v>
      </c>
      <c r="D97" s="9" t="s">
        <v>37</v>
      </c>
      <c r="E97" s="10" t="s">
        <v>295</v>
      </c>
      <c r="F97" s="10" t="s">
        <v>56</v>
      </c>
      <c r="G97" s="11">
        <v>9.1</v>
      </c>
      <c r="H97" s="52">
        <f t="shared" ref="H97" si="127">G97+G98</f>
        <v>20.100000000000001</v>
      </c>
      <c r="I97" s="36" t="s">
        <v>47</v>
      </c>
      <c r="J97" s="36" t="s">
        <v>14</v>
      </c>
      <c r="K97" s="54" t="s">
        <v>208</v>
      </c>
      <c r="L97" s="56">
        <v>44197</v>
      </c>
      <c r="M97" s="57" t="str">
        <f t="shared" ref="M97" si="128">$M$95</f>
        <v>АО "Калининград-ГорТранс" г. Калининград, ул. Киевская, д. 17</v>
      </c>
      <c r="N97" s="58" t="str">
        <f t="shared" ref="N97" si="129">$N$95</f>
        <v>kld.gortrans@mail.ru, 300-300</v>
      </c>
    </row>
    <row r="98" spans="1:14" ht="174.75" customHeight="1" thickBot="1" x14ac:dyDescent="0.3">
      <c r="A98" s="44"/>
      <c r="B98" s="51"/>
      <c r="C98" s="12" t="s">
        <v>59</v>
      </c>
      <c r="D98" s="12" t="s">
        <v>38</v>
      </c>
      <c r="E98" s="13" t="s">
        <v>296</v>
      </c>
      <c r="F98" s="13" t="s">
        <v>57</v>
      </c>
      <c r="G98" s="14">
        <v>11</v>
      </c>
      <c r="H98" s="53"/>
      <c r="I98" s="37"/>
      <c r="J98" s="37"/>
      <c r="K98" s="55"/>
      <c r="L98" s="51"/>
      <c r="M98" s="40"/>
      <c r="N98" s="42"/>
    </row>
    <row r="99" spans="1:14" ht="135.75" customHeight="1" x14ac:dyDescent="0.25">
      <c r="A99" s="43" t="s">
        <v>136</v>
      </c>
      <c r="B99" s="50">
        <v>5</v>
      </c>
      <c r="C99" s="9" t="s">
        <v>60</v>
      </c>
      <c r="D99" s="9" t="s">
        <v>37</v>
      </c>
      <c r="E99" s="10" t="s">
        <v>342</v>
      </c>
      <c r="F99" s="10" t="s">
        <v>62</v>
      </c>
      <c r="G99" s="11">
        <v>10.6</v>
      </c>
      <c r="H99" s="52">
        <f t="shared" ref="H99" si="130">G99+G100</f>
        <v>21.2</v>
      </c>
      <c r="I99" s="36" t="s">
        <v>47</v>
      </c>
      <c r="J99" s="36" t="s">
        <v>14</v>
      </c>
      <c r="K99" s="54" t="s">
        <v>139</v>
      </c>
      <c r="L99" s="56">
        <v>44197</v>
      </c>
      <c r="M99" s="57" t="str">
        <f t="shared" ref="M99" si="131">$M$97</f>
        <v>АО "Калининград-ГорТранс" г. Калининград, ул. Киевская, д. 17</v>
      </c>
      <c r="N99" s="58" t="str">
        <f t="shared" ref="N99" si="132">$N$97</f>
        <v>kld.gortrans@mail.ru, 300-300</v>
      </c>
    </row>
    <row r="100" spans="1:14" ht="154.5" customHeight="1" thickBot="1" x14ac:dyDescent="0.3">
      <c r="A100" s="44"/>
      <c r="B100" s="51"/>
      <c r="C100" s="12" t="s">
        <v>61</v>
      </c>
      <c r="D100" s="12" t="s">
        <v>38</v>
      </c>
      <c r="E100" s="13" t="s">
        <v>343</v>
      </c>
      <c r="F100" s="13" t="s">
        <v>63</v>
      </c>
      <c r="G100" s="14">
        <v>10.6</v>
      </c>
      <c r="H100" s="53"/>
      <c r="I100" s="37"/>
      <c r="J100" s="37"/>
      <c r="K100" s="55"/>
      <c r="L100" s="51"/>
      <c r="M100" s="40"/>
      <c r="N100" s="42"/>
    </row>
    <row r="101" spans="1:14" ht="154.5" customHeight="1" x14ac:dyDescent="0.25">
      <c r="A101" s="43" t="s">
        <v>137</v>
      </c>
      <c r="B101" s="50">
        <v>88</v>
      </c>
      <c r="C101" s="9" t="s">
        <v>210</v>
      </c>
      <c r="D101" s="9" t="s">
        <v>37</v>
      </c>
      <c r="E101" s="10" t="s">
        <v>297</v>
      </c>
      <c r="F101" s="10" t="s">
        <v>212</v>
      </c>
      <c r="G101" s="11">
        <v>13.6</v>
      </c>
      <c r="H101" s="52">
        <f t="shared" ref="H101" si="133">G101+G102</f>
        <v>28.2</v>
      </c>
      <c r="I101" s="36" t="s">
        <v>18</v>
      </c>
      <c r="J101" s="36" t="s">
        <v>14</v>
      </c>
      <c r="K101" s="54" t="s">
        <v>261</v>
      </c>
      <c r="L101" s="56">
        <v>44637</v>
      </c>
      <c r="M101" s="57" t="s">
        <v>191</v>
      </c>
      <c r="N101" s="58" t="str">
        <f t="shared" ref="N101" si="134">$N$69</f>
        <v>westline.kd@mail.ru, 93-05-00</v>
      </c>
    </row>
    <row r="102" spans="1:14" ht="189.75" thickBot="1" x14ac:dyDescent="0.3">
      <c r="A102" s="44"/>
      <c r="B102" s="51"/>
      <c r="C102" s="12" t="s">
        <v>211</v>
      </c>
      <c r="D102" s="12" t="s">
        <v>38</v>
      </c>
      <c r="E102" s="13" t="s">
        <v>298</v>
      </c>
      <c r="F102" s="13" t="s">
        <v>213</v>
      </c>
      <c r="G102" s="14">
        <v>14.6</v>
      </c>
      <c r="H102" s="53"/>
      <c r="I102" s="37"/>
      <c r="J102" s="37"/>
      <c r="K102" s="55"/>
      <c r="L102" s="51"/>
      <c r="M102" s="40"/>
      <c r="N102" s="42"/>
    </row>
    <row r="103" spans="1:14" ht="135.75" customHeight="1" x14ac:dyDescent="0.25">
      <c r="A103" s="43" t="s">
        <v>138</v>
      </c>
      <c r="B103" s="50">
        <v>3</v>
      </c>
      <c r="C103" s="9" t="s">
        <v>219</v>
      </c>
      <c r="D103" s="9" t="s">
        <v>37</v>
      </c>
      <c r="E103" s="10" t="s">
        <v>344</v>
      </c>
      <c r="F103" s="10" t="s">
        <v>221</v>
      </c>
      <c r="G103" s="11">
        <v>8.3000000000000007</v>
      </c>
      <c r="H103" s="52">
        <f t="shared" ref="H103" si="135">G103+G104</f>
        <v>16.600000000000001</v>
      </c>
      <c r="I103" s="36" t="s">
        <v>47</v>
      </c>
      <c r="J103" s="36" t="s">
        <v>14</v>
      </c>
      <c r="K103" s="54" t="s">
        <v>218</v>
      </c>
      <c r="L103" s="56">
        <v>44900</v>
      </c>
      <c r="M103" s="57" t="str">
        <f t="shared" ref="M103" si="136">$M$97</f>
        <v>АО "Калининград-ГорТранс" г. Калининград, ул. Киевская, д. 17</v>
      </c>
      <c r="N103" s="58" t="str">
        <f>$N$97</f>
        <v>kld.gortrans@mail.ru, 300-300</v>
      </c>
    </row>
    <row r="104" spans="1:14" ht="154.5" customHeight="1" thickBot="1" x14ac:dyDescent="0.3">
      <c r="A104" s="44"/>
      <c r="B104" s="51"/>
      <c r="C104" s="12" t="s">
        <v>220</v>
      </c>
      <c r="D104" s="12" t="s">
        <v>38</v>
      </c>
      <c r="E104" s="13" t="s">
        <v>345</v>
      </c>
      <c r="F104" s="13" t="s">
        <v>222</v>
      </c>
      <c r="G104" s="14">
        <v>8.3000000000000007</v>
      </c>
      <c r="H104" s="53"/>
      <c r="I104" s="37"/>
      <c r="J104" s="37"/>
      <c r="K104" s="55"/>
      <c r="L104" s="51"/>
      <c r="M104" s="40"/>
      <c r="N104" s="42"/>
    </row>
    <row r="105" spans="1:14" s="24" customFormat="1" ht="343.5" customHeight="1" x14ac:dyDescent="0.25">
      <c r="A105" s="43" t="s">
        <v>209</v>
      </c>
      <c r="B105" s="45">
        <v>70</v>
      </c>
      <c r="C105" s="24" t="s">
        <v>266</v>
      </c>
      <c r="D105" s="24" t="s">
        <v>37</v>
      </c>
      <c r="E105" s="25" t="s">
        <v>299</v>
      </c>
      <c r="F105" s="25" t="s">
        <v>268</v>
      </c>
      <c r="G105" s="26">
        <v>19.3</v>
      </c>
      <c r="H105" s="46">
        <v>35.9</v>
      </c>
      <c r="I105" s="47" t="s">
        <v>47</v>
      </c>
      <c r="J105" s="47" t="s">
        <v>14</v>
      </c>
      <c r="K105" s="47" t="s">
        <v>270</v>
      </c>
      <c r="L105" s="48">
        <v>45261</v>
      </c>
      <c r="M105" s="47" t="s">
        <v>271</v>
      </c>
      <c r="N105" s="49" t="s">
        <v>272</v>
      </c>
    </row>
    <row r="106" spans="1:14" s="24" customFormat="1" ht="348.75" customHeight="1" thickBot="1" x14ac:dyDescent="0.3">
      <c r="A106" s="44"/>
      <c r="B106" s="45"/>
      <c r="C106" s="24" t="s">
        <v>267</v>
      </c>
      <c r="D106" s="24" t="s">
        <v>38</v>
      </c>
      <c r="E106" s="25" t="s">
        <v>300</v>
      </c>
      <c r="F106" s="25" t="s">
        <v>269</v>
      </c>
      <c r="G106" s="26">
        <v>21.8</v>
      </c>
      <c r="H106" s="46"/>
      <c r="I106" s="47"/>
      <c r="J106" s="47"/>
      <c r="K106" s="47"/>
      <c r="L106" s="45"/>
      <c r="M106" s="47"/>
      <c r="N106" s="47"/>
    </row>
  </sheetData>
  <mergeCells count="453">
    <mergeCell ref="A1:N4"/>
    <mergeCell ref="N87:N88"/>
    <mergeCell ref="N89:N90"/>
    <mergeCell ref="N61:N62"/>
    <mergeCell ref="N65:N66"/>
    <mergeCell ref="I99:I100"/>
    <mergeCell ref="J99:J100"/>
    <mergeCell ref="K99:K100"/>
    <mergeCell ref="L99:L100"/>
    <mergeCell ref="M99:M100"/>
    <mergeCell ref="N99:N100"/>
    <mergeCell ref="J93:J94"/>
    <mergeCell ref="K93:K94"/>
    <mergeCell ref="L93:L94"/>
    <mergeCell ref="M93:M94"/>
    <mergeCell ref="I77:I78"/>
    <mergeCell ref="I79:I80"/>
    <mergeCell ref="I81:I82"/>
    <mergeCell ref="I83:I84"/>
    <mergeCell ref="I85:I86"/>
    <mergeCell ref="I87:I88"/>
    <mergeCell ref="A97:A98"/>
    <mergeCell ref="B97:B98"/>
    <mergeCell ref="J97:J98"/>
    <mergeCell ref="L97:L98"/>
    <mergeCell ref="M97:M98"/>
    <mergeCell ref="A93:A94"/>
    <mergeCell ref="B93:B94"/>
    <mergeCell ref="H93:H94"/>
    <mergeCell ref="H95:H96"/>
    <mergeCell ref="I95:I96"/>
    <mergeCell ref="J95:J96"/>
    <mergeCell ref="K95:K96"/>
    <mergeCell ref="L95:L96"/>
    <mergeCell ref="I93:I94"/>
    <mergeCell ref="A95:A96"/>
    <mergeCell ref="B95:B96"/>
    <mergeCell ref="H91:H92"/>
    <mergeCell ref="N91:N92"/>
    <mergeCell ref="N93:N94"/>
    <mergeCell ref="N95:N96"/>
    <mergeCell ref="N97:N98"/>
    <mergeCell ref="N77:N78"/>
    <mergeCell ref="N79:N80"/>
    <mergeCell ref="N81:N82"/>
    <mergeCell ref="N83:N84"/>
    <mergeCell ref="N85:N86"/>
    <mergeCell ref="I89:I90"/>
    <mergeCell ref="M95:M96"/>
    <mergeCell ref="J89:J90"/>
    <mergeCell ref="J91:J92"/>
    <mergeCell ref="I91:I92"/>
    <mergeCell ref="K89:K90"/>
    <mergeCell ref="K91:K92"/>
    <mergeCell ref="L89:L90"/>
    <mergeCell ref="L91:L92"/>
    <mergeCell ref="M91:M92"/>
    <mergeCell ref="M89:M90"/>
    <mergeCell ref="H97:H98"/>
    <mergeCell ref="I97:I98"/>
    <mergeCell ref="K97:K98"/>
    <mergeCell ref="A85:A86"/>
    <mergeCell ref="A71:A72"/>
    <mergeCell ref="A73:A74"/>
    <mergeCell ref="A75:A76"/>
    <mergeCell ref="K87:K88"/>
    <mergeCell ref="K81:K82"/>
    <mergeCell ref="L71:L72"/>
    <mergeCell ref="L73:L74"/>
    <mergeCell ref="L75:L76"/>
    <mergeCell ref="L77:L78"/>
    <mergeCell ref="L79:L80"/>
    <mergeCell ref="A87:A88"/>
    <mergeCell ref="L85:L86"/>
    <mergeCell ref="K83:K84"/>
    <mergeCell ref="K85:K86"/>
    <mergeCell ref="H79:H80"/>
    <mergeCell ref="H83:H84"/>
    <mergeCell ref="H81:H82"/>
    <mergeCell ref="I75:I76"/>
    <mergeCell ref="I71:I72"/>
    <mergeCell ref="K77:K78"/>
    <mergeCell ref="H73:H74"/>
    <mergeCell ref="H75:H76"/>
    <mergeCell ref="I73:I74"/>
    <mergeCell ref="A89:A90"/>
    <mergeCell ref="H85:H86"/>
    <mergeCell ref="H87:H88"/>
    <mergeCell ref="H89:H90"/>
    <mergeCell ref="N55:N56"/>
    <mergeCell ref="N57:N58"/>
    <mergeCell ref="N59:N60"/>
    <mergeCell ref="B61:B62"/>
    <mergeCell ref="A59:A60"/>
    <mergeCell ref="A61:A62"/>
    <mergeCell ref="A65:A66"/>
    <mergeCell ref="L81:L82"/>
    <mergeCell ref="M73:M74"/>
    <mergeCell ref="M75:M76"/>
    <mergeCell ref="M77:M78"/>
    <mergeCell ref="M79:M80"/>
    <mergeCell ref="M81:M82"/>
    <mergeCell ref="M83:M84"/>
    <mergeCell ref="M85:M86"/>
    <mergeCell ref="M87:M88"/>
    <mergeCell ref="J85:J86"/>
    <mergeCell ref="J87:J88"/>
    <mergeCell ref="N63:N64"/>
    <mergeCell ref="H71:H72"/>
    <mergeCell ref="A99:A100"/>
    <mergeCell ref="B99:B100"/>
    <mergeCell ref="H99:H100"/>
    <mergeCell ref="N67:N68"/>
    <mergeCell ref="N69:N70"/>
    <mergeCell ref="N71:N72"/>
    <mergeCell ref="N73:N74"/>
    <mergeCell ref="N75:N76"/>
    <mergeCell ref="B87:B88"/>
    <mergeCell ref="B89:B90"/>
    <mergeCell ref="B91:B92"/>
    <mergeCell ref="B85:B86"/>
    <mergeCell ref="A91:A92"/>
    <mergeCell ref="M67:M68"/>
    <mergeCell ref="M69:M70"/>
    <mergeCell ref="M71:M72"/>
    <mergeCell ref="L87:L88"/>
    <mergeCell ref="L67:L68"/>
    <mergeCell ref="L83:L84"/>
    <mergeCell ref="J81:J82"/>
    <mergeCell ref="J83:J84"/>
    <mergeCell ref="H67:H68"/>
    <mergeCell ref="H69:H70"/>
    <mergeCell ref="H77:H78"/>
    <mergeCell ref="N37:N38"/>
    <mergeCell ref="N39:N40"/>
    <mergeCell ref="N41:N42"/>
    <mergeCell ref="N43:N44"/>
    <mergeCell ref="N45:N46"/>
    <mergeCell ref="N47:N48"/>
    <mergeCell ref="N49:N50"/>
    <mergeCell ref="N51:N52"/>
    <mergeCell ref="N53:N54"/>
    <mergeCell ref="N29:N30"/>
    <mergeCell ref="A17:A18"/>
    <mergeCell ref="A19:A20"/>
    <mergeCell ref="N31:N32"/>
    <mergeCell ref="N33:N34"/>
    <mergeCell ref="N35:N36"/>
    <mergeCell ref="A33:A34"/>
    <mergeCell ref="B35:B36"/>
    <mergeCell ref="B31:B32"/>
    <mergeCell ref="B33:B34"/>
    <mergeCell ref="A23:A24"/>
    <mergeCell ref="B25:B26"/>
    <mergeCell ref="B29:B30"/>
    <mergeCell ref="B23:B24"/>
    <mergeCell ref="A35:A36"/>
    <mergeCell ref="I23:I24"/>
    <mergeCell ref="I33:I34"/>
    <mergeCell ref="I35:I36"/>
    <mergeCell ref="M25:M26"/>
    <mergeCell ref="M29:M30"/>
    <mergeCell ref="I17:I18"/>
    <mergeCell ref="I19:I20"/>
    <mergeCell ref="I21:I22"/>
    <mergeCell ref="K29:K30"/>
    <mergeCell ref="M7:M8"/>
    <mergeCell ref="B9:B10"/>
    <mergeCell ref="B11:B12"/>
    <mergeCell ref="B13:B14"/>
    <mergeCell ref="N23:N24"/>
    <mergeCell ref="N25:N26"/>
    <mergeCell ref="B15:B16"/>
    <mergeCell ref="B17:B18"/>
    <mergeCell ref="B19:B20"/>
    <mergeCell ref="K13:K14"/>
    <mergeCell ref="K15:K16"/>
    <mergeCell ref="K17:K18"/>
    <mergeCell ref="K19:K20"/>
    <mergeCell ref="K21:K22"/>
    <mergeCell ref="K23:K24"/>
    <mergeCell ref="K25:K26"/>
    <mergeCell ref="M9:M10"/>
    <mergeCell ref="M11:M12"/>
    <mergeCell ref="M13:M14"/>
    <mergeCell ref="M15:M16"/>
    <mergeCell ref="M17:M18"/>
    <mergeCell ref="M19:M20"/>
    <mergeCell ref="M21:M22"/>
    <mergeCell ref="M23:M24"/>
    <mergeCell ref="A9:A10"/>
    <mergeCell ref="A11:A12"/>
    <mergeCell ref="A13:A14"/>
    <mergeCell ref="A15:A16"/>
    <mergeCell ref="A25:A26"/>
    <mergeCell ref="N7:N8"/>
    <mergeCell ref="N9:N10"/>
    <mergeCell ref="N11:N12"/>
    <mergeCell ref="N13:N14"/>
    <mergeCell ref="N15:N16"/>
    <mergeCell ref="N17:N18"/>
    <mergeCell ref="N19:N20"/>
    <mergeCell ref="N21:N22"/>
    <mergeCell ref="A7:A8"/>
    <mergeCell ref="B7:B8"/>
    <mergeCell ref="A21:A22"/>
    <mergeCell ref="B21:B22"/>
    <mergeCell ref="I7:I8"/>
    <mergeCell ref="I9:I10"/>
    <mergeCell ref="I11:I12"/>
    <mergeCell ref="I13:I14"/>
    <mergeCell ref="K7:K8"/>
    <mergeCell ref="K9:K10"/>
    <mergeCell ref="K11:K12"/>
    <mergeCell ref="H45:H46"/>
    <mergeCell ref="H47:H48"/>
    <mergeCell ref="H49:H50"/>
    <mergeCell ref="H51:H52"/>
    <mergeCell ref="H63:H64"/>
    <mergeCell ref="A29:A30"/>
    <mergeCell ref="A31:A32"/>
    <mergeCell ref="B67:B68"/>
    <mergeCell ref="A83:A84"/>
    <mergeCell ref="B51:B52"/>
    <mergeCell ref="B53:B54"/>
    <mergeCell ref="B77:B78"/>
    <mergeCell ref="B79:B80"/>
    <mergeCell ref="B81:B82"/>
    <mergeCell ref="B83:B84"/>
    <mergeCell ref="B69:B70"/>
    <mergeCell ref="B71:B72"/>
    <mergeCell ref="B73:B74"/>
    <mergeCell ref="B75:B76"/>
    <mergeCell ref="A77:A78"/>
    <mergeCell ref="A79:A80"/>
    <mergeCell ref="A81:A82"/>
    <mergeCell ref="A67:A68"/>
    <mergeCell ref="A69:A70"/>
    <mergeCell ref="A51:A52"/>
    <mergeCell ref="B49:B50"/>
    <mergeCell ref="A53:A54"/>
    <mergeCell ref="A55:A56"/>
    <mergeCell ref="A57:A58"/>
    <mergeCell ref="A63:A64"/>
    <mergeCell ref="A37:A38"/>
    <mergeCell ref="A39:A40"/>
    <mergeCell ref="A41:A42"/>
    <mergeCell ref="B47:B48"/>
    <mergeCell ref="B37:B38"/>
    <mergeCell ref="B39:B40"/>
    <mergeCell ref="B41:B42"/>
    <mergeCell ref="A43:A44"/>
    <mergeCell ref="A45:A46"/>
    <mergeCell ref="B45:B46"/>
    <mergeCell ref="B43:B44"/>
    <mergeCell ref="B63:B64"/>
    <mergeCell ref="B55:B56"/>
    <mergeCell ref="B57:B58"/>
    <mergeCell ref="B59:B60"/>
    <mergeCell ref="A47:A48"/>
    <mergeCell ref="A49:A50"/>
    <mergeCell ref="G5:H5"/>
    <mergeCell ref="H7:H8"/>
    <mergeCell ref="H9:H10"/>
    <mergeCell ref="H11:H12"/>
    <mergeCell ref="H13:H14"/>
    <mergeCell ref="H15:H16"/>
    <mergeCell ref="H17:H18"/>
    <mergeCell ref="G6:H6"/>
    <mergeCell ref="H39:H40"/>
    <mergeCell ref="H19:H20"/>
    <mergeCell ref="H21:H22"/>
    <mergeCell ref="H23:H24"/>
    <mergeCell ref="H25:H26"/>
    <mergeCell ref="H29:H30"/>
    <mergeCell ref="H31:H32"/>
    <mergeCell ref="H33:H34"/>
    <mergeCell ref="H35:H36"/>
    <mergeCell ref="H37:H38"/>
    <mergeCell ref="H41:H42"/>
    <mergeCell ref="H43:H44"/>
    <mergeCell ref="J7:J8"/>
    <mergeCell ref="J9:J10"/>
    <mergeCell ref="J11:J12"/>
    <mergeCell ref="J13:J14"/>
    <mergeCell ref="J15:J16"/>
    <mergeCell ref="J17:J18"/>
    <mergeCell ref="J19:J20"/>
    <mergeCell ref="J21:J22"/>
    <mergeCell ref="J23:J24"/>
    <mergeCell ref="J25:J26"/>
    <mergeCell ref="J29:J30"/>
    <mergeCell ref="J31:J32"/>
    <mergeCell ref="J33:J34"/>
    <mergeCell ref="J35:J36"/>
    <mergeCell ref="J37:J38"/>
    <mergeCell ref="J39:J40"/>
    <mergeCell ref="I37:I38"/>
    <mergeCell ref="I39:I40"/>
    <mergeCell ref="J41:J42"/>
    <mergeCell ref="I15:I16"/>
    <mergeCell ref="I25:I26"/>
    <mergeCell ref="I29:I30"/>
    <mergeCell ref="J65:J66"/>
    <mergeCell ref="J67:J68"/>
    <mergeCell ref="J69:J70"/>
    <mergeCell ref="J71:J72"/>
    <mergeCell ref="J73:J74"/>
    <mergeCell ref="I67:I68"/>
    <mergeCell ref="K49:K50"/>
    <mergeCell ref="J43:J44"/>
    <mergeCell ref="I63:I64"/>
    <mergeCell ref="I45:I46"/>
    <mergeCell ref="I47:I48"/>
    <mergeCell ref="K45:K46"/>
    <mergeCell ref="K47:K48"/>
    <mergeCell ref="K73:K74"/>
    <mergeCell ref="I69:I70"/>
    <mergeCell ref="J45:J46"/>
    <mergeCell ref="J47:J48"/>
    <mergeCell ref="J49:J50"/>
    <mergeCell ref="J51:J52"/>
    <mergeCell ref="J53:J54"/>
    <mergeCell ref="J55:J56"/>
    <mergeCell ref="J57:J58"/>
    <mergeCell ref="J59:J60"/>
    <mergeCell ref="J61:J62"/>
    <mergeCell ref="I31:I32"/>
    <mergeCell ref="I41:I42"/>
    <mergeCell ref="I43:I44"/>
    <mergeCell ref="K31:K32"/>
    <mergeCell ref="K33:K34"/>
    <mergeCell ref="K35:K36"/>
    <mergeCell ref="K37:K38"/>
    <mergeCell ref="K39:K40"/>
    <mergeCell ref="K79:K80"/>
    <mergeCell ref="K71:K72"/>
    <mergeCell ref="K67:K68"/>
    <mergeCell ref="K69:K70"/>
    <mergeCell ref="J75:J76"/>
    <mergeCell ref="J77:J78"/>
    <mergeCell ref="J79:J80"/>
    <mergeCell ref="K51:K52"/>
    <mergeCell ref="K53:K54"/>
    <mergeCell ref="K55:K56"/>
    <mergeCell ref="K63:K64"/>
    <mergeCell ref="J63:J64"/>
    <mergeCell ref="K57:K58"/>
    <mergeCell ref="K59:K60"/>
    <mergeCell ref="K61:K62"/>
    <mergeCell ref="K65:K66"/>
    <mergeCell ref="K75:K76"/>
    <mergeCell ref="L35:L36"/>
    <mergeCell ref="L37:L38"/>
    <mergeCell ref="L39:L40"/>
    <mergeCell ref="L45:L46"/>
    <mergeCell ref="K41:K42"/>
    <mergeCell ref="K43:K44"/>
    <mergeCell ref="L47:L48"/>
    <mergeCell ref="L43:L44"/>
    <mergeCell ref="L41:L42"/>
    <mergeCell ref="L69:L70"/>
    <mergeCell ref="L7:L8"/>
    <mergeCell ref="L9:L10"/>
    <mergeCell ref="L11:L12"/>
    <mergeCell ref="L13:L14"/>
    <mergeCell ref="L15:L16"/>
    <mergeCell ref="L17:L18"/>
    <mergeCell ref="L19:L20"/>
    <mergeCell ref="L21:L22"/>
    <mergeCell ref="L23:L24"/>
    <mergeCell ref="L25:L26"/>
    <mergeCell ref="L29:L30"/>
    <mergeCell ref="L31:L32"/>
    <mergeCell ref="L33:L34"/>
    <mergeCell ref="M31:M32"/>
    <mergeCell ref="M33:M34"/>
    <mergeCell ref="M35:M36"/>
    <mergeCell ref="M37:M38"/>
    <mergeCell ref="M39:M40"/>
    <mergeCell ref="M43:M44"/>
    <mergeCell ref="M45:M46"/>
    <mergeCell ref="M47:M48"/>
    <mergeCell ref="M49:M50"/>
    <mergeCell ref="M41:M42"/>
    <mergeCell ref="M63:M64"/>
    <mergeCell ref="L63:L64"/>
    <mergeCell ref="L65:L66"/>
    <mergeCell ref="M57:M58"/>
    <mergeCell ref="M59:M60"/>
    <mergeCell ref="M61:M62"/>
    <mergeCell ref="M65:M66"/>
    <mergeCell ref="M51:M52"/>
    <mergeCell ref="M53:M54"/>
    <mergeCell ref="M55:M56"/>
    <mergeCell ref="L49:L50"/>
    <mergeCell ref="L51:L52"/>
    <mergeCell ref="L53:L54"/>
    <mergeCell ref="L55:L56"/>
    <mergeCell ref="L57:L58"/>
    <mergeCell ref="L59:L60"/>
    <mergeCell ref="L61:L62"/>
    <mergeCell ref="B65:B66"/>
    <mergeCell ref="I49:I50"/>
    <mergeCell ref="I51:I52"/>
    <mergeCell ref="I53:I54"/>
    <mergeCell ref="I55:I56"/>
    <mergeCell ref="I57:I58"/>
    <mergeCell ref="I59:I60"/>
    <mergeCell ref="I61:I62"/>
    <mergeCell ref="I65:I66"/>
    <mergeCell ref="H53:H54"/>
    <mergeCell ref="H55:H56"/>
    <mergeCell ref="H57:H58"/>
    <mergeCell ref="H59:H60"/>
    <mergeCell ref="H61:H62"/>
    <mergeCell ref="H65:H66"/>
    <mergeCell ref="N101:N102"/>
    <mergeCell ref="A101:A102"/>
    <mergeCell ref="B101:B102"/>
    <mergeCell ref="H101:H102"/>
    <mergeCell ref="I101:I102"/>
    <mergeCell ref="J101:J102"/>
    <mergeCell ref="K101:K102"/>
    <mergeCell ref="L101:L102"/>
    <mergeCell ref="M101:M102"/>
    <mergeCell ref="A103:A104"/>
    <mergeCell ref="B103:B104"/>
    <mergeCell ref="H103:H104"/>
    <mergeCell ref="I103:I104"/>
    <mergeCell ref="J103:J104"/>
    <mergeCell ref="K103:K104"/>
    <mergeCell ref="L103:L104"/>
    <mergeCell ref="M103:M104"/>
    <mergeCell ref="N103:N104"/>
    <mergeCell ref="A105:A106"/>
    <mergeCell ref="B105:B106"/>
    <mergeCell ref="H105:H106"/>
    <mergeCell ref="I105:I106"/>
    <mergeCell ref="J105:J106"/>
    <mergeCell ref="K105:K106"/>
    <mergeCell ref="L105:L106"/>
    <mergeCell ref="M105:M106"/>
    <mergeCell ref="N105:N106"/>
    <mergeCell ref="A27:A28"/>
    <mergeCell ref="B27:B28"/>
    <mergeCell ref="H27:H28"/>
    <mergeCell ref="I27:I28"/>
    <mergeCell ref="J27:J28"/>
    <mergeCell ref="K27:K28"/>
    <mergeCell ref="L27:L28"/>
    <mergeCell ref="M27:M28"/>
    <mergeCell ref="N27:N28"/>
  </mergeCells>
  <phoneticPr fontId="5" type="noConversion"/>
  <hyperlinks>
    <hyperlink ref="N7" r:id="rId1" xr:uid="{00000000-0004-0000-0000-000000000000}"/>
    <hyperlink ref="N31" r:id="rId2" xr:uid="{00000000-0004-0000-0000-000001000000}"/>
    <hyperlink ref="N15" r:id="rId3" xr:uid="{00000000-0004-0000-0000-000002000000}"/>
    <hyperlink ref="N105" r:id="rId4" xr:uid="{00000000-0004-0000-0000-000003000000}"/>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2025-12-03T15:17:23Z</dcterms:modified>
</cp:coreProperties>
</file>