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1"/>
  </bookViews>
  <sheets>
    <sheet name="после совещания (2)" sheetId="1" r:id="rId1"/>
    <sheet name="после совещания" sheetId="2" r:id="rId2"/>
  </sheets>
  <definedNames>
    <definedName name="_xlnm.Print_Titles" localSheetId="1">'после совещания'!$8:$9</definedName>
    <definedName name="_xlnm.Print_Titles" localSheetId="0">'после совещания (2)'!$3:$3</definedName>
    <definedName name="_xlnm.Print_Area" localSheetId="1">'после совещания'!$A$1:$C$118</definedName>
    <definedName name="_xlnm.Print_Area" localSheetId="0">'после совещания (2)'!$A$1:$D$108</definedName>
  </definedNames>
  <calcPr fullCalcOnLoad="1"/>
</workbook>
</file>

<file path=xl/sharedStrings.xml><?xml version="1.0" encoding="utf-8"?>
<sst xmlns="http://schemas.openxmlformats.org/spreadsheetml/2006/main" count="149" uniqueCount="145">
  <si>
    <t>№</t>
  </si>
  <si>
    <t>Наименование</t>
  </si>
  <si>
    <t>п/п</t>
  </si>
  <si>
    <t>Комитет строительства и транспорта</t>
  </si>
  <si>
    <t>Отдел развития</t>
  </si>
  <si>
    <t>Реализация энергосберегающего проекта по программе БЮГГРЕГ</t>
  </si>
  <si>
    <t>Разработка схемы водоснабжения и водоотведения п. Космодемьянского</t>
  </si>
  <si>
    <t xml:space="preserve">Разработка рекомендаций с учетом сейсмических воздействий </t>
  </si>
  <si>
    <t>Отдел строительства</t>
  </si>
  <si>
    <t>Оценка состояния конструкций и оказание технической помощи при восстановлении несущей способности домов №№10, 14, 16, 18, 20, 22, 31-37 в микрорайоне ”Остров”, по ул. 9 Апреля</t>
  </si>
  <si>
    <t>Муниципальное казённое  предприятие «Управление капитального строительства»</t>
  </si>
  <si>
    <t>ФАИП програмная часть</t>
  </si>
  <si>
    <t>Переселение граждан из ветхого и аварийного жилищного фонда (ж/д по ул. Интернациональной – ул.О. Кошевого, II очередь – 116 квартир)</t>
  </si>
  <si>
    <t>ФЦП  развития Калининградской области</t>
  </si>
  <si>
    <t>Реконструкция зоопарка</t>
  </si>
  <si>
    <t>ФАИП  непрограмная часть</t>
  </si>
  <si>
    <t>Реконструкция канализационной насосной станции КНС-8 по ул. Тихорецкой в г. Калининграде</t>
  </si>
  <si>
    <t>Строительство станции очистки и обезжелезивания воды в п. Чкаловск</t>
  </si>
  <si>
    <t>Городская программа</t>
  </si>
  <si>
    <t>Строительство сетей водопровода и канализации по ул.Краснопресненской</t>
  </si>
  <si>
    <t>Перекладка  тепло-, водо-, канализационных сетей в парке "Юность"</t>
  </si>
  <si>
    <t>Проектирование сетей ливневой канализации по ул. Карташова в пос. Космодемьянского</t>
  </si>
  <si>
    <t>Реконструкция жилого дома по ул. Портовой.6</t>
  </si>
  <si>
    <t>Реконструкция жилого дома по ул. 9 Апреля</t>
  </si>
  <si>
    <t>Газификация</t>
  </si>
  <si>
    <t>Строительство газопроводных сетей в пос. Лермонтово (2 и 3 очереди)</t>
  </si>
  <si>
    <t>Газификация пос. Космодемьянского</t>
  </si>
  <si>
    <t>Газификация пос. Суворова</t>
  </si>
  <si>
    <t>Газификация пос. Чайковского</t>
  </si>
  <si>
    <t>Строительство газопровода низкого давления по ул. Радистов</t>
  </si>
  <si>
    <t>Проектирование и строительство сетей газоснабжения к ж/д №109-119; №120-130 по ул. Батальной</t>
  </si>
  <si>
    <t>Отдел эксплуатации и ремонта дорожной сети</t>
  </si>
  <si>
    <t>Реконструкция Советского проспекта</t>
  </si>
  <si>
    <t>Реконструкция ул. Горького, в т.ч.</t>
  </si>
  <si>
    <t xml:space="preserve"> - на участке от ул. Черняховского до ул. Островского</t>
  </si>
  <si>
    <t xml:space="preserve"> - от Островского до ул. 3-я Б. Окружная</t>
  </si>
  <si>
    <t xml:space="preserve"> - на участке  транспортной развязки ( верхний слой )</t>
  </si>
  <si>
    <t xml:space="preserve">ИТОГО по комитету строительства и транспорта </t>
  </si>
  <si>
    <t>Комитет ЖКХ</t>
  </si>
  <si>
    <t xml:space="preserve">Развитие сетей наружного освещения 2003-2006г.г.     Программа "Светлый город" </t>
  </si>
  <si>
    <t>Установка приборов учета воды и теплоэнергии в муниц. жил. фонде.</t>
  </si>
  <si>
    <t>Оборудование  помещений в жилых домах под установку общедомовых приборов учета воды</t>
  </si>
  <si>
    <t>Установка частотно-регулируемых приводов на насосное оборудование ВВС, ЮВС-1, ЮВС-2</t>
  </si>
  <si>
    <t>RAVO 5002 (вакуумная подметальная  3 ед.)</t>
  </si>
  <si>
    <t>SCHMDT SK 153 SX малая ПУМ     2 ед.)</t>
  </si>
  <si>
    <t>GANSOW ( малая открытая ПУМ 1 ед.)</t>
  </si>
  <si>
    <t xml:space="preserve">Транспортировка и растаможка </t>
  </si>
  <si>
    <t xml:space="preserve">МУП «Альта» </t>
  </si>
  <si>
    <t>– строительство кладбища в пос. Сазоновка</t>
  </si>
  <si>
    <t>Разработка проектов  в т. ч.</t>
  </si>
  <si>
    <t xml:space="preserve">МУ "Муниципальные общежития" приобретение техники </t>
  </si>
  <si>
    <t xml:space="preserve">Проектно-сметная документация по капитальному ремонту МУП "Баня № 4" </t>
  </si>
  <si>
    <t>ИТОГО по комитету ЖКХ</t>
  </si>
  <si>
    <t xml:space="preserve">Балтийский район </t>
  </si>
  <si>
    <t>Ленинградский район</t>
  </si>
  <si>
    <t>Реконструкция эл. сетей в пос. Октябрьский</t>
  </si>
  <si>
    <t>Центральный район</t>
  </si>
  <si>
    <t>Подключение к резервным источникам энергии - роддом №4</t>
  </si>
  <si>
    <t>Управление здравоохранения</t>
  </si>
  <si>
    <t xml:space="preserve">Закупка оборудования для БСМП </t>
  </si>
  <si>
    <t xml:space="preserve">Подключение к резервным источникам энергии </t>
  </si>
  <si>
    <t>многопрофильная больница</t>
  </si>
  <si>
    <t xml:space="preserve">БСМП </t>
  </si>
  <si>
    <t>гор. детская б-ца № 1 </t>
  </si>
  <si>
    <t>Отдел культуры</t>
  </si>
  <si>
    <t>Капитальный ремонт Дома искусств</t>
  </si>
  <si>
    <t>Реконструкция существующего здания котельной под спортивный комплекс для силовых видов спорта по ул. Потемкина, 18</t>
  </si>
  <si>
    <t>Управление образования</t>
  </si>
  <si>
    <t xml:space="preserve">завершение реконструкции корпуса № 3 школы № 53 </t>
  </si>
  <si>
    <t>Завершение строительства теплогенераторной для МДОУ №12,27</t>
  </si>
  <si>
    <t>Проект по осушению территории МОУ СОШ №50, МДОУ ЦРР №122</t>
  </si>
  <si>
    <t xml:space="preserve"> Детский дом "Надежда"</t>
  </si>
  <si>
    <t>ВСЕГО</t>
  </si>
  <si>
    <r>
      <t xml:space="preserve"> </t>
    </r>
    <r>
      <rPr>
        <b/>
        <sz val="12"/>
        <rFont val="Times New Roman"/>
        <family val="1"/>
      </rPr>
      <t xml:space="preserve">План мероприятий  подготовки к празднованию 60-летия  образования Калининградской области </t>
    </r>
    <r>
      <rPr>
        <sz val="12"/>
        <rFont val="Times New Roman"/>
        <family val="1"/>
      </rPr>
      <t>- Реконструкция улиц общегородского значения, являющихся продолжением федеральных автомобильных дорог (Московский проспект, проспект Победы) II очередь</t>
    </r>
  </si>
  <si>
    <t xml:space="preserve">MAN FAUNA VEGA OK 460 (вакуумная подметальная 2 ед.)                              </t>
  </si>
  <si>
    <t>Проектно-сметная документаця  по газификации ул. Катина</t>
  </si>
  <si>
    <t xml:space="preserve"> Адресная инвестиционная программа на 2006 год</t>
  </si>
  <si>
    <t>Сумма (тыс. руб)</t>
  </si>
  <si>
    <t>программа ДЕПА по модернизации магистральных водоводоа от ВВС</t>
  </si>
  <si>
    <t>Строительство общественного туалета на территории МУ"Зоопарк"</t>
  </si>
  <si>
    <t>МУП "Водоканал"- реконструкция сетей водоснабжения и водоотведения и др., в том числе</t>
  </si>
  <si>
    <t>1.1.</t>
  </si>
  <si>
    <t>1.3.</t>
  </si>
  <si>
    <t>1.4.</t>
  </si>
  <si>
    <t xml:space="preserve">                                                                                              к решению городского Совета</t>
  </si>
  <si>
    <t xml:space="preserve">                                                                                              депутатов Калининграда</t>
  </si>
  <si>
    <t>2.1.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</si>
  <si>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</si>
  <si>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</si>
  <si>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</si>
  <si>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</si>
  <si>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</si>
  <si>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</si>
  <si>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</si>
  <si>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</si>
  <si>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</si>
  <si>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</si>
  <si>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</si>
  <si>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</si>
  <si>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</si>
  <si>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</si>
  <si>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</si>
  <si>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</si>
  <si>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</si>
  <si>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</si>
  <si>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</si>
  <si>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</si>
  <si>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3.23.</t>
  </si>
  <si>
    <t>4.1.</t>
  </si>
  <si>
    <t>4.2.</t>
  </si>
  <si>
    <t>4.3.</t>
  </si>
  <si>
    <t>Ремонт здания МОУ дополнительного образования  "ДЮЦ" (ул.Молодежная)</t>
  </si>
  <si>
    <t>Завершение работ по строительству спортивного модуля МОУ СОШ № 15</t>
  </si>
  <si>
    <t xml:space="preserve">Ремонт здания МОУ дополнительного образования детей  "Дворец творчества детей и молодежи" </t>
  </si>
  <si>
    <t>Реконструкция парка "Центральный" (фонтан, певческое поле и др.)</t>
  </si>
  <si>
    <t>Проектирование и газификация ж/д пос. Северная гора (ФЗ и др. льготы)</t>
  </si>
  <si>
    <t xml:space="preserve"> МКП "Благоустройство и экология" -прибретение машины для пересадки деревьев </t>
  </si>
  <si>
    <t xml:space="preserve"> МУ «Служба защиты животных» -продолжение строительства производственной базы по переработке биоотходов</t>
  </si>
  <si>
    <t xml:space="preserve">МУП "Гидротехник" -приобретение техники </t>
  </si>
  <si>
    <t>МУП "Чистота" -приобретение спецавтотранспорта для   механизированной уборки в т.ч.</t>
  </si>
  <si>
    <t xml:space="preserve">МУП "Чистота" </t>
  </si>
  <si>
    <t>а.</t>
  </si>
  <si>
    <t>б.</t>
  </si>
  <si>
    <t xml:space="preserve">осушение территори п. Лермонтовский , стадиона "Красная звезда" </t>
  </si>
  <si>
    <t>Московский район</t>
  </si>
  <si>
    <t>Октябрьский район</t>
  </si>
  <si>
    <t xml:space="preserve">Установка памятника В.И.Ленину </t>
  </si>
  <si>
    <t>МУП "Калининградтеплосеть",   в том числе</t>
  </si>
  <si>
    <t xml:space="preserve">   - реконструкция сетей</t>
  </si>
  <si>
    <t xml:space="preserve"> - приобретение и установка в муниц. жилфонде 154 комплектов циркуляционных насосов</t>
  </si>
  <si>
    <t>3.11.</t>
  </si>
  <si>
    <t>3.22.</t>
  </si>
  <si>
    <t>Оформление  документов за перевод лесных земель  в нелесные земли для использования  их под существующий полигон в пос. А.Космодемьянского</t>
  </si>
  <si>
    <t xml:space="preserve">Разработка проектно-сметной документации  и выполнение строительных работ по газификации пос. Октябрьский </t>
  </si>
  <si>
    <t>в.</t>
  </si>
  <si>
    <t>Проектирование площадки для  хранения противоледных реагентов (пескобаза)</t>
  </si>
  <si>
    <t>1.</t>
  </si>
  <si>
    <t xml:space="preserve">   - МУП ЖЭУ № 14</t>
  </si>
  <si>
    <t xml:space="preserve">   - МУП ЖЭУ "Чкаловск"</t>
  </si>
  <si>
    <t>Приобретение автотехники, в том числе:</t>
  </si>
  <si>
    <t>Улучшение гидрографической ситуации в районе Северная гора, в том числе корректировка проектно-сметной документации и экспертиза проекта</t>
  </si>
  <si>
    <t>Разработка проектно-сметной документации  и выполнение работ по прокладке  эл. сетей  в пос. Суворово,Чайковского,Чапаево</t>
  </si>
  <si>
    <t>Разработка проектно-сметной документации  и выполнение работ  по реконструкции электросетей ЖЭУ "Янтарь"</t>
  </si>
  <si>
    <t xml:space="preserve">                                                                                              Приложение  № 11</t>
  </si>
  <si>
    <t xml:space="preserve">                                                                                              №   458   от 26 декабря 2005 г.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</si>
</sst>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"/>
  </numFmts>
  <fonts count="1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Alignment="1">
      <alignment horizontal="center" vertical="justify"/>
    </xf>
    <xf numFmtId="0" fontId="6" fillId="0" borderId="0" xfId="0" applyFont="1" applyAlignment="1">
      <alignment vertical="justify"/>
    </xf>
    <xf numFmtId="3" fontId="6" fillId="0" borderId="0" xfId="0" applyNumberFormat="1" applyFont="1" applyAlignment="1">
      <alignment vertical="justify"/>
    </xf>
    <xf numFmtId="0" fontId="7" fillId="0" borderId="0" xfId="0" applyFont="1" applyAlignment="1">
      <alignment vertical="justify"/>
    </xf>
    <xf numFmtId="0" fontId="8" fillId="0" borderId="1" xfId="0" applyFont="1" applyBorder="1" applyAlignment="1">
      <alignment horizontal="center" vertical="justify" wrapText="1"/>
    </xf>
    <xf numFmtId="0" fontId="9" fillId="0" borderId="2" xfId="0" applyFont="1" applyBorder="1" applyAlignment="1">
      <alignment horizontal="center" vertical="justify" wrapText="1"/>
    </xf>
    <xf numFmtId="3" fontId="9" fillId="0" borderId="1" xfId="0" applyNumberFormat="1" applyFont="1" applyFill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9" fillId="2" borderId="4" xfId="0" applyFont="1" applyFill="1" applyBorder="1" applyAlignment="1">
      <alignment vertical="justify" wrapText="1"/>
    </xf>
    <xf numFmtId="0" fontId="8" fillId="2" borderId="4" xfId="0" applyFont="1" applyFill="1" applyBorder="1" applyAlignment="1">
      <alignment vertical="justify" wrapText="1"/>
    </xf>
    <xf numFmtId="0" fontId="7" fillId="0" borderId="4" xfId="0" applyFont="1" applyBorder="1" applyAlignment="1">
      <alignment horizontal="center" vertical="justify" wrapText="1"/>
    </xf>
    <xf numFmtId="0" fontId="9" fillId="0" borderId="4" xfId="0" applyFont="1" applyBorder="1" applyAlignment="1">
      <alignment vertical="justify" wrapText="1"/>
    </xf>
    <xf numFmtId="3" fontId="9" fillId="0" borderId="4" xfId="0" applyNumberFormat="1" applyFont="1" applyFill="1" applyBorder="1" applyAlignment="1">
      <alignment vertical="justify" wrapText="1"/>
    </xf>
    <xf numFmtId="0" fontId="7" fillId="0" borderId="4" xfId="0" applyFont="1" applyBorder="1" applyAlignment="1">
      <alignment vertical="justify" wrapText="1"/>
    </xf>
    <xf numFmtId="0" fontId="6" fillId="0" borderId="4" xfId="0" applyFont="1" applyBorder="1" applyAlignment="1">
      <alignment vertical="justify" wrapText="1"/>
    </xf>
    <xf numFmtId="3" fontId="6" fillId="0" borderId="1" xfId="0" applyNumberFormat="1" applyFont="1" applyFill="1" applyBorder="1" applyAlignment="1">
      <alignment vertical="justify" wrapText="1"/>
    </xf>
    <xf numFmtId="3" fontId="6" fillId="0" borderId="4" xfId="0" applyNumberFormat="1" applyFont="1" applyFill="1" applyBorder="1" applyAlignment="1">
      <alignment vertical="justify" wrapText="1"/>
    </xf>
    <xf numFmtId="0" fontId="10" fillId="0" borderId="4" xfId="0" applyFont="1" applyBorder="1" applyAlignment="1">
      <alignment vertical="justify" wrapText="1"/>
    </xf>
    <xf numFmtId="0" fontId="11" fillId="0" borderId="0" xfId="0" applyFont="1" applyAlignment="1">
      <alignment/>
    </xf>
    <xf numFmtId="0" fontId="8" fillId="0" borderId="4" xfId="0" applyFont="1" applyBorder="1" applyAlignment="1">
      <alignment horizontal="center" vertical="justify" wrapText="1"/>
    </xf>
    <xf numFmtId="0" fontId="8" fillId="0" borderId="4" xfId="0" applyFont="1" applyBorder="1" applyAlignment="1">
      <alignment vertical="justify" wrapText="1"/>
    </xf>
    <xf numFmtId="0" fontId="12" fillId="0" borderId="0" xfId="0" applyFont="1" applyAlignment="1">
      <alignment/>
    </xf>
    <xf numFmtId="3" fontId="6" fillId="0" borderId="3" xfId="0" applyNumberFormat="1" applyFont="1" applyFill="1" applyBorder="1" applyAlignment="1">
      <alignment vertical="justify" wrapText="1"/>
    </xf>
    <xf numFmtId="3" fontId="9" fillId="0" borderId="5" xfId="0" applyNumberFormat="1" applyFont="1" applyFill="1" applyBorder="1" applyAlignment="1">
      <alignment vertical="justify" wrapText="1"/>
    </xf>
    <xf numFmtId="0" fontId="13" fillId="0" borderId="0" xfId="0" applyFont="1" applyAlignment="1">
      <alignment/>
    </xf>
    <xf numFmtId="0" fontId="6" fillId="0" borderId="4" xfId="0" applyFont="1" applyFill="1" applyBorder="1" applyAlignment="1">
      <alignment vertical="justify" wrapText="1"/>
    </xf>
    <xf numFmtId="0" fontId="7" fillId="0" borderId="4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3" fontId="13" fillId="0" borderId="0" xfId="0" applyNumberFormat="1" applyFont="1" applyAlignment="1">
      <alignment/>
    </xf>
    <xf numFmtId="0" fontId="7" fillId="2" borderId="4" xfId="0" applyFont="1" applyFill="1" applyBorder="1" applyAlignment="1">
      <alignment horizontal="center" vertical="justify" wrapText="1"/>
    </xf>
    <xf numFmtId="3" fontId="9" fillId="2" borderId="4" xfId="0" applyNumberFormat="1" applyFont="1" applyFill="1" applyBorder="1" applyAlignment="1">
      <alignment vertical="justify" wrapText="1"/>
    </xf>
    <xf numFmtId="0" fontId="7" fillId="2" borderId="4" xfId="0" applyFont="1" applyFill="1" applyBorder="1" applyAlignment="1">
      <alignment vertical="justify" wrapText="1"/>
    </xf>
    <xf numFmtId="0" fontId="8" fillId="2" borderId="4" xfId="0" applyFont="1" applyFill="1" applyBorder="1" applyAlignment="1">
      <alignment horizontal="center" vertical="justify"/>
    </xf>
    <xf numFmtId="0" fontId="9" fillId="2" borderId="4" xfId="0" applyFont="1" applyFill="1" applyBorder="1" applyAlignment="1">
      <alignment vertical="justify"/>
    </xf>
    <xf numFmtId="0" fontId="8" fillId="2" borderId="4" xfId="0" applyFont="1" applyFill="1" applyBorder="1" applyAlignment="1">
      <alignment vertical="justify"/>
    </xf>
    <xf numFmtId="0" fontId="5" fillId="0" borderId="0" xfId="0" applyFont="1" applyAlignment="1">
      <alignment/>
    </xf>
    <xf numFmtId="0" fontId="8" fillId="0" borderId="4" xfId="0" applyFont="1" applyBorder="1" applyAlignment="1">
      <alignment horizontal="center" vertical="justify"/>
    </xf>
    <xf numFmtId="3" fontId="6" fillId="0" borderId="4" xfId="0" applyNumberFormat="1" applyFont="1" applyBorder="1" applyAlignment="1">
      <alignment vertical="justify"/>
    </xf>
    <xf numFmtId="0" fontId="9" fillId="0" borderId="4" xfId="0" applyFont="1" applyBorder="1" applyAlignment="1">
      <alignment vertical="justify"/>
    </xf>
    <xf numFmtId="3" fontId="9" fillId="0" borderId="4" xfId="0" applyNumberFormat="1" applyFont="1" applyBorder="1" applyAlignment="1">
      <alignment vertical="justify"/>
    </xf>
    <xf numFmtId="0" fontId="7" fillId="0" borderId="4" xfId="0" applyFont="1" applyBorder="1" applyAlignment="1">
      <alignment vertical="justify"/>
    </xf>
    <xf numFmtId="1" fontId="8" fillId="0" borderId="4" xfId="0" applyNumberFormat="1" applyFont="1" applyBorder="1" applyAlignment="1">
      <alignment horizontal="center" vertical="justify"/>
    </xf>
    <xf numFmtId="49" fontId="9" fillId="0" borderId="4" xfId="0" applyNumberFormat="1" applyFont="1" applyBorder="1" applyAlignment="1">
      <alignment vertical="justify" wrapText="1" shrinkToFit="1"/>
    </xf>
    <xf numFmtId="49" fontId="6" fillId="0" borderId="4" xfId="0" applyNumberFormat="1" applyFont="1" applyBorder="1" applyAlignment="1">
      <alignment vertical="justify" wrapText="1" shrinkToFit="1"/>
    </xf>
    <xf numFmtId="49" fontId="6" fillId="0" borderId="4" xfId="0" applyNumberFormat="1" applyFont="1" applyBorder="1" applyAlignment="1">
      <alignment vertical="justify"/>
    </xf>
    <xf numFmtId="0" fontId="9" fillId="0" borderId="4" xfId="0" applyFont="1" applyBorder="1" applyAlignment="1">
      <alignment vertical="justify" wrapText="1" shrinkToFit="1"/>
    </xf>
    <xf numFmtId="2" fontId="9" fillId="0" borderId="4" xfId="0" applyNumberFormat="1" applyFont="1" applyBorder="1" applyAlignment="1">
      <alignment vertical="justify" wrapText="1"/>
    </xf>
    <xf numFmtId="168" fontId="8" fillId="0" borderId="4" xfId="0" applyNumberFormat="1" applyFont="1" applyBorder="1" applyAlignment="1">
      <alignment horizontal="left" vertical="justify" wrapText="1"/>
    </xf>
    <xf numFmtId="3" fontId="6" fillId="3" borderId="4" xfId="0" applyNumberFormat="1" applyFont="1" applyFill="1" applyBorder="1" applyAlignment="1">
      <alignment vertical="justify"/>
    </xf>
    <xf numFmtId="0" fontId="7" fillId="0" borderId="4" xfId="0" applyFont="1" applyBorder="1" applyAlignment="1">
      <alignment horizontal="center" vertical="justify"/>
    </xf>
    <xf numFmtId="3" fontId="9" fillId="3" borderId="4" xfId="0" applyNumberFormat="1" applyFont="1" applyFill="1" applyBorder="1" applyAlignment="1">
      <alignment vertical="justify"/>
    </xf>
    <xf numFmtId="3" fontId="9" fillId="0" borderId="4" xfId="0" applyNumberFormat="1" applyFont="1" applyBorder="1" applyAlignment="1">
      <alignment vertical="justify" wrapText="1"/>
    </xf>
    <xf numFmtId="3" fontId="9" fillId="2" borderId="4" xfId="0" applyNumberFormat="1" applyFont="1" applyFill="1" applyBorder="1" applyAlignment="1">
      <alignment vertical="justify"/>
    </xf>
    <xf numFmtId="0" fontId="6" fillId="3" borderId="4" xfId="0" applyFont="1" applyFill="1" applyBorder="1" applyAlignment="1">
      <alignment vertical="justify" wrapText="1"/>
    </xf>
    <xf numFmtId="0" fontId="7" fillId="3" borderId="4" xfId="0" applyFont="1" applyFill="1" applyBorder="1" applyAlignment="1">
      <alignment vertical="justify"/>
    </xf>
    <xf numFmtId="0" fontId="5" fillId="3" borderId="0" xfId="0" applyFont="1" applyFill="1" applyAlignment="1">
      <alignment/>
    </xf>
    <xf numFmtId="0" fontId="8" fillId="3" borderId="4" xfId="0" applyFont="1" applyFill="1" applyBorder="1" applyAlignment="1">
      <alignment vertical="justify"/>
    </xf>
    <xf numFmtId="3" fontId="6" fillId="0" borderId="4" xfId="0" applyNumberFormat="1" applyFont="1" applyFill="1" applyBorder="1" applyAlignment="1">
      <alignment vertical="justify"/>
    </xf>
    <xf numFmtId="2" fontId="6" fillId="0" borderId="4" xfId="0" applyNumberFormat="1" applyFont="1" applyBorder="1" applyAlignment="1">
      <alignment vertical="justify" wrapText="1"/>
    </xf>
    <xf numFmtId="0" fontId="8" fillId="0" borderId="4" xfId="0" applyFont="1" applyFill="1" applyBorder="1" applyAlignment="1">
      <alignment horizontal="center" vertical="justify"/>
    </xf>
    <xf numFmtId="0" fontId="6" fillId="0" borderId="4" xfId="0" applyFont="1" applyFill="1" applyBorder="1" applyAlignment="1">
      <alignment vertical="justify"/>
    </xf>
    <xf numFmtId="0" fontId="8" fillId="0" borderId="4" xfId="0" applyFont="1" applyFill="1" applyBorder="1" applyAlignment="1">
      <alignment vertical="justify"/>
    </xf>
    <xf numFmtId="0" fontId="14" fillId="2" borderId="4" xfId="0" applyFont="1" applyFill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6" fillId="0" borderId="4" xfId="0" applyFont="1" applyBorder="1" applyAlignment="1">
      <alignment vertical="justify"/>
    </xf>
    <xf numFmtId="168" fontId="10" fillId="0" borderId="4" xfId="0" applyNumberFormat="1" applyFont="1" applyBorder="1" applyAlignment="1">
      <alignment horizontal="left" vertical="justify" wrapText="1"/>
    </xf>
    <xf numFmtId="0" fontId="5" fillId="2" borderId="4" xfId="0" applyFont="1" applyFill="1" applyBorder="1" applyAlignment="1">
      <alignment horizontal="center" vertical="justify"/>
    </xf>
    <xf numFmtId="3" fontId="8" fillId="2" borderId="4" xfId="0" applyNumberFormat="1" applyFont="1" applyFill="1" applyBorder="1" applyAlignment="1">
      <alignment vertical="justify"/>
    </xf>
    <xf numFmtId="0" fontId="7" fillId="0" borderId="0" xfId="0" applyFont="1" applyAlignment="1">
      <alignment horizontal="right" vertical="justify"/>
    </xf>
    <xf numFmtId="0" fontId="8" fillId="2" borderId="4" xfId="0" applyFont="1" applyFill="1" applyBorder="1" applyAlignment="1">
      <alignment horizontal="center" vertical="justify" wrapText="1"/>
    </xf>
    <xf numFmtId="0" fontId="7" fillId="3" borderId="4" xfId="0" applyFont="1" applyFill="1" applyBorder="1" applyAlignment="1">
      <alignment horizontal="center" vertical="justify"/>
    </xf>
    <xf numFmtId="0" fontId="7" fillId="0" borderId="4" xfId="0" applyFont="1" applyFill="1" applyBorder="1" applyAlignment="1">
      <alignment horizontal="center" vertical="justify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2" fontId="6" fillId="0" borderId="4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9" fillId="0" borderId="4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 wrapText="1"/>
    </xf>
    <xf numFmtId="3" fontId="9" fillId="0" borderId="5" xfId="0" applyNumberFormat="1" applyFont="1" applyFill="1" applyBorder="1" applyAlignment="1">
      <alignment vertical="center" wrapText="1"/>
    </xf>
    <xf numFmtId="3" fontId="6" fillId="0" borderId="4" xfId="0" applyNumberFormat="1" applyFont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4" xfId="0" applyFont="1" applyFill="1" applyBorder="1" applyAlignment="1">
      <alignment horizontal="right" vertical="justify" wrapText="1"/>
    </xf>
    <xf numFmtId="3" fontId="4" fillId="0" borderId="4" xfId="0" applyNumberFormat="1" applyFont="1" applyFill="1" applyBorder="1" applyAlignment="1">
      <alignment vertical="center"/>
    </xf>
    <xf numFmtId="0" fontId="16" fillId="0" borderId="4" xfId="0" applyFont="1" applyFill="1" applyBorder="1" applyAlignment="1">
      <alignment horizontal="center" vertical="justify"/>
    </xf>
    <xf numFmtId="0" fontId="4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justify" wrapText="1"/>
    </xf>
    <xf numFmtId="0" fontId="9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justify"/>
    </xf>
    <xf numFmtId="0" fontId="6" fillId="0" borderId="4" xfId="0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horizontal="center" vertical="justify"/>
    </xf>
    <xf numFmtId="49" fontId="6" fillId="0" borderId="4" xfId="0" applyNumberFormat="1" applyFont="1" applyFill="1" applyBorder="1" applyAlignment="1">
      <alignment vertical="center" wrapText="1" shrinkToFit="1"/>
    </xf>
    <xf numFmtId="49" fontId="6" fillId="0" borderId="4" xfId="0" applyNumberFormat="1" applyFont="1" applyFill="1" applyBorder="1" applyAlignment="1">
      <alignment vertical="center" wrapText="1"/>
    </xf>
    <xf numFmtId="2" fontId="6" fillId="0" borderId="4" xfId="0" applyNumberFormat="1" applyFont="1" applyFill="1" applyBorder="1" applyAlignment="1">
      <alignment vertical="center" wrapText="1"/>
    </xf>
    <xf numFmtId="0" fontId="17" fillId="3" borderId="0" xfId="0" applyFont="1" applyFill="1" applyAlignment="1">
      <alignment/>
    </xf>
    <xf numFmtId="0" fontId="17" fillId="0" borderId="0" xfId="0" applyFont="1" applyAlignment="1">
      <alignment/>
    </xf>
    <xf numFmtId="0" fontId="6" fillId="0" borderId="4" xfId="0" applyFont="1" applyBorder="1" applyAlignment="1">
      <alignment horizontal="center" vertical="justify"/>
    </xf>
    <xf numFmtId="0" fontId="6" fillId="0" borderId="4" xfId="0" applyFont="1" applyFill="1" applyBorder="1" applyAlignment="1">
      <alignment vertical="center" wrapText="1" shrinkToFit="1"/>
    </xf>
    <xf numFmtId="16" fontId="6" fillId="0" borderId="4" xfId="0" applyNumberFormat="1" applyFont="1" applyFill="1" applyBorder="1" applyAlignment="1">
      <alignment horizontal="center" vertical="justify" wrapText="1"/>
    </xf>
    <xf numFmtId="17" fontId="6" fillId="0" borderId="4" xfId="0" applyNumberFormat="1" applyFont="1" applyFill="1" applyBorder="1" applyAlignment="1">
      <alignment horizontal="center" vertical="justify" wrapText="1"/>
    </xf>
    <xf numFmtId="17" fontId="6" fillId="0" borderId="4" xfId="0" applyNumberFormat="1" applyFont="1" applyFill="1" applyBorder="1" applyAlignment="1">
      <alignment horizontal="right" vertical="justify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justify"/>
    </xf>
    <xf numFmtId="0" fontId="18" fillId="3" borderId="0" xfId="0" applyFont="1" applyFill="1" applyAlignment="1">
      <alignment horizontal="center"/>
    </xf>
    <xf numFmtId="3" fontId="4" fillId="0" borderId="4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vertical="justify" wrapText="1"/>
    </xf>
    <xf numFmtId="3" fontId="6" fillId="0" borderId="3" xfId="0" applyNumberFormat="1" applyFont="1" applyFill="1" applyBorder="1" applyAlignment="1">
      <alignment vertical="justify" wrapText="1"/>
    </xf>
    <xf numFmtId="0" fontId="7" fillId="0" borderId="4" xfId="0" applyFont="1" applyBorder="1" applyAlignment="1">
      <alignment horizontal="center" vertical="justify" wrapText="1"/>
    </xf>
    <xf numFmtId="0" fontId="6" fillId="0" borderId="4" xfId="0" applyFont="1" applyBorder="1" applyAlignment="1">
      <alignment vertical="justify" wrapText="1"/>
    </xf>
    <xf numFmtId="0" fontId="4" fillId="0" borderId="0" xfId="0" applyFont="1" applyAlignment="1">
      <alignment horizontal="center" vertical="justify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justify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A1">
      <selection activeCell="C9" sqref="C9"/>
    </sheetView>
  </sheetViews>
  <sheetFormatPr defaultColWidth="9.00390625" defaultRowHeight="12.75"/>
  <cols>
    <col min="1" max="1" width="6.625" style="1" customWidth="1"/>
    <col min="2" max="2" width="43.875" style="2" customWidth="1"/>
    <col min="3" max="3" width="14.75390625" style="3" customWidth="1"/>
    <col min="4" max="4" width="45.875" style="4" customWidth="1"/>
  </cols>
  <sheetData>
    <row r="1" spans="1:4" ht="21.75" customHeight="1">
      <c r="A1" s="122"/>
      <c r="B1" s="122"/>
      <c r="C1" s="122"/>
      <c r="D1" s="122"/>
    </row>
    <row r="2" ht="15.75">
      <c r="D2" s="69"/>
    </row>
    <row r="3" spans="1:4" ht="34.5" customHeight="1">
      <c r="A3" s="5"/>
      <c r="B3" s="6"/>
      <c r="C3" s="7"/>
      <c r="D3" s="5"/>
    </row>
    <row r="4" spans="1:4" ht="16.5" customHeight="1">
      <c r="A4" s="70"/>
      <c r="B4" s="9"/>
      <c r="C4" s="9"/>
      <c r="D4" s="10"/>
    </row>
    <row r="5" spans="1:4" s="25" customFormat="1" ht="15.75">
      <c r="A5" s="20"/>
      <c r="B5" s="12"/>
      <c r="C5" s="13"/>
      <c r="D5" s="21"/>
    </row>
    <row r="6" spans="1:4" ht="34.5" customHeight="1">
      <c r="A6" s="11"/>
      <c r="B6" s="15"/>
      <c r="C6" s="16"/>
      <c r="D6" s="14"/>
    </row>
    <row r="7" spans="1:4" ht="30.75" customHeight="1">
      <c r="A7" s="11"/>
      <c r="B7" s="15"/>
      <c r="C7" s="17"/>
      <c r="D7" s="14"/>
    </row>
    <row r="8" spans="1:4" ht="45.75" customHeight="1">
      <c r="A8" s="11"/>
      <c r="B8" s="15"/>
      <c r="C8" s="17"/>
      <c r="D8" s="14"/>
    </row>
    <row r="9" spans="1:4" ht="30.75" customHeight="1">
      <c r="A9" s="11"/>
      <c r="B9" s="15"/>
      <c r="C9" s="17"/>
      <c r="D9" s="14"/>
    </row>
    <row r="10" spans="1:4" s="19" customFormat="1" ht="30" customHeight="1">
      <c r="A10" s="11"/>
      <c r="B10" s="15"/>
      <c r="C10" s="17"/>
      <c r="D10" s="18"/>
    </row>
    <row r="11" spans="1:4" s="25" customFormat="1" ht="15.75">
      <c r="A11" s="20"/>
      <c r="B11" s="12"/>
      <c r="C11" s="13"/>
      <c r="D11" s="21"/>
    </row>
    <row r="12" spans="1:4" ht="78.75" customHeight="1">
      <c r="A12" s="11"/>
      <c r="B12" s="15"/>
      <c r="C12" s="17"/>
      <c r="D12" s="14"/>
    </row>
    <row r="13" spans="1:4" s="25" customFormat="1" ht="48" customHeight="1">
      <c r="A13" s="20"/>
      <c r="B13" s="12"/>
      <c r="C13" s="13"/>
      <c r="D13" s="21"/>
    </row>
    <row r="14" spans="1:4" s="22" customFormat="1" ht="19.5" customHeight="1">
      <c r="A14" s="20"/>
      <c r="B14" s="12"/>
      <c r="C14" s="13"/>
      <c r="D14" s="21"/>
    </row>
    <row r="15" spans="1:4" ht="48.75" customHeight="1">
      <c r="A15" s="120"/>
      <c r="B15" s="121"/>
      <c r="C15" s="118"/>
      <c r="D15" s="14"/>
    </row>
    <row r="16" spans="1:4" ht="16.5" customHeight="1">
      <c r="A16" s="120"/>
      <c r="B16" s="121"/>
      <c r="C16" s="119"/>
      <c r="D16" s="14"/>
    </row>
    <row r="17" spans="1:4" s="25" customFormat="1" ht="30" customHeight="1">
      <c r="A17" s="20"/>
      <c r="B17" s="12"/>
      <c r="C17" s="24"/>
      <c r="D17" s="21"/>
    </row>
    <row r="18" spans="1:4" ht="17.25" customHeight="1">
      <c r="A18" s="120"/>
      <c r="B18" s="121"/>
      <c r="C18" s="118"/>
      <c r="D18" s="14"/>
    </row>
    <row r="19" spans="1:4" ht="15" customHeight="1">
      <c r="A19" s="120"/>
      <c r="B19" s="121"/>
      <c r="C19" s="119"/>
      <c r="D19" s="14"/>
    </row>
    <row r="20" spans="1:4" s="25" customFormat="1" ht="18.75" customHeight="1">
      <c r="A20" s="20"/>
      <c r="B20" s="12"/>
      <c r="C20" s="13"/>
      <c r="D20" s="21"/>
    </row>
    <row r="21" spans="1:4" ht="15.75" customHeight="1">
      <c r="A21" s="120"/>
      <c r="B21" s="121"/>
      <c r="C21" s="118"/>
      <c r="D21" s="14"/>
    </row>
    <row r="22" spans="1:4" ht="44.25" customHeight="1">
      <c r="A22" s="120"/>
      <c r="B22" s="121"/>
      <c r="C22" s="119"/>
      <c r="D22" s="14"/>
    </row>
    <row r="23" spans="1:4" ht="16.5" customHeight="1">
      <c r="A23" s="120"/>
      <c r="B23" s="121"/>
      <c r="C23" s="118"/>
      <c r="D23" s="14"/>
    </row>
    <row r="24" spans="1:4" ht="14.25" customHeight="1">
      <c r="A24" s="120"/>
      <c r="B24" s="121"/>
      <c r="C24" s="119"/>
      <c r="D24" s="14"/>
    </row>
    <row r="25" spans="1:4" ht="27.75" customHeight="1">
      <c r="A25" s="120"/>
      <c r="B25" s="121"/>
      <c r="C25" s="118"/>
      <c r="D25" s="14"/>
    </row>
    <row r="26" spans="1:4" ht="30" customHeight="1">
      <c r="A26" s="120"/>
      <c r="B26" s="121"/>
      <c r="C26" s="119"/>
      <c r="D26" s="14"/>
    </row>
    <row r="27" spans="1:4" ht="18" customHeight="1">
      <c r="A27" s="11"/>
      <c r="B27" s="12"/>
      <c r="C27" s="23"/>
      <c r="D27" s="14"/>
    </row>
    <row r="28" spans="1:4" ht="34.5" customHeight="1">
      <c r="A28" s="11"/>
      <c r="B28" s="15"/>
      <c r="C28" s="23"/>
      <c r="D28" s="21"/>
    </row>
    <row r="29" spans="1:4" ht="33" customHeight="1">
      <c r="A29" s="11"/>
      <c r="B29" s="15"/>
      <c r="C29" s="17"/>
      <c r="D29" s="14"/>
    </row>
    <row r="30" spans="1:4" ht="33" customHeight="1">
      <c r="A30" s="11"/>
      <c r="B30" s="15"/>
      <c r="C30" s="17"/>
      <c r="D30" s="14"/>
    </row>
    <row r="31" spans="1:4" ht="30.75" customHeight="1">
      <c r="A31" s="11"/>
      <c r="B31" s="15"/>
      <c r="C31" s="23"/>
      <c r="D31" s="14"/>
    </row>
    <row r="32" spans="1:4" s="28" customFormat="1" ht="47.25" customHeight="1">
      <c r="A32" s="11"/>
      <c r="B32" s="26"/>
      <c r="C32" s="23"/>
      <c r="D32" s="27"/>
    </row>
    <row r="33" spans="1:4" ht="31.5" customHeight="1">
      <c r="A33" s="11"/>
      <c r="B33" s="15"/>
      <c r="C33" s="17"/>
      <c r="D33" s="14"/>
    </row>
    <row r="34" spans="1:4" ht="17.25" customHeight="1">
      <c r="A34" s="11"/>
      <c r="B34" s="15"/>
      <c r="C34" s="17"/>
      <c r="D34" s="14"/>
    </row>
    <row r="35" spans="1:4" ht="30" customHeight="1">
      <c r="A35" s="11"/>
      <c r="B35" s="15"/>
      <c r="C35" s="23"/>
      <c r="D35" s="14"/>
    </row>
    <row r="36" spans="1:4" ht="67.5" customHeight="1">
      <c r="A36" s="11"/>
      <c r="B36" s="15"/>
      <c r="C36" s="23"/>
      <c r="D36" s="14"/>
    </row>
    <row r="37" spans="1:4" ht="30" customHeight="1">
      <c r="A37" s="11"/>
      <c r="B37" s="15"/>
      <c r="C37" s="23"/>
      <c r="D37" s="14"/>
    </row>
    <row r="38" spans="1:6" ht="15" customHeight="1">
      <c r="A38" s="11"/>
      <c r="B38" s="12"/>
      <c r="C38" s="13"/>
      <c r="D38" s="14"/>
      <c r="E38" s="29">
        <f>SUM(C39:C44)</f>
        <v>0</v>
      </c>
      <c r="F38" s="29"/>
    </row>
    <row r="39" spans="1:4" ht="31.5" customHeight="1">
      <c r="A39" s="11"/>
      <c r="B39" s="15"/>
      <c r="C39" s="17"/>
      <c r="D39" s="14"/>
    </row>
    <row r="40" spans="1:4" ht="18" customHeight="1">
      <c r="A40" s="11"/>
      <c r="B40" s="15"/>
      <c r="C40" s="17"/>
      <c r="D40" s="14"/>
    </row>
    <row r="41" spans="1:4" ht="45.75" customHeight="1">
      <c r="A41" s="11"/>
      <c r="B41" s="15"/>
      <c r="C41" s="17"/>
      <c r="D41" s="14"/>
    </row>
    <row r="42" spans="1:4" ht="15" customHeight="1">
      <c r="A42" s="11"/>
      <c r="B42" s="15"/>
      <c r="C42" s="17"/>
      <c r="D42" s="14"/>
    </row>
    <row r="43" spans="1:4" ht="18.75" customHeight="1">
      <c r="A43" s="11"/>
      <c r="B43" s="15"/>
      <c r="C43" s="17"/>
      <c r="D43" s="14"/>
    </row>
    <row r="44" spans="1:4" ht="31.5" customHeight="1">
      <c r="A44" s="11"/>
      <c r="B44" s="15"/>
      <c r="C44" s="17"/>
      <c r="D44" s="14"/>
    </row>
    <row r="45" spans="1:4" s="25" customFormat="1" ht="15.75">
      <c r="A45" s="20"/>
      <c r="B45" s="12"/>
      <c r="C45" s="13"/>
      <c r="D45" s="21"/>
    </row>
    <row r="46" spans="1:4" ht="127.5" customHeight="1">
      <c r="A46" s="11"/>
      <c r="B46" s="15"/>
      <c r="C46" s="17"/>
      <c r="D46" s="21"/>
    </row>
    <row r="47" spans="1:4" ht="36" customHeight="1">
      <c r="A47" s="11"/>
      <c r="B47" s="15"/>
      <c r="C47" s="17"/>
      <c r="D47" s="14"/>
    </row>
    <row r="48" spans="1:4" ht="18" customHeight="1">
      <c r="A48" s="11"/>
      <c r="B48" s="15"/>
      <c r="C48" s="17"/>
      <c r="D48" s="14"/>
    </row>
    <row r="49" spans="1:4" ht="34.5" customHeight="1">
      <c r="A49" s="11"/>
      <c r="B49" s="15"/>
      <c r="C49" s="17"/>
      <c r="D49" s="14"/>
    </row>
    <row r="50" spans="1:4" ht="15.75">
      <c r="A50" s="11"/>
      <c r="B50" s="15"/>
      <c r="C50" s="17"/>
      <c r="D50" s="14"/>
    </row>
    <row r="51" spans="1:4" ht="15.75">
      <c r="A51" s="30"/>
      <c r="B51" s="9"/>
      <c r="C51" s="31"/>
      <c r="D51" s="32"/>
    </row>
    <row r="52" spans="1:4" s="36" customFormat="1" ht="16.5" customHeight="1">
      <c r="A52" s="33"/>
      <c r="B52" s="34"/>
      <c r="C52" s="31"/>
      <c r="D52" s="35"/>
    </row>
    <row r="53" spans="1:4" s="36" customFormat="1" ht="36" customHeight="1">
      <c r="A53" s="37"/>
      <c r="B53" s="15"/>
      <c r="C53" s="38"/>
      <c r="D53" s="14"/>
    </row>
    <row r="54" spans="1:4" s="36" customFormat="1" ht="44.25" customHeight="1">
      <c r="A54" s="37"/>
      <c r="B54" s="15"/>
      <c r="C54" s="38"/>
      <c r="D54" s="14"/>
    </row>
    <row r="55" spans="1:4" s="36" customFormat="1" ht="45.75" customHeight="1">
      <c r="A55" s="37"/>
      <c r="B55" s="15"/>
      <c r="C55" s="38"/>
      <c r="D55" s="14"/>
    </row>
    <row r="56" spans="1:4" s="36" customFormat="1" ht="45" customHeight="1">
      <c r="A56" s="37"/>
      <c r="B56" s="15"/>
      <c r="C56" s="38"/>
      <c r="D56" s="14"/>
    </row>
    <row r="57" spans="1:4" s="36" customFormat="1" ht="72.75" customHeight="1">
      <c r="A57" s="37"/>
      <c r="B57" s="15"/>
      <c r="C57" s="38"/>
      <c r="D57" s="14"/>
    </row>
    <row r="58" spans="1:4" s="36" customFormat="1" ht="15.75">
      <c r="A58" s="37"/>
      <c r="B58" s="39"/>
      <c r="C58" s="40"/>
      <c r="D58" s="41"/>
    </row>
    <row r="59" spans="1:4" s="36" customFormat="1" ht="48.75" customHeight="1">
      <c r="A59" s="42"/>
      <c r="B59" s="43"/>
      <c r="C59" s="40"/>
      <c r="D59" s="41"/>
    </row>
    <row r="60" spans="1:4" s="36" customFormat="1" ht="17.25" customHeight="1">
      <c r="A60" s="37"/>
      <c r="B60" s="44"/>
      <c r="C60" s="38"/>
      <c r="D60" s="41"/>
    </row>
    <row r="61" spans="1:4" s="36" customFormat="1" ht="17.25" customHeight="1">
      <c r="A61" s="37"/>
      <c r="B61" s="44"/>
      <c r="C61" s="38"/>
      <c r="D61" s="41"/>
    </row>
    <row r="62" spans="1:4" s="36" customFormat="1" ht="31.5" customHeight="1">
      <c r="A62" s="37"/>
      <c r="B62" s="44"/>
      <c r="C62" s="38"/>
      <c r="D62" s="41"/>
    </row>
    <row r="63" spans="1:4" s="36" customFormat="1" ht="18" customHeight="1">
      <c r="A63" s="37"/>
      <c r="B63" s="44"/>
      <c r="C63" s="38"/>
      <c r="D63" s="41"/>
    </row>
    <row r="64" spans="1:4" s="36" customFormat="1" ht="20.25" customHeight="1">
      <c r="A64" s="37"/>
      <c r="B64" s="45"/>
      <c r="C64" s="38"/>
      <c r="D64" s="41"/>
    </row>
    <row r="65" spans="1:4" s="36" customFormat="1" ht="14.25" customHeight="1">
      <c r="A65" s="37"/>
      <c r="B65" s="44"/>
      <c r="C65" s="38"/>
      <c r="D65" s="41"/>
    </row>
    <row r="66" spans="1:4" s="36" customFormat="1" ht="15.75">
      <c r="A66" s="37"/>
      <c r="B66" s="43"/>
      <c r="C66" s="40"/>
      <c r="D66" s="41"/>
    </row>
    <row r="67" spans="1:4" s="36" customFormat="1" ht="29.25" customHeight="1">
      <c r="A67" s="37"/>
      <c r="B67" s="46"/>
      <c r="C67" s="40"/>
      <c r="D67" s="41"/>
    </row>
    <row r="68" spans="1:4" s="36" customFormat="1" ht="31.5" customHeight="1">
      <c r="A68" s="37"/>
      <c r="B68" s="46"/>
      <c r="C68" s="40"/>
      <c r="D68" s="14"/>
    </row>
    <row r="69" spans="1:4" s="36" customFormat="1" ht="16.5" customHeight="1">
      <c r="A69" s="37"/>
      <c r="B69" s="47"/>
      <c r="C69" s="40"/>
      <c r="D69" s="41"/>
    </row>
    <row r="70" spans="1:4" s="36" customFormat="1" ht="19.5" customHeight="1">
      <c r="A70" s="37"/>
      <c r="B70" s="12"/>
      <c r="C70" s="40"/>
      <c r="D70" s="48"/>
    </row>
    <row r="71" spans="1:4" s="36" customFormat="1" ht="15.75">
      <c r="A71" s="37"/>
      <c r="B71" s="39"/>
      <c r="C71" s="40"/>
      <c r="D71" s="41"/>
    </row>
    <row r="72" spans="1:4" s="36" customFormat="1" ht="17.25" customHeight="1">
      <c r="A72" s="37"/>
      <c r="B72" s="15"/>
      <c r="C72" s="49"/>
      <c r="D72" s="41"/>
    </row>
    <row r="73" spans="1:4" s="36" customFormat="1" ht="18" customHeight="1">
      <c r="A73" s="37"/>
      <c r="B73" s="12"/>
      <c r="C73" s="40"/>
      <c r="D73" s="41"/>
    </row>
    <row r="74" spans="1:4" s="36" customFormat="1" ht="15.75">
      <c r="A74" s="37"/>
      <c r="B74" s="12"/>
      <c r="C74" s="51"/>
      <c r="D74" s="41"/>
    </row>
    <row r="75" spans="1:4" s="36" customFormat="1" ht="30" customHeight="1">
      <c r="A75" s="50"/>
      <c r="B75" s="15"/>
      <c r="C75" s="38"/>
      <c r="D75" s="41"/>
    </row>
    <row r="76" spans="1:4" s="36" customFormat="1" ht="45" customHeight="1">
      <c r="A76" s="37"/>
      <c r="B76" s="12"/>
      <c r="C76" s="52"/>
      <c r="D76" s="14"/>
    </row>
    <row r="77" spans="1:4" s="36" customFormat="1" ht="33.75" customHeight="1">
      <c r="A77" s="37"/>
      <c r="B77" s="12"/>
      <c r="C77" s="40"/>
      <c r="D77" s="14"/>
    </row>
    <row r="78" spans="1:4" s="36" customFormat="1" ht="45.75" customHeight="1">
      <c r="A78" s="37"/>
      <c r="B78" s="12"/>
      <c r="C78" s="40"/>
      <c r="D78" s="14"/>
    </row>
    <row r="79" spans="1:4" s="36" customFormat="1" ht="30.75" customHeight="1">
      <c r="A79" s="37"/>
      <c r="B79" s="12"/>
      <c r="C79" s="40"/>
      <c r="D79" s="14"/>
    </row>
    <row r="80" spans="1:4" s="36" customFormat="1" ht="20.25" customHeight="1">
      <c r="A80" s="33"/>
      <c r="B80" s="9"/>
      <c r="C80" s="53"/>
      <c r="D80" s="35"/>
    </row>
    <row r="81" spans="1:4" s="36" customFormat="1" ht="19.5" customHeight="1">
      <c r="A81" s="33"/>
      <c r="B81" s="9"/>
      <c r="C81" s="53"/>
      <c r="D81" s="35"/>
    </row>
    <row r="82" spans="1:4" s="56" customFormat="1" ht="21.75" customHeight="1">
      <c r="A82" s="71"/>
      <c r="B82" s="54"/>
      <c r="C82" s="49"/>
      <c r="D82" s="55"/>
    </row>
    <row r="83" spans="1:4" s="56" customFormat="1" ht="34.5" customHeight="1">
      <c r="A83" s="71"/>
      <c r="B83" s="54"/>
      <c r="C83" s="49"/>
      <c r="D83" s="57"/>
    </row>
    <row r="84" spans="1:4" s="36" customFormat="1" ht="18.75" customHeight="1">
      <c r="A84" s="33"/>
      <c r="B84" s="9"/>
      <c r="C84" s="53"/>
      <c r="D84" s="35"/>
    </row>
    <row r="85" spans="1:4" s="56" customFormat="1" ht="30" customHeight="1">
      <c r="A85" s="71"/>
      <c r="B85" s="54"/>
      <c r="C85" s="49"/>
      <c r="D85" s="57"/>
    </row>
    <row r="86" spans="1:4" s="36" customFormat="1" ht="21" customHeight="1">
      <c r="A86" s="33"/>
      <c r="B86" s="34"/>
      <c r="C86" s="31"/>
      <c r="D86" s="35"/>
    </row>
    <row r="87" spans="1:4" s="36" customFormat="1" ht="30" customHeight="1">
      <c r="A87" s="50"/>
      <c r="B87" s="26"/>
      <c r="C87" s="38"/>
      <c r="D87" s="14"/>
    </row>
    <row r="88" spans="1:4" s="36" customFormat="1" ht="30" customHeight="1">
      <c r="A88" s="50"/>
      <c r="B88" s="26"/>
      <c r="C88" s="38"/>
      <c r="D88" s="14"/>
    </row>
    <row r="89" spans="1:4" s="36" customFormat="1" ht="18.75" customHeight="1">
      <c r="A89" s="33"/>
      <c r="B89" s="34"/>
      <c r="C89" s="31"/>
      <c r="D89" s="35"/>
    </row>
    <row r="90" spans="1:4" s="36" customFormat="1" ht="15.75">
      <c r="A90" s="50"/>
      <c r="B90" s="59"/>
      <c r="C90" s="38"/>
      <c r="D90" s="14"/>
    </row>
    <row r="91" spans="1:4" s="36" customFormat="1" ht="15.75">
      <c r="A91" s="72"/>
      <c r="B91" s="26"/>
      <c r="C91" s="58"/>
      <c r="D91" s="27"/>
    </row>
    <row r="92" spans="1:4" s="36" customFormat="1" ht="15.75">
      <c r="A92" s="60"/>
      <c r="B92" s="61"/>
      <c r="C92" s="58"/>
      <c r="D92" s="27"/>
    </row>
    <row r="93" spans="1:4" s="36" customFormat="1" ht="15.75" customHeight="1">
      <c r="A93" s="60"/>
      <c r="B93" s="61"/>
      <c r="C93" s="17"/>
      <c r="D93" s="62"/>
    </row>
    <row r="94" spans="1:4" s="36" customFormat="1" ht="15.75">
      <c r="A94" s="60"/>
      <c r="B94" s="61"/>
      <c r="C94" s="58"/>
      <c r="D94" s="27"/>
    </row>
    <row r="95" spans="1:4" s="36" customFormat="1" ht="17.25" customHeight="1">
      <c r="A95" s="33"/>
      <c r="B95" s="34"/>
      <c r="C95" s="31"/>
      <c r="D95" s="35"/>
    </row>
    <row r="96" spans="1:4" s="36" customFormat="1" ht="18.75" customHeight="1">
      <c r="A96" s="50"/>
      <c r="B96" s="15"/>
      <c r="C96" s="38"/>
      <c r="D96" s="41"/>
    </row>
    <row r="97" spans="1:4" ht="18.75" customHeight="1">
      <c r="A97" s="63"/>
      <c r="B97" s="34"/>
      <c r="C97" s="53"/>
      <c r="D97" s="35"/>
    </row>
    <row r="98" spans="1:4" ht="77.25" customHeight="1">
      <c r="A98" s="64"/>
      <c r="B98" s="65"/>
      <c r="C98" s="38"/>
      <c r="D98" s="66"/>
    </row>
    <row r="99" spans="1:4" s="36" customFormat="1" ht="16.5" customHeight="1">
      <c r="A99" s="33"/>
      <c r="B99" s="9"/>
      <c r="C99" s="53"/>
      <c r="D99" s="35"/>
    </row>
    <row r="100" spans="1:4" s="36" customFormat="1" ht="33.75" customHeight="1">
      <c r="A100" s="50"/>
      <c r="B100" s="59"/>
      <c r="C100" s="38"/>
      <c r="D100" s="14"/>
    </row>
    <row r="101" spans="1:4" s="36" customFormat="1" ht="15.75">
      <c r="A101" s="50"/>
      <c r="B101" s="59"/>
      <c r="C101" s="38"/>
      <c r="D101" s="14"/>
    </row>
    <row r="102" spans="1:4" s="36" customFormat="1" ht="33" customHeight="1">
      <c r="A102" s="50"/>
      <c r="B102" s="59"/>
      <c r="C102" s="38"/>
      <c r="D102" s="14"/>
    </row>
    <row r="103" spans="1:4" s="36" customFormat="1" ht="35.25" customHeight="1">
      <c r="A103" s="50"/>
      <c r="B103" s="59"/>
      <c r="C103" s="38"/>
      <c r="D103" s="14"/>
    </row>
    <row r="104" spans="1:4" s="36" customFormat="1" ht="31.5" customHeight="1">
      <c r="A104" s="50"/>
      <c r="B104" s="26"/>
      <c r="C104" s="38"/>
      <c r="D104" s="14"/>
    </row>
    <row r="105" spans="1:4" s="36" customFormat="1" ht="17.25" customHeight="1">
      <c r="A105" s="50"/>
      <c r="B105" s="15"/>
      <c r="C105" s="38"/>
      <c r="D105" s="41"/>
    </row>
    <row r="106" spans="1:4" ht="32.25" customHeight="1">
      <c r="A106" s="63"/>
      <c r="B106" s="34"/>
      <c r="C106" s="53"/>
      <c r="D106" s="35"/>
    </row>
    <row r="107" spans="1:4" ht="80.25" customHeight="1">
      <c r="A107" s="64"/>
      <c r="B107" s="65"/>
      <c r="C107" s="38"/>
      <c r="D107" s="66"/>
    </row>
    <row r="108" spans="1:4" ht="15.75">
      <c r="A108" s="67"/>
      <c r="B108" s="34"/>
      <c r="C108" s="53"/>
      <c r="D108" s="68"/>
    </row>
  </sheetData>
  <mergeCells count="16">
    <mergeCell ref="A1:D1"/>
    <mergeCell ref="C15:C16"/>
    <mergeCell ref="C18:C19"/>
    <mergeCell ref="C21:C22"/>
    <mergeCell ref="A21:A22"/>
    <mergeCell ref="B21:B22"/>
    <mergeCell ref="C23:C24"/>
    <mergeCell ref="C25:C26"/>
    <mergeCell ref="A15:A16"/>
    <mergeCell ref="B15:B16"/>
    <mergeCell ref="A18:A19"/>
    <mergeCell ref="B18:B19"/>
    <mergeCell ref="B25:B26"/>
    <mergeCell ref="A23:A24"/>
    <mergeCell ref="B23:B24"/>
    <mergeCell ref="A25:A26"/>
  </mergeCells>
  <printOptions/>
  <pageMargins left="0.77" right="0" top="0.3937007874015748" bottom="0.1968503937007874" header="0.5118110236220472" footer="0.5118110236220472"/>
  <pageSetup horizontalDpi="300" verticalDpi="300" orientation="portrait" paperSize="9" scale="84" r:id="rId1"/>
  <rowBreaks count="2" manualBreakCount="2">
    <brk id="51" max="5" man="1"/>
    <brk id="8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8"/>
  <sheetViews>
    <sheetView tabSelected="1" view="pageBreakPreview" zoomScale="60" zoomScaleNormal="75" workbookViewId="0" topLeftCell="A1">
      <selection activeCell="B4" sqref="B4"/>
    </sheetView>
  </sheetViews>
  <sheetFormatPr defaultColWidth="9.00390625" defaultRowHeight="12.75"/>
  <cols>
    <col min="1" max="1" width="6.625" style="1" customWidth="1"/>
    <col min="2" max="2" width="70.125" style="74" customWidth="1"/>
    <col min="3" max="3" width="20.125" style="77" customWidth="1"/>
  </cols>
  <sheetData>
    <row r="1" ht="15.75">
      <c r="B1" s="89" t="s">
        <v>143</v>
      </c>
    </row>
    <row r="2" ht="15.75">
      <c r="B2" s="89" t="s">
        <v>84</v>
      </c>
    </row>
    <row r="3" ht="15.75">
      <c r="B3" s="89" t="s">
        <v>85</v>
      </c>
    </row>
    <row r="4" ht="15.75">
      <c r="B4" s="89" t="s">
        <v>144</v>
      </c>
    </row>
    <row r="6" spans="1:10" ht="18.75" customHeight="1">
      <c r="A6" s="128" t="s">
        <v>76</v>
      </c>
      <c r="B6" s="128"/>
      <c r="C6" s="128"/>
      <c r="D6" s="90"/>
      <c r="E6" s="90"/>
      <c r="F6" s="90"/>
      <c r="G6" s="90"/>
      <c r="H6" s="90"/>
      <c r="I6" s="90"/>
      <c r="J6" s="90"/>
    </row>
    <row r="8" spans="1:3" ht="17.25" customHeight="1">
      <c r="A8" s="5" t="s">
        <v>0</v>
      </c>
      <c r="B8" s="129" t="s">
        <v>1</v>
      </c>
      <c r="C8" s="131" t="s">
        <v>77</v>
      </c>
    </row>
    <row r="9" spans="1:3" ht="45.75" customHeight="1">
      <c r="A9" s="8" t="s">
        <v>2</v>
      </c>
      <c r="B9" s="130"/>
      <c r="C9" s="132"/>
    </row>
    <row r="10" spans="1:3" ht="25.5" customHeight="1">
      <c r="A10" s="123" t="s">
        <v>3</v>
      </c>
      <c r="B10" s="135"/>
      <c r="C10" s="124"/>
    </row>
    <row r="11" spans="1:3" ht="15.75">
      <c r="A11" s="95">
        <v>1</v>
      </c>
      <c r="B11" s="96" t="s">
        <v>4</v>
      </c>
      <c r="C11" s="78">
        <f>SUM(C12:C14)</f>
        <v>2150</v>
      </c>
    </row>
    <row r="12" spans="1:3" ht="15.75">
      <c r="A12" s="101" t="s">
        <v>81</v>
      </c>
      <c r="B12" s="75" t="s">
        <v>5</v>
      </c>
      <c r="C12" s="79">
        <v>600</v>
      </c>
    </row>
    <row r="13" spans="1:3" ht="15.75">
      <c r="A13" s="101" t="s">
        <v>82</v>
      </c>
      <c r="B13" s="73" t="s">
        <v>7</v>
      </c>
      <c r="C13" s="80">
        <v>700</v>
      </c>
    </row>
    <row r="14" spans="1:3" ht="31.5">
      <c r="A14" s="101" t="s">
        <v>83</v>
      </c>
      <c r="B14" s="75" t="s">
        <v>6</v>
      </c>
      <c r="C14" s="80">
        <v>850</v>
      </c>
    </row>
    <row r="15" spans="1:3" ht="15.75">
      <c r="A15" s="95">
        <v>2</v>
      </c>
      <c r="B15" s="96" t="s">
        <v>8</v>
      </c>
      <c r="C15" s="78">
        <f>C16</f>
        <v>300</v>
      </c>
    </row>
    <row r="16" spans="1:3" ht="47.25">
      <c r="A16" s="109" t="s">
        <v>86</v>
      </c>
      <c r="B16" s="75" t="s">
        <v>9</v>
      </c>
      <c r="C16" s="80">
        <v>300</v>
      </c>
    </row>
    <row r="17" spans="1:3" ht="31.5">
      <c r="A17" s="95">
        <v>3</v>
      </c>
      <c r="B17" s="96" t="s">
        <v>10</v>
      </c>
      <c r="C17" s="78">
        <f>SUM(C18:C47)</f>
        <v>114210</v>
      </c>
    </row>
    <row r="18" spans="1:3" s="22" customFormat="1" ht="19.5" customHeight="1">
      <c r="A18" s="95"/>
      <c r="B18" s="96" t="s">
        <v>11</v>
      </c>
      <c r="C18" s="78"/>
    </row>
    <row r="19" spans="1:3" ht="12.75">
      <c r="A19" s="125" t="s">
        <v>87</v>
      </c>
      <c r="B19" s="136" t="s">
        <v>12</v>
      </c>
      <c r="C19" s="133">
        <v>7800</v>
      </c>
    </row>
    <row r="20" spans="1:3" ht="18" customHeight="1">
      <c r="A20" s="125"/>
      <c r="B20" s="136"/>
      <c r="C20" s="134"/>
    </row>
    <row r="21" spans="1:3" s="25" customFormat="1" ht="15.75">
      <c r="A21" s="95"/>
      <c r="B21" s="96" t="s">
        <v>13</v>
      </c>
      <c r="C21" s="82"/>
    </row>
    <row r="22" spans="1:3" ht="15.75">
      <c r="A22" s="95" t="s">
        <v>88</v>
      </c>
      <c r="B22" s="97" t="s">
        <v>14</v>
      </c>
      <c r="C22" s="79">
        <v>2000</v>
      </c>
    </row>
    <row r="23" spans="1:3" s="25" customFormat="1" ht="18.75" customHeight="1">
      <c r="A23" s="95"/>
      <c r="B23" s="96" t="s">
        <v>15</v>
      </c>
      <c r="C23" s="78"/>
    </row>
    <row r="24" spans="1:3" ht="12.75">
      <c r="A24" s="125" t="s">
        <v>89</v>
      </c>
      <c r="B24" s="126" t="s">
        <v>16</v>
      </c>
      <c r="C24" s="133">
        <v>10000</v>
      </c>
    </row>
    <row r="25" spans="1:3" ht="18" customHeight="1">
      <c r="A25" s="125"/>
      <c r="B25" s="127"/>
      <c r="C25" s="134"/>
    </row>
    <row r="26" spans="1:3" ht="31.5">
      <c r="A26" s="95" t="s">
        <v>90</v>
      </c>
      <c r="B26" s="75" t="s">
        <v>17</v>
      </c>
      <c r="C26" s="80">
        <v>10000</v>
      </c>
    </row>
    <row r="27" spans="1:3" ht="18" customHeight="1">
      <c r="A27" s="95"/>
      <c r="B27" s="96" t="s">
        <v>18</v>
      </c>
      <c r="C27" s="81"/>
    </row>
    <row r="28" spans="1:3" ht="31.5">
      <c r="A28" s="95" t="s">
        <v>91</v>
      </c>
      <c r="B28" s="75" t="s">
        <v>19</v>
      </c>
      <c r="C28" s="80">
        <v>2000</v>
      </c>
    </row>
    <row r="29" spans="1:3" ht="15.75">
      <c r="A29" s="95" t="s">
        <v>92</v>
      </c>
      <c r="B29" s="75" t="s">
        <v>20</v>
      </c>
      <c r="C29" s="81">
        <v>16000</v>
      </c>
    </row>
    <row r="30" spans="1:3" s="28" customFormat="1" ht="31.5">
      <c r="A30" s="95" t="s">
        <v>93</v>
      </c>
      <c r="B30" s="75" t="s">
        <v>21</v>
      </c>
      <c r="C30" s="81">
        <v>860</v>
      </c>
    </row>
    <row r="31" spans="1:3" ht="15.75">
      <c r="A31" s="95" t="s">
        <v>94</v>
      </c>
      <c r="B31" s="75" t="s">
        <v>22</v>
      </c>
      <c r="C31" s="80">
        <v>3240</v>
      </c>
    </row>
    <row r="32" spans="1:3" ht="15.75">
      <c r="A32" s="95" t="s">
        <v>95</v>
      </c>
      <c r="B32" s="75" t="s">
        <v>23</v>
      </c>
      <c r="C32" s="80">
        <v>4500</v>
      </c>
    </row>
    <row r="33" spans="1:3" ht="15.75">
      <c r="A33" s="95" t="s">
        <v>96</v>
      </c>
      <c r="B33" s="75" t="s">
        <v>126</v>
      </c>
      <c r="C33" s="81">
        <v>4500</v>
      </c>
    </row>
    <row r="34" spans="1:3" ht="15.75">
      <c r="A34" s="95" t="s">
        <v>130</v>
      </c>
      <c r="B34" s="75" t="s">
        <v>114</v>
      </c>
      <c r="C34" s="81">
        <v>7500</v>
      </c>
    </row>
    <row r="35" spans="1:3" s="106" customFormat="1" ht="17.25" customHeight="1">
      <c r="A35" s="107" t="s">
        <v>97</v>
      </c>
      <c r="B35" s="73" t="s">
        <v>71</v>
      </c>
      <c r="C35" s="83">
        <v>2000</v>
      </c>
    </row>
    <row r="36" spans="1:3" ht="15.75">
      <c r="A36" s="110" t="s">
        <v>98</v>
      </c>
      <c r="B36" s="75" t="s">
        <v>79</v>
      </c>
      <c r="C36" s="81">
        <v>2500</v>
      </c>
    </row>
    <row r="37" spans="1:3" s="106" customFormat="1" ht="31.5">
      <c r="A37" s="98" t="s">
        <v>99</v>
      </c>
      <c r="B37" s="75" t="s">
        <v>66</v>
      </c>
      <c r="C37" s="84">
        <v>14800</v>
      </c>
    </row>
    <row r="38" spans="1:7" ht="15" customHeight="1">
      <c r="A38" s="95"/>
      <c r="B38" s="96" t="s">
        <v>24</v>
      </c>
      <c r="C38" s="78"/>
      <c r="D38" s="29"/>
      <c r="E38" s="29"/>
      <c r="F38" s="29"/>
      <c r="G38" s="29"/>
    </row>
    <row r="39" spans="1:3" ht="23.25" customHeight="1">
      <c r="A39" s="91" t="s">
        <v>100</v>
      </c>
      <c r="B39" s="75" t="s">
        <v>25</v>
      </c>
      <c r="C39" s="80">
        <v>5850</v>
      </c>
    </row>
    <row r="40" spans="1:3" ht="15.75">
      <c r="A40" s="91" t="s">
        <v>101</v>
      </c>
      <c r="B40" s="75" t="s">
        <v>26</v>
      </c>
      <c r="C40" s="80">
        <v>3000</v>
      </c>
    </row>
    <row r="41" spans="1:3" ht="15" customHeight="1">
      <c r="A41" s="91" t="s">
        <v>102</v>
      </c>
      <c r="B41" s="75" t="s">
        <v>27</v>
      </c>
      <c r="C41" s="80">
        <v>4000</v>
      </c>
    </row>
    <row r="42" spans="1:3" ht="18.75" customHeight="1">
      <c r="A42" s="91" t="s">
        <v>103</v>
      </c>
      <c r="B42" s="75" t="s">
        <v>28</v>
      </c>
      <c r="C42" s="80">
        <v>3000</v>
      </c>
    </row>
    <row r="43" spans="1:3" ht="31.5">
      <c r="A43" s="91" t="s">
        <v>104</v>
      </c>
      <c r="B43" s="75" t="s">
        <v>115</v>
      </c>
      <c r="C43" s="80">
        <v>4500</v>
      </c>
    </row>
    <row r="44" spans="1:3" ht="31.5">
      <c r="A44" s="91" t="s">
        <v>105</v>
      </c>
      <c r="B44" s="75" t="s">
        <v>133</v>
      </c>
      <c r="C44" s="80">
        <v>2500</v>
      </c>
    </row>
    <row r="45" spans="1:3" ht="15.75">
      <c r="A45" s="91" t="s">
        <v>106</v>
      </c>
      <c r="B45" s="75" t="s">
        <v>75</v>
      </c>
      <c r="C45" s="80">
        <v>500</v>
      </c>
    </row>
    <row r="46" spans="1:3" ht="15.75">
      <c r="A46" s="91" t="s">
        <v>131</v>
      </c>
      <c r="B46" s="75" t="s">
        <v>29</v>
      </c>
      <c r="C46" s="80">
        <v>1960</v>
      </c>
    </row>
    <row r="47" spans="1:3" ht="31.5">
      <c r="A47" s="111" t="s">
        <v>107</v>
      </c>
      <c r="B47" s="75" t="s">
        <v>30</v>
      </c>
      <c r="C47" s="80">
        <v>1200</v>
      </c>
    </row>
    <row r="48" spans="1:3" ht="15.75">
      <c r="A48" s="95">
        <v>4</v>
      </c>
      <c r="B48" s="96" t="s">
        <v>31</v>
      </c>
      <c r="C48" s="78">
        <f>SUM(C49:C51)</f>
        <v>202600</v>
      </c>
    </row>
    <row r="49" spans="1:3" ht="78.75">
      <c r="A49" s="95" t="s">
        <v>108</v>
      </c>
      <c r="B49" s="75" t="s">
        <v>73</v>
      </c>
      <c r="C49" s="80">
        <v>27600</v>
      </c>
    </row>
    <row r="50" spans="1:3" ht="15.75">
      <c r="A50" s="95" t="s">
        <v>109</v>
      </c>
      <c r="B50" s="75" t="s">
        <v>32</v>
      </c>
      <c r="C50" s="80">
        <v>24000</v>
      </c>
    </row>
    <row r="51" spans="1:3" ht="15.75">
      <c r="A51" s="95" t="s">
        <v>110</v>
      </c>
      <c r="B51" s="75" t="s">
        <v>33</v>
      </c>
      <c r="C51" s="80">
        <v>151000</v>
      </c>
    </row>
    <row r="52" spans="1:3" ht="15.75">
      <c r="A52" s="95"/>
      <c r="B52" s="75" t="s">
        <v>34</v>
      </c>
      <c r="C52" s="80">
        <v>110000</v>
      </c>
    </row>
    <row r="53" spans="1:3" ht="15.75">
      <c r="A53" s="95"/>
      <c r="B53" s="75" t="s">
        <v>35</v>
      </c>
      <c r="C53" s="80">
        <v>23000</v>
      </c>
    </row>
    <row r="54" spans="1:3" ht="15.75">
      <c r="A54" s="95"/>
      <c r="B54" s="75" t="s">
        <v>36</v>
      </c>
      <c r="C54" s="80">
        <v>18000</v>
      </c>
    </row>
    <row r="55" spans="1:3" ht="15.75">
      <c r="A55" s="95"/>
      <c r="B55" s="96" t="s">
        <v>37</v>
      </c>
      <c r="C55" s="78">
        <f>C48+C17+C15+C11</f>
        <v>319260</v>
      </c>
    </row>
    <row r="56" spans="1:3" s="36" customFormat="1" ht="24.75" customHeight="1">
      <c r="A56" s="123" t="s">
        <v>38</v>
      </c>
      <c r="B56" s="135"/>
      <c r="C56" s="124"/>
    </row>
    <row r="57" spans="1:3" s="36" customFormat="1" ht="31.5">
      <c r="A57" s="98">
        <v>1</v>
      </c>
      <c r="B57" s="75" t="s">
        <v>39</v>
      </c>
      <c r="C57" s="84">
        <v>14634</v>
      </c>
    </row>
    <row r="58" spans="1:3" s="36" customFormat="1" ht="31.5">
      <c r="A58" s="98">
        <v>2</v>
      </c>
      <c r="B58" s="75" t="s">
        <v>40</v>
      </c>
      <c r="C58" s="84">
        <v>1500</v>
      </c>
    </row>
    <row r="59" spans="1:3" s="36" customFormat="1" ht="31.5">
      <c r="A59" s="98">
        <v>3</v>
      </c>
      <c r="B59" s="75" t="s">
        <v>41</v>
      </c>
      <c r="C59" s="84">
        <v>139</v>
      </c>
    </row>
    <row r="60" spans="1:3" s="36" customFormat="1" ht="31.5">
      <c r="A60" s="99">
        <v>4</v>
      </c>
      <c r="B60" s="75" t="s">
        <v>42</v>
      </c>
      <c r="C60" s="84">
        <v>5000</v>
      </c>
    </row>
    <row r="61" spans="1:3" s="36" customFormat="1" ht="15.75">
      <c r="A61" s="99">
        <v>5</v>
      </c>
      <c r="B61" s="75" t="s">
        <v>120</v>
      </c>
      <c r="C61" s="84">
        <f>C62+C68+C69</f>
        <v>21907</v>
      </c>
    </row>
    <row r="62" spans="1:3" s="36" customFormat="1" ht="42.75" customHeight="1">
      <c r="A62" s="101" t="s">
        <v>121</v>
      </c>
      <c r="B62" s="102" t="s">
        <v>119</v>
      </c>
      <c r="C62" s="84">
        <v>15907</v>
      </c>
    </row>
    <row r="63" spans="1:3" s="36" customFormat="1" ht="15.75">
      <c r="A63" s="98"/>
      <c r="B63" s="102" t="s">
        <v>43</v>
      </c>
      <c r="C63" s="84">
        <v>5078</v>
      </c>
    </row>
    <row r="64" spans="1:3" s="36" customFormat="1" ht="15.75">
      <c r="A64" s="98"/>
      <c r="B64" s="102" t="s">
        <v>74</v>
      </c>
      <c r="C64" s="84">
        <v>5148</v>
      </c>
    </row>
    <row r="65" spans="1:3" s="36" customFormat="1" ht="15.75">
      <c r="A65" s="98"/>
      <c r="B65" s="102" t="s">
        <v>44</v>
      </c>
      <c r="C65" s="84">
        <v>3495</v>
      </c>
    </row>
    <row r="66" spans="1:3" s="36" customFormat="1" ht="15.75">
      <c r="A66" s="98"/>
      <c r="B66" s="103" t="s">
        <v>45</v>
      </c>
      <c r="C66" s="84">
        <v>1135</v>
      </c>
    </row>
    <row r="67" spans="1:3" s="36" customFormat="1" ht="15.75">
      <c r="A67" s="98"/>
      <c r="B67" s="102" t="s">
        <v>46</v>
      </c>
      <c r="C67" s="84">
        <v>1051</v>
      </c>
    </row>
    <row r="68" spans="1:3" s="36" customFormat="1" ht="47.25" customHeight="1">
      <c r="A68" s="98" t="s">
        <v>122</v>
      </c>
      <c r="B68" s="108" t="s">
        <v>132</v>
      </c>
      <c r="C68" s="84">
        <v>5000</v>
      </c>
    </row>
    <row r="69" spans="1:3" s="36" customFormat="1" ht="47.25" customHeight="1">
      <c r="A69" s="98" t="s">
        <v>134</v>
      </c>
      <c r="B69" s="108" t="s">
        <v>135</v>
      </c>
      <c r="C69" s="84">
        <v>1000</v>
      </c>
    </row>
    <row r="70" spans="1:3" s="36" customFormat="1" ht="31.5">
      <c r="A70" s="98">
        <v>6</v>
      </c>
      <c r="B70" s="108" t="s">
        <v>116</v>
      </c>
      <c r="C70" s="84">
        <v>4500</v>
      </c>
    </row>
    <row r="71" spans="1:3" s="36" customFormat="1" ht="31.5">
      <c r="A71" s="98">
        <v>7</v>
      </c>
      <c r="B71" s="104" t="s">
        <v>80</v>
      </c>
      <c r="C71" s="84">
        <v>10000</v>
      </c>
    </row>
    <row r="72" spans="1:3" s="36" customFormat="1" ht="31.5">
      <c r="A72" s="98"/>
      <c r="B72" s="104" t="s">
        <v>78</v>
      </c>
      <c r="C72" s="84">
        <v>4700</v>
      </c>
    </row>
    <row r="73" spans="1:3" s="36" customFormat="1" ht="15.75">
      <c r="A73" s="98">
        <v>8</v>
      </c>
      <c r="B73" s="75" t="s">
        <v>127</v>
      </c>
      <c r="C73" s="84">
        <f>SUM(C74:C75)</f>
        <v>13696</v>
      </c>
    </row>
    <row r="74" spans="1:3" s="36" customFormat="1" ht="31.5">
      <c r="A74" s="98"/>
      <c r="B74" s="75" t="s">
        <v>129</v>
      </c>
      <c r="C74" s="84">
        <v>3696</v>
      </c>
    </row>
    <row r="75" spans="1:3" s="36" customFormat="1" ht="15.75">
      <c r="A75" s="98"/>
      <c r="B75" s="75" t="s">
        <v>128</v>
      </c>
      <c r="C75" s="84">
        <v>10000</v>
      </c>
    </row>
    <row r="76" spans="1:3" s="36" customFormat="1" ht="15.75">
      <c r="A76" s="98">
        <v>9</v>
      </c>
      <c r="B76" s="75" t="s">
        <v>47</v>
      </c>
      <c r="C76" s="84">
        <f>SUM(C77:C77)</f>
        <v>5000</v>
      </c>
    </row>
    <row r="77" spans="1:3" s="36" customFormat="1" ht="15.75">
      <c r="A77" s="98"/>
      <c r="B77" s="75" t="s">
        <v>48</v>
      </c>
      <c r="C77" s="84">
        <v>5000</v>
      </c>
    </row>
    <row r="78" spans="1:3" s="36" customFormat="1" ht="31.5">
      <c r="A78" s="98">
        <v>10</v>
      </c>
      <c r="B78" s="75" t="s">
        <v>117</v>
      </c>
      <c r="C78" s="84">
        <v>2000</v>
      </c>
    </row>
    <row r="79" spans="1:3" s="36" customFormat="1" ht="15.75">
      <c r="A79" s="98">
        <v>11</v>
      </c>
      <c r="B79" s="75" t="s">
        <v>118</v>
      </c>
      <c r="C79" s="80">
        <v>1000</v>
      </c>
    </row>
    <row r="80" spans="1:3" s="36" customFormat="1" ht="15.75">
      <c r="A80" s="98">
        <v>12</v>
      </c>
      <c r="B80" s="75" t="s">
        <v>50</v>
      </c>
      <c r="C80" s="84">
        <v>1000</v>
      </c>
    </row>
    <row r="81" spans="1:3" s="36" customFormat="1" ht="31.5">
      <c r="A81" s="98">
        <v>13</v>
      </c>
      <c r="B81" s="75" t="s">
        <v>51</v>
      </c>
      <c r="C81" s="84">
        <v>400</v>
      </c>
    </row>
    <row r="82" spans="1:3" s="36" customFormat="1" ht="15.75">
      <c r="A82" s="98">
        <v>14</v>
      </c>
      <c r="B82" s="75" t="s">
        <v>49</v>
      </c>
      <c r="C82" s="84">
        <f>SUM(C83:C83)</f>
        <v>1900</v>
      </c>
    </row>
    <row r="83" spans="1:3" s="36" customFormat="1" ht="15.75">
      <c r="A83" s="98"/>
      <c r="B83" s="75" t="s">
        <v>123</v>
      </c>
      <c r="C83" s="84">
        <v>1900</v>
      </c>
    </row>
    <row r="84" spans="1:3" s="36" customFormat="1" ht="47.25">
      <c r="A84" s="98">
        <v>15</v>
      </c>
      <c r="B84" s="75" t="s">
        <v>140</v>
      </c>
      <c r="C84" s="84">
        <v>3000</v>
      </c>
    </row>
    <row r="85" spans="1:3" s="36" customFormat="1" ht="20.25" customHeight="1">
      <c r="A85" s="98"/>
      <c r="B85" s="96" t="s">
        <v>52</v>
      </c>
      <c r="C85" s="100">
        <f>C57+C58+C59+C60+C61+C70+C71+C74+C75+C76+C78+C79+C80+C81+C82+C84</f>
        <v>85676</v>
      </c>
    </row>
    <row r="86" spans="1:3" s="36" customFormat="1" ht="26.25" customHeight="1">
      <c r="A86" s="123" t="s">
        <v>53</v>
      </c>
      <c r="B86" s="124"/>
      <c r="C86" s="92">
        <f>C87+C88+C89</f>
        <v>10031</v>
      </c>
    </row>
    <row r="87" spans="1:3" s="105" customFormat="1" ht="31.5">
      <c r="A87" s="98">
        <v>1</v>
      </c>
      <c r="B87" s="75" t="s">
        <v>142</v>
      </c>
      <c r="C87" s="84">
        <v>7000</v>
      </c>
    </row>
    <row r="88" spans="1:3" s="105" customFormat="1" ht="31.5">
      <c r="A88" s="98">
        <v>2</v>
      </c>
      <c r="B88" s="75" t="s">
        <v>141</v>
      </c>
      <c r="C88" s="84">
        <v>3000</v>
      </c>
    </row>
    <row r="89" spans="1:3" s="105" customFormat="1" ht="31.5">
      <c r="A89" s="98">
        <v>3</v>
      </c>
      <c r="B89" s="75" t="s">
        <v>41</v>
      </c>
      <c r="C89" s="84">
        <v>31</v>
      </c>
    </row>
    <row r="90" spans="1:3" s="36" customFormat="1" ht="27" customHeight="1">
      <c r="A90" s="123" t="s">
        <v>54</v>
      </c>
      <c r="B90" s="124"/>
      <c r="C90" s="92">
        <f>C91+C92</f>
        <v>4531</v>
      </c>
    </row>
    <row r="91" spans="1:3" s="105" customFormat="1" ht="15.75">
      <c r="A91" s="98">
        <v>1</v>
      </c>
      <c r="B91" s="75" t="s">
        <v>55</v>
      </c>
      <c r="C91" s="84">
        <v>4151</v>
      </c>
    </row>
    <row r="92" spans="1:3" s="105" customFormat="1" ht="31.5">
      <c r="A92" s="98">
        <v>2</v>
      </c>
      <c r="B92" s="75" t="s">
        <v>41</v>
      </c>
      <c r="C92" s="84">
        <v>380</v>
      </c>
    </row>
    <row r="93" spans="1:3" s="114" customFormat="1" ht="18.75">
      <c r="A93" s="113"/>
      <c r="B93" s="112" t="s">
        <v>124</v>
      </c>
      <c r="C93" s="115">
        <f>C94</f>
        <v>350</v>
      </c>
    </row>
    <row r="94" spans="1:3" s="105" customFormat="1" ht="31.5">
      <c r="A94" s="98">
        <v>1</v>
      </c>
      <c r="B94" s="75" t="s">
        <v>41</v>
      </c>
      <c r="C94" s="84">
        <v>350</v>
      </c>
    </row>
    <row r="95" spans="1:3" s="114" customFormat="1" ht="18.75">
      <c r="A95" s="113"/>
      <c r="B95" s="112" t="s">
        <v>125</v>
      </c>
      <c r="C95" s="115">
        <f>C96</f>
        <v>100</v>
      </c>
    </row>
    <row r="96" spans="1:3" s="105" customFormat="1" ht="31.5">
      <c r="A96" s="98">
        <v>1</v>
      </c>
      <c r="B96" s="75" t="s">
        <v>41</v>
      </c>
      <c r="C96" s="84">
        <v>100</v>
      </c>
    </row>
    <row r="97" spans="1:3" s="36" customFormat="1" ht="24.75" customHeight="1">
      <c r="A97" s="123" t="s">
        <v>56</v>
      </c>
      <c r="B97" s="124"/>
      <c r="C97" s="88">
        <f>C98+C101</f>
        <v>2602</v>
      </c>
    </row>
    <row r="98" spans="1:3" s="36" customFormat="1" ht="24.75" customHeight="1">
      <c r="A98" s="116" t="s">
        <v>136</v>
      </c>
      <c r="B98" s="117" t="s">
        <v>139</v>
      </c>
      <c r="C98" s="80">
        <v>2102</v>
      </c>
    </row>
    <row r="99" spans="1:3" s="36" customFormat="1" ht="24.75" customHeight="1">
      <c r="A99" s="116"/>
      <c r="B99" s="117" t="s">
        <v>137</v>
      </c>
      <c r="C99" s="80">
        <v>1102</v>
      </c>
    </row>
    <row r="100" spans="1:3" s="36" customFormat="1" ht="24.75" customHeight="1">
      <c r="A100" s="116"/>
      <c r="B100" s="117" t="s">
        <v>138</v>
      </c>
      <c r="C100" s="80">
        <v>1000</v>
      </c>
    </row>
    <row r="101" spans="1:3" s="106" customFormat="1" ht="15.75">
      <c r="A101" s="98">
        <v>2</v>
      </c>
      <c r="B101" s="75" t="s">
        <v>57</v>
      </c>
      <c r="C101" s="84">
        <v>500</v>
      </c>
    </row>
    <row r="102" spans="1:3" s="36" customFormat="1" ht="27.75" customHeight="1">
      <c r="A102" s="123" t="s">
        <v>58</v>
      </c>
      <c r="B102" s="124"/>
      <c r="C102" s="88">
        <f>C103+C104</f>
        <v>53831</v>
      </c>
    </row>
    <row r="103" spans="1:3" s="106" customFormat="1" ht="15.75">
      <c r="A103" s="107">
        <v>1</v>
      </c>
      <c r="B103" s="76" t="s">
        <v>59</v>
      </c>
      <c r="C103" s="83">
        <v>50000</v>
      </c>
    </row>
    <row r="104" spans="1:3" s="106" customFormat="1" ht="15.75">
      <c r="A104" s="98">
        <v>2</v>
      </c>
      <c r="B104" s="75" t="s">
        <v>60</v>
      </c>
      <c r="C104" s="84">
        <v>3831</v>
      </c>
    </row>
    <row r="105" spans="1:3" s="106" customFormat="1" ht="15.75">
      <c r="A105" s="98"/>
      <c r="B105" s="75" t="s">
        <v>61</v>
      </c>
      <c r="C105" s="84">
        <v>1331</v>
      </c>
    </row>
    <row r="106" spans="1:3" s="106" customFormat="1" ht="15.75" customHeight="1">
      <c r="A106" s="98"/>
      <c r="B106" s="75" t="s">
        <v>62</v>
      </c>
      <c r="C106" s="80">
        <v>2000</v>
      </c>
    </row>
    <row r="107" spans="1:3" s="106" customFormat="1" ht="15.75">
      <c r="A107" s="98"/>
      <c r="B107" s="75" t="s">
        <v>63</v>
      </c>
      <c r="C107" s="84">
        <v>500</v>
      </c>
    </row>
    <row r="108" spans="1:3" s="36" customFormat="1" ht="25.5" customHeight="1">
      <c r="A108" s="123" t="s">
        <v>64</v>
      </c>
      <c r="B108" s="124"/>
      <c r="C108" s="88">
        <f>C109</f>
        <v>3696</v>
      </c>
    </row>
    <row r="109" spans="1:3" s="106" customFormat="1" ht="15.75">
      <c r="A109" s="98">
        <v>1</v>
      </c>
      <c r="B109" s="75" t="s">
        <v>65</v>
      </c>
      <c r="C109" s="84">
        <v>3696</v>
      </c>
    </row>
    <row r="110" spans="1:3" s="36" customFormat="1" ht="31.5" customHeight="1">
      <c r="A110" s="123" t="s">
        <v>67</v>
      </c>
      <c r="B110" s="124"/>
      <c r="C110" s="92">
        <f>SUM(C111:C116)</f>
        <v>9180</v>
      </c>
    </row>
    <row r="111" spans="1:3" s="106" customFormat="1" ht="15.75">
      <c r="A111" s="107">
        <v>1</v>
      </c>
      <c r="B111" s="76" t="s">
        <v>68</v>
      </c>
      <c r="C111" s="83">
        <v>2000</v>
      </c>
    </row>
    <row r="112" spans="1:3" s="106" customFormat="1" ht="15.75">
      <c r="A112" s="107">
        <v>2</v>
      </c>
      <c r="B112" s="76" t="s">
        <v>69</v>
      </c>
      <c r="C112" s="83">
        <v>1660</v>
      </c>
    </row>
    <row r="113" spans="1:3" s="106" customFormat="1" ht="31.5">
      <c r="A113" s="107">
        <v>3</v>
      </c>
      <c r="B113" s="76" t="s">
        <v>112</v>
      </c>
      <c r="C113" s="83">
        <v>770</v>
      </c>
    </row>
    <row r="114" spans="1:3" s="106" customFormat="1" ht="31.5">
      <c r="A114" s="107">
        <v>4</v>
      </c>
      <c r="B114" s="75" t="s">
        <v>70</v>
      </c>
      <c r="C114" s="83">
        <v>2250</v>
      </c>
    </row>
    <row r="115" spans="1:3" ht="31.5">
      <c r="A115" s="95">
        <v>5</v>
      </c>
      <c r="B115" s="75" t="s">
        <v>111</v>
      </c>
      <c r="C115" s="81">
        <v>1500</v>
      </c>
    </row>
    <row r="116" spans="1:3" ht="31.5">
      <c r="A116" s="95">
        <v>6</v>
      </c>
      <c r="B116" s="75" t="s">
        <v>113</v>
      </c>
      <c r="C116" s="81">
        <v>1000</v>
      </c>
    </row>
    <row r="117" spans="1:3" ht="32.25" customHeight="1">
      <c r="A117" s="93"/>
      <c r="B117" s="94" t="s">
        <v>72</v>
      </c>
      <c r="C117" s="92">
        <f>C55+C85+C86+C90+C93+C95+C97+C102+C108+C110</f>
        <v>489257</v>
      </c>
    </row>
    <row r="118" spans="1:3" s="28" customFormat="1" ht="15.75">
      <c r="A118" s="85"/>
      <c r="B118" s="86"/>
      <c r="C118" s="87"/>
    </row>
  </sheetData>
  <mergeCells count="17">
    <mergeCell ref="A6:C6"/>
    <mergeCell ref="B8:B9"/>
    <mergeCell ref="C8:C9"/>
    <mergeCell ref="A86:B86"/>
    <mergeCell ref="C19:C20"/>
    <mergeCell ref="C24:C25"/>
    <mergeCell ref="A10:C10"/>
    <mergeCell ref="A56:C56"/>
    <mergeCell ref="A19:A20"/>
    <mergeCell ref="B19:B20"/>
    <mergeCell ref="A110:B110"/>
    <mergeCell ref="A24:A25"/>
    <mergeCell ref="B24:B25"/>
    <mergeCell ref="A108:B108"/>
    <mergeCell ref="A90:B90"/>
    <mergeCell ref="A97:B97"/>
    <mergeCell ref="A102:B102"/>
  </mergeCells>
  <printOptions/>
  <pageMargins left="0.3937007874015748" right="0" top="0.3937007874015748" bottom="0.1968503937007874" header="0.5118110236220472" footer="0.5118110236220472"/>
  <pageSetup horizontalDpi="300" verticalDpi="300" orientation="portrait" paperSize="9" scale="96" r:id="rId1"/>
  <rowBreaks count="2" manualBreakCount="2">
    <brk id="37" max="2" man="1"/>
    <brk id="9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Корнева</dc:creator>
  <cp:keywords/>
  <dc:description/>
  <cp:lastModifiedBy>duma_org</cp:lastModifiedBy>
  <cp:lastPrinted>2005-12-28T13:16:56Z</cp:lastPrinted>
  <dcterms:created xsi:type="dcterms:W3CDTF">2005-11-25T12:16:09Z</dcterms:created>
  <dcterms:modified xsi:type="dcterms:W3CDTF">2006-01-16T15:49:14Z</dcterms:modified>
  <cp:category/>
  <cp:version/>
  <cp:contentType/>
  <cp:contentStatus/>
</cp:coreProperties>
</file>