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30" windowHeight="6150" activeTab="0"/>
  </bookViews>
  <sheets>
    <sheet name="Лист2" sheetId="1" r:id="rId1"/>
  </sheets>
  <definedNames>
    <definedName name="_xlnm.Print_Area" localSheetId="0">'Лист2'!$A$1:$I$126</definedName>
  </definedNames>
  <calcPr fullCalcOnLoad="1"/>
</workbook>
</file>

<file path=xl/sharedStrings.xml><?xml version="1.0" encoding="utf-8"?>
<sst xmlns="http://schemas.openxmlformats.org/spreadsheetml/2006/main" count="127" uniqueCount="120">
  <si>
    <t>20. Прочие расходы, всего</t>
  </si>
  <si>
    <t xml:space="preserve">                      Телевидение</t>
  </si>
  <si>
    <t xml:space="preserve">                       Ремонт оборудования и прочие 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</si>
  <si>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</si>
  <si>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Трубы стальные, тонн</t>
  </si>
  <si>
    <t>Сода кальцинированная 100-процентная, тонн</t>
  </si>
  <si>
    <t>Аккумуляторы и аккумуляторные батареи свинцовые автомобильные, штук</t>
  </si>
  <si>
    <t>Автомобили легковые, штук</t>
  </si>
  <si>
    <t>Цемент, тонн</t>
  </si>
  <si>
    <t>Рубероид, кв.м</t>
  </si>
  <si>
    <t>Линолеум, кв.м</t>
  </si>
  <si>
    <t>Изделия санитарные керамические, штук</t>
  </si>
  <si>
    <t>Плитка керамическая глазурованная для внутренней облицовки стен, кв.м</t>
  </si>
  <si>
    <t>Трикотажные изделия, штук</t>
  </si>
  <si>
    <t>Обувь, пар</t>
  </si>
  <si>
    <t>Мясо и мясопродукты, тонн</t>
  </si>
  <si>
    <t>Молоко и молокопродукты, тонн</t>
  </si>
  <si>
    <t>Яйца и яйцепродукты, тыс.штук</t>
  </si>
  <si>
    <t>Масло растительное, тонн</t>
  </si>
  <si>
    <t>Сахар, тонн</t>
  </si>
  <si>
    <t>Кондитерские изделия, тонн</t>
  </si>
  <si>
    <t>Мука, тонн</t>
  </si>
  <si>
    <t>Крупа, тонн</t>
  </si>
  <si>
    <t>Хлеб и хлебобулочные изделия, тонн</t>
  </si>
  <si>
    <t>Макаронные изделия, тонн</t>
  </si>
  <si>
    <t>Телевизоры, штук</t>
  </si>
  <si>
    <t>Устройства радиоприемные, штук</t>
  </si>
  <si>
    <t>Компьютеры, штук</t>
  </si>
  <si>
    <t>Мониторы, штук</t>
  </si>
  <si>
    <t>Принтеры, штук</t>
  </si>
  <si>
    <t>Сканеры, штук</t>
  </si>
  <si>
    <t>Телефонные аппараты, штук</t>
  </si>
  <si>
    <t>Телефаксы, штук</t>
  </si>
  <si>
    <t>Копировальные аппараты, штук</t>
  </si>
  <si>
    <t>Пишущие машинки, штук</t>
  </si>
  <si>
    <t>Холодильники и морозильники бытовые, штук</t>
  </si>
  <si>
    <t>Машины стиральные и центрифуги, штук</t>
  </si>
  <si>
    <t>Электропылесосы, штук</t>
  </si>
  <si>
    <t>Средства синтетические моющие, тонн</t>
  </si>
  <si>
    <t>Мыло хозяйственное, штук</t>
  </si>
  <si>
    <t>Мыло туалетное, штук</t>
  </si>
  <si>
    <t>Картофель, тонн</t>
  </si>
  <si>
    <t>Асбест, тонн</t>
  </si>
  <si>
    <t>Модемы, штук</t>
  </si>
  <si>
    <t>Чулочно-носочные изделия, пар</t>
  </si>
  <si>
    <t>Товарная пищевая рыбная продукция, тонн</t>
  </si>
  <si>
    <t>ГСМ, тыс.тонн</t>
  </si>
  <si>
    <t>Топливо дизельное, тыс.тонн</t>
  </si>
  <si>
    <t xml:space="preserve">Уголь, тыс.тонн </t>
  </si>
  <si>
    <t>Бумага</t>
  </si>
  <si>
    <t>Овощи, тонн</t>
  </si>
  <si>
    <t>Фрукты, тонн</t>
  </si>
  <si>
    <t>количество</t>
  </si>
  <si>
    <t>сумма, тыс.руб.</t>
  </si>
  <si>
    <t>Исполнение за 1 полугодие 2005 года</t>
  </si>
  <si>
    <t>Из них: уголь для населения, тыс.тонн</t>
  </si>
  <si>
    <t>Ткани х/б, метр</t>
  </si>
  <si>
    <t xml:space="preserve">Ткани шелковые, метр </t>
  </si>
  <si>
    <t>Ткани льняные и пеньково-джутовые, метр</t>
  </si>
  <si>
    <t>Картон</t>
  </si>
  <si>
    <t>Пиломатериалы, тыс. куб. м</t>
  </si>
  <si>
    <t>Ванны</t>
  </si>
  <si>
    <t>Автомобили грузовые</t>
  </si>
  <si>
    <t>Автобусы</t>
  </si>
  <si>
    <t>Троллейбусы</t>
  </si>
  <si>
    <t>Тракторы</t>
  </si>
  <si>
    <t>Машины для городского коммунального хозяйства</t>
  </si>
  <si>
    <t>Краны на автомобильном ходу</t>
  </si>
  <si>
    <t>Объем продукции, закупаемой для муниципальных нужд, всего</t>
  </si>
  <si>
    <t>1. Продукция нефтеперерабатывающей промышленности</t>
  </si>
  <si>
    <t xml:space="preserve">Прочие </t>
  </si>
  <si>
    <t>2. Продукция угольной промышленности</t>
  </si>
  <si>
    <t>3. Продукция черной металлургии</t>
  </si>
  <si>
    <t>4. Продукция химической промышленности</t>
  </si>
  <si>
    <t>Спирт этиловый технический (включая спиртосодержащие растворы в пересчете на 100 % спирта)</t>
  </si>
  <si>
    <t>Прочие</t>
  </si>
  <si>
    <t>Медицинское оборудование и техника</t>
  </si>
  <si>
    <t>6. Продукция лесной, деревообрабатывающей и целлюлозно-бумажной промышленности</t>
  </si>
  <si>
    <t>Стекло оконное, кв.м</t>
  </si>
  <si>
    <t>Мягкий инвентарь</t>
  </si>
  <si>
    <t>9. Продукция медицинской промышленности</t>
  </si>
  <si>
    <t>Лекарственные средства</t>
  </si>
  <si>
    <t>Прочие (изделия медицинского назначения)</t>
  </si>
  <si>
    <t>10. Сельскохозяйственная продукция</t>
  </si>
  <si>
    <t>Прочие (сухофрукты)</t>
  </si>
  <si>
    <t>11. Продукция перерабатывающей промышленности АПК</t>
  </si>
  <si>
    <t>Сухие адаптированные молочные смеси для детей раннего возраста</t>
  </si>
  <si>
    <t>Сухие смеси для детского питания на злаковой основе</t>
  </si>
  <si>
    <t>Консервы мясные детские</t>
  </si>
  <si>
    <t>Консервы плодоовощные детские</t>
  </si>
  <si>
    <t>12. Потребительские товары, используемые для хозяйственных целей</t>
  </si>
  <si>
    <t>Тетради школьные</t>
  </si>
  <si>
    <t>13. Мебель</t>
  </si>
  <si>
    <t>Мебель для больниц и поликлиник</t>
  </si>
  <si>
    <t>Мебель для офисов</t>
  </si>
  <si>
    <t>Мебель для школ и других учебных заведений</t>
  </si>
  <si>
    <t>Мебель для детских садов</t>
  </si>
  <si>
    <t>Мебель для производственных помещений</t>
  </si>
  <si>
    <t>14. Научно-исследовательские и опытно-конструкторские работы (проектные)</t>
  </si>
  <si>
    <t>15. Подрядные работы (работы капитального характера: ремонтно-строительные, инвестиционные, благоустроительные)</t>
  </si>
  <si>
    <t>16. Услуги естественных и локальных монополий (обеспечение теплом, электроэнергией, водой, газом и др.)</t>
  </si>
  <si>
    <t>Электроэнергия</t>
  </si>
  <si>
    <t>Теплоэнергия</t>
  </si>
  <si>
    <t>Газ</t>
  </si>
  <si>
    <t>Водоснабжение</t>
  </si>
  <si>
    <t>Прочие  коммуннальные услуги</t>
  </si>
  <si>
    <t>18. Транспортные услуги</t>
  </si>
  <si>
    <t>19. Другие отрасли и виды продукции (благоустройство, текущее содержание и ремонт)</t>
  </si>
  <si>
    <t>17. Услуги связи</t>
  </si>
  <si>
    <t>8. Продукция легкой промышленности</t>
  </si>
  <si>
    <t xml:space="preserve">7. Продукция промышленности строительных материалов </t>
  </si>
  <si>
    <t>5. Продукция машиностроения</t>
  </si>
  <si>
    <t>в том числе:  по отраслям и важнейшим видам продукции:</t>
  </si>
  <si>
    <t>в том числе: готовые лекарства</t>
  </si>
  <si>
    <t>Блок  б/питания, штук</t>
  </si>
  <si>
    <t>Серверы, штук</t>
  </si>
  <si>
    <t>Сводный перечень объемов продукции (работ, услуг), закупленных для муниципальных нужд за счет средств бюджета города Калининграда в 1 полугодии   2005 года.</t>
  </si>
  <si>
    <t>из них:          СМИ</t>
  </si>
  <si>
    <t xml:space="preserve">                       Проведение праздничных мероприятий</t>
  </si>
  <si>
    <t>Приложение                                                                                                                                              к решению городского Совета                                                                                                         депутатов Калининграда                                                                                                                              № 344 от 19 октября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</si>
</sst>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0.0"/>
  </numFmts>
  <fonts count="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166" fontId="1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6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 wrapText="1"/>
    </xf>
    <xf numFmtId="166" fontId="1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P616"/>
  <sheetViews>
    <sheetView tabSelected="1" view="pageBreakPreview" zoomScaleNormal="75" zoomScaleSheetLayoutView="100" workbookViewId="0" topLeftCell="A97">
      <selection activeCell="A1" sqref="A1:A16384"/>
    </sheetView>
  </sheetViews>
  <sheetFormatPr defaultColWidth="9.00390625" defaultRowHeight="12.75"/>
  <cols>
    <col min="1" max="1" width="30.375" style="9" customWidth="1"/>
    <col min="2" max="2" width="30.375" style="7" customWidth="1"/>
    <col min="3" max="3" width="22.00390625" style="0" customWidth="1"/>
    <col min="4" max="6" width="11.75390625" style="0" customWidth="1"/>
    <col min="7" max="7" width="11.75390625" style="0" hidden="1" customWidth="1"/>
    <col min="8" max="130" width="11.75390625" style="0" customWidth="1"/>
  </cols>
  <sheetData>
    <row r="2" spans="1:3" ht="15.75">
      <c r="A2" s="9" t="s">
        <v>3</v>
      </c>
      <c r="B2" s="31" t="s">
        <v>119</v>
      </c>
      <c r="C2" s="32"/>
    </row>
    <row r="3" spans="1:3" s="1" customFormat="1" ht="15">
      <c r="A3" s="33" t="s">
        <v>116</v>
      </c>
      <c r="B3" s="35"/>
      <c r="C3" s="36"/>
    </row>
    <row r="4" spans="1:3" s="1" customFormat="1" ht="15.75">
      <c r="A4" s="34"/>
      <c r="B4" s="34" t="s">
        <v>54</v>
      </c>
      <c r="C4" s="34"/>
    </row>
    <row r="5" spans="1:3" s="1" customFormat="1" ht="15.75">
      <c r="A5" s="34"/>
      <c r="B5" s="19" t="s">
        <v>52</v>
      </c>
      <c r="C5" s="19" t="s">
        <v>53</v>
      </c>
    </row>
    <row r="6" spans="1:172" s="4" customFormat="1" ht="63">
      <c r="A6" s="2" t="s">
        <v>68</v>
      </c>
      <c r="B6" s="14"/>
      <c r="C6" s="26">
        <f>C8+C12+C15+C17+C21+C32+C37+C47+C56+C60+C65+C82+C104+C111+C112+C113+C119+C120+C121+C122</f>
        <v>1158890.8399999999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</row>
    <row r="7" spans="1:172" ht="47.25">
      <c r="A7" s="5" t="s">
        <v>112</v>
      </c>
      <c r="B7" s="15"/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</row>
    <row r="8" spans="1:172" s="4" customFormat="1" ht="47.25">
      <c r="A8" s="2" t="s">
        <v>69</v>
      </c>
      <c r="B8" s="14"/>
      <c r="C8" s="26">
        <f>C9+C10+C11</f>
        <v>7000.38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ht="15.75">
      <c r="A9" s="5" t="s">
        <v>46</v>
      </c>
      <c r="B9" s="20">
        <v>0.34</v>
      </c>
      <c r="C9" s="27">
        <v>5116.7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</row>
    <row r="10" spans="1:172" ht="31.5">
      <c r="A10" s="5" t="s">
        <v>47</v>
      </c>
      <c r="B10" s="20">
        <v>0.15</v>
      </c>
      <c r="C10" s="27">
        <v>1832.58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</row>
    <row r="11" spans="1:172" ht="15.75">
      <c r="A11" s="5" t="s">
        <v>70</v>
      </c>
      <c r="B11" s="16"/>
      <c r="C11" s="27">
        <v>51.1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</row>
    <row r="12" spans="1:172" s="4" customFormat="1" ht="31.5">
      <c r="A12" s="11" t="s">
        <v>71</v>
      </c>
      <c r="B12" s="14"/>
      <c r="C12" s="28">
        <v>7050.2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ht="15.75">
      <c r="A13" s="5" t="s">
        <v>48</v>
      </c>
      <c r="B13" s="20">
        <v>3.63</v>
      </c>
      <c r="C13" s="27">
        <v>7050.2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</row>
    <row r="14" spans="1:172" ht="31.5">
      <c r="A14" s="5" t="s">
        <v>55</v>
      </c>
      <c r="B14" s="20">
        <v>0.06</v>
      </c>
      <c r="C14" s="27">
        <v>114.2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</row>
    <row r="15" spans="1:172" s="4" customFormat="1" ht="31.5">
      <c r="A15" s="11" t="s">
        <v>72</v>
      </c>
      <c r="B15" s="13"/>
      <c r="C15" s="28">
        <v>13.1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ht="15.75">
      <c r="A16" s="5" t="s">
        <v>4</v>
      </c>
      <c r="B16" s="20">
        <v>1.4</v>
      </c>
      <c r="C16" s="27">
        <v>13.1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</row>
    <row r="17" spans="1:172" s="4" customFormat="1" ht="31.5">
      <c r="A17" s="11" t="s">
        <v>73</v>
      </c>
      <c r="B17" s="14"/>
      <c r="C17" s="28">
        <f>C18+C19+C20</f>
        <v>107.69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ht="31.5">
      <c r="A18" s="5" t="s">
        <v>5</v>
      </c>
      <c r="B18" s="23">
        <v>2.884</v>
      </c>
      <c r="C18" s="27">
        <v>26.39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</row>
    <row r="19" spans="1:172" ht="63">
      <c r="A19" s="5" t="s">
        <v>74</v>
      </c>
      <c r="B19" s="17"/>
      <c r="C19" s="27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</row>
    <row r="20" spans="1:172" ht="15.75">
      <c r="A20" s="5" t="s">
        <v>75</v>
      </c>
      <c r="B20" s="16"/>
      <c r="C20" s="27">
        <v>80.3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</row>
    <row r="21" spans="1:172" s="4" customFormat="1" ht="31.5">
      <c r="A21" s="11" t="s">
        <v>111</v>
      </c>
      <c r="B21" s="14"/>
      <c r="C21" s="28">
        <f>C22+C23+C24+C25+C26++C28+C29+C30+C31</f>
        <v>22595.949999999997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ht="63">
      <c r="A22" s="5" t="s">
        <v>6</v>
      </c>
      <c r="B22" s="21">
        <v>35</v>
      </c>
      <c r="C22" s="27">
        <v>48.8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</row>
    <row r="23" spans="1:172" ht="15.75">
      <c r="A23" s="5" t="s">
        <v>62</v>
      </c>
      <c r="B23" s="16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</row>
    <row r="24" spans="1:172" ht="15.75">
      <c r="A24" s="5" t="s">
        <v>7</v>
      </c>
      <c r="B24" s="22">
        <v>24</v>
      </c>
      <c r="C24" s="27">
        <v>11463.8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</row>
    <row r="25" spans="1:172" ht="15.75">
      <c r="A25" s="5" t="s">
        <v>63</v>
      </c>
      <c r="B25" s="16"/>
      <c r="C25" s="2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</row>
    <row r="26" spans="1:172" ht="15.75">
      <c r="A26" s="5" t="s">
        <v>64</v>
      </c>
      <c r="B26" s="16"/>
      <c r="C26" s="2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</row>
    <row r="27" spans="1:172" ht="15.75">
      <c r="A27" s="5" t="s">
        <v>65</v>
      </c>
      <c r="B27" s="16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</row>
    <row r="28" spans="1:172" ht="31.5">
      <c r="A28" s="12" t="s">
        <v>66</v>
      </c>
      <c r="B28" s="16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</row>
    <row r="29" spans="1:172" ht="31.5">
      <c r="A29" s="5" t="s">
        <v>67</v>
      </c>
      <c r="B29" s="16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</row>
    <row r="30" spans="1:172" ht="31.5">
      <c r="A30" s="5" t="s">
        <v>76</v>
      </c>
      <c r="B30" s="16"/>
      <c r="C30" s="27">
        <v>9349.3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</row>
    <row r="31" spans="1:172" ht="15.75">
      <c r="A31" s="5" t="s">
        <v>70</v>
      </c>
      <c r="B31" s="16"/>
      <c r="C31" s="27">
        <v>1734.05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</row>
    <row r="32" spans="1:172" s="4" customFormat="1" ht="63">
      <c r="A32" s="2" t="s">
        <v>77</v>
      </c>
      <c r="B32" s="14"/>
      <c r="C32" s="28">
        <f>C33+C34+C35+C36</f>
        <v>1049.2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ht="15.75">
      <c r="A33" s="5" t="s">
        <v>49</v>
      </c>
      <c r="B33" s="16"/>
      <c r="C33" s="27">
        <v>423.2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</row>
    <row r="34" spans="1:172" ht="15.75">
      <c r="A34" s="5" t="s">
        <v>59</v>
      </c>
      <c r="B34" s="18"/>
      <c r="C34" s="27">
        <v>0.7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</row>
    <row r="35" spans="1:172" ht="15.75">
      <c r="A35" s="5" t="s">
        <v>60</v>
      </c>
      <c r="B35" s="16">
        <v>1.1</v>
      </c>
      <c r="C35" s="27">
        <v>4.3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</row>
    <row r="36" spans="1:172" ht="15.75">
      <c r="A36" s="5" t="s">
        <v>70</v>
      </c>
      <c r="B36" s="16"/>
      <c r="C36" s="27">
        <v>621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</row>
    <row r="37" spans="1:172" s="4" customFormat="1" ht="47.25">
      <c r="A37" s="2" t="s">
        <v>110</v>
      </c>
      <c r="B37" s="14"/>
      <c r="C37" s="28">
        <f>C38+C39+C40+C41+C42+C43+C44+C45+C46</f>
        <v>1705.7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ht="15.75">
      <c r="A38" s="5" t="s">
        <v>8</v>
      </c>
      <c r="B38" s="16">
        <v>9.4</v>
      </c>
      <c r="C38" s="27">
        <v>27.6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</row>
    <row r="39" spans="1:172" ht="15.75">
      <c r="A39" s="5" t="s">
        <v>9</v>
      </c>
      <c r="B39" s="16">
        <v>1110</v>
      </c>
      <c r="C39" s="27">
        <v>22.2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</row>
    <row r="40" spans="1:172" ht="15.75">
      <c r="A40" s="5" t="s">
        <v>42</v>
      </c>
      <c r="B40" s="16">
        <v>0.8</v>
      </c>
      <c r="C40" s="27">
        <v>17.4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</row>
    <row r="41" spans="1:172" ht="15.75">
      <c r="A41" s="5" t="s">
        <v>10</v>
      </c>
      <c r="B41" s="16">
        <v>432.4</v>
      </c>
      <c r="C41" s="27">
        <v>122.4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</row>
    <row r="42" spans="1:172" ht="31.5">
      <c r="A42" s="5" t="s">
        <v>11</v>
      </c>
      <c r="B42" s="22">
        <v>40</v>
      </c>
      <c r="C42" s="27">
        <v>93.2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</row>
    <row r="43" spans="1:172" ht="63">
      <c r="A43" s="5" t="s">
        <v>12</v>
      </c>
      <c r="B43" s="17">
        <v>18.8</v>
      </c>
      <c r="C43" s="27">
        <v>4.7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</row>
    <row r="44" spans="1:172" ht="15.75">
      <c r="A44" s="5" t="s">
        <v>61</v>
      </c>
      <c r="B44" s="16"/>
      <c r="C44" s="2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</row>
    <row r="45" spans="1:172" ht="15.75">
      <c r="A45" s="5" t="s">
        <v>78</v>
      </c>
      <c r="B45" s="16">
        <v>938.2</v>
      </c>
      <c r="C45" s="27">
        <v>117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</row>
    <row r="46" spans="1:172" ht="15.75">
      <c r="A46" s="5" t="s">
        <v>70</v>
      </c>
      <c r="B46" s="16"/>
      <c r="C46" s="27">
        <v>1301.2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</row>
    <row r="47" spans="1:172" s="4" customFormat="1" ht="31.5">
      <c r="A47" s="2" t="s">
        <v>109</v>
      </c>
      <c r="B47" s="14"/>
      <c r="C47" s="28">
        <f>C48+C49+C50+C51+C52+C53+C54+C55</f>
        <v>2193.82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172" s="4" customFormat="1" ht="15.75">
      <c r="A48" s="5" t="s">
        <v>56</v>
      </c>
      <c r="B48" s="16">
        <v>600</v>
      </c>
      <c r="C48" s="27">
        <v>24.6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</row>
    <row r="49" spans="1:172" ht="15.75">
      <c r="A49" s="5" t="s">
        <v>57</v>
      </c>
      <c r="B49" s="16">
        <v>30</v>
      </c>
      <c r="C49" s="27">
        <v>3.7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</row>
    <row r="50" spans="1:172" ht="31.5">
      <c r="A50" s="5" t="s">
        <v>58</v>
      </c>
      <c r="B50" s="16">
        <v>80</v>
      </c>
      <c r="C50" s="27">
        <v>1.75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</row>
    <row r="51" spans="1:172" ht="31.5">
      <c r="A51" s="5" t="s">
        <v>44</v>
      </c>
      <c r="B51" s="22">
        <v>877</v>
      </c>
      <c r="C51" s="27">
        <v>13.7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</row>
    <row r="52" spans="1:172" ht="15.75">
      <c r="A52" s="5" t="s">
        <v>13</v>
      </c>
      <c r="B52" s="22">
        <v>782</v>
      </c>
      <c r="C52" s="27">
        <v>74.2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</row>
    <row r="53" spans="1:172" ht="15.75">
      <c r="A53" s="5" t="s">
        <v>14</v>
      </c>
      <c r="B53" s="22">
        <v>784</v>
      </c>
      <c r="C53" s="27">
        <v>346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</row>
    <row r="54" spans="1:172" ht="15.75">
      <c r="A54" s="5" t="s">
        <v>79</v>
      </c>
      <c r="B54" s="16"/>
      <c r="C54" s="27">
        <v>1291.48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</row>
    <row r="55" spans="1:172" ht="15.75">
      <c r="A55" s="5" t="s">
        <v>70</v>
      </c>
      <c r="B55" s="16"/>
      <c r="C55" s="27">
        <v>438.39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</row>
    <row r="56" spans="1:172" s="4" customFormat="1" ht="31.5">
      <c r="A56" s="2" t="s">
        <v>80</v>
      </c>
      <c r="B56" s="14"/>
      <c r="C56" s="28">
        <f>C57+C59</f>
        <v>7092.2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</row>
    <row r="57" spans="1:172" ht="15.75">
      <c r="A57" s="5" t="s">
        <v>81</v>
      </c>
      <c r="B57" s="16"/>
      <c r="C57" s="27">
        <v>4993.7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</row>
    <row r="58" spans="1:172" ht="31.5">
      <c r="A58" s="5" t="s">
        <v>113</v>
      </c>
      <c r="B58" s="16"/>
      <c r="C58" s="27">
        <v>4621.1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</row>
    <row r="59" spans="1:172" ht="31.5">
      <c r="A59" s="5" t="s">
        <v>82</v>
      </c>
      <c r="B59" s="16"/>
      <c r="C59" s="27">
        <v>2098.5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</row>
    <row r="60" spans="1:172" s="4" customFormat="1" ht="31.5">
      <c r="A60" s="11" t="s">
        <v>83</v>
      </c>
      <c r="B60" s="14"/>
      <c r="C60" s="28">
        <f>C61+C62+C63+C64</f>
        <v>7561.2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</row>
    <row r="61" spans="1:172" ht="15.75">
      <c r="A61" s="5" t="s">
        <v>41</v>
      </c>
      <c r="B61" s="16">
        <v>264.6</v>
      </c>
      <c r="C61" s="27">
        <v>2091.5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</row>
    <row r="62" spans="1:172" ht="15.75">
      <c r="A62" s="5" t="s">
        <v>50</v>
      </c>
      <c r="B62" s="16">
        <v>268.9</v>
      </c>
      <c r="C62" s="27">
        <v>2957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</row>
    <row r="63" spans="1:172" ht="15.75">
      <c r="A63" s="5" t="s">
        <v>51</v>
      </c>
      <c r="B63" s="16">
        <v>137.9</v>
      </c>
      <c r="C63" s="27">
        <v>1924.2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</row>
    <row r="64" spans="1:172" ht="15.75">
      <c r="A64" s="5" t="s">
        <v>84</v>
      </c>
      <c r="B64" s="16"/>
      <c r="C64" s="27">
        <v>588.5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</row>
    <row r="65" spans="1:172" s="4" customFormat="1" ht="47.25">
      <c r="A65" s="2" t="s">
        <v>85</v>
      </c>
      <c r="B65" s="14"/>
      <c r="C65" s="28">
        <f>C66+C67+C68+C69+C70+C71+C72+C73+C74+C75+C76+C77+C78+C79+C80+C81</f>
        <v>43123.99999999999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</row>
    <row r="66" spans="1:172" ht="15.75">
      <c r="A66" s="5" t="s">
        <v>15</v>
      </c>
      <c r="B66" s="16">
        <v>166.3</v>
      </c>
      <c r="C66" s="27">
        <v>13675.7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</row>
    <row r="67" spans="1:172" ht="31.5">
      <c r="A67" s="5" t="s">
        <v>16</v>
      </c>
      <c r="B67" s="16">
        <v>1281.3</v>
      </c>
      <c r="C67" s="27">
        <v>11493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</row>
    <row r="68" spans="1:172" ht="31.5">
      <c r="A68" s="5" t="s">
        <v>17</v>
      </c>
      <c r="B68" s="16">
        <v>615.8</v>
      </c>
      <c r="C68" s="27">
        <v>1477.8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</row>
    <row r="69" spans="1:172" ht="15.75">
      <c r="A69" s="5" t="s">
        <v>18</v>
      </c>
      <c r="B69" s="16">
        <v>20.4</v>
      </c>
      <c r="C69" s="27">
        <v>521.1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</row>
    <row r="70" spans="1:172" ht="15.75">
      <c r="A70" s="5" t="s">
        <v>19</v>
      </c>
      <c r="B70" s="16">
        <v>74.4</v>
      </c>
      <c r="C70" s="27">
        <v>700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</row>
    <row r="71" spans="1:172" ht="15.75">
      <c r="A71" s="5" t="s">
        <v>20</v>
      </c>
      <c r="B71" s="16">
        <v>53</v>
      </c>
      <c r="C71" s="27">
        <v>826.2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</row>
    <row r="72" spans="1:172" ht="15.75">
      <c r="A72" s="5" t="s">
        <v>21</v>
      </c>
      <c r="B72" s="16">
        <v>50.5</v>
      </c>
      <c r="C72" s="27">
        <v>487.5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</row>
    <row r="73" spans="1:172" ht="15.75">
      <c r="A73" s="5" t="s">
        <v>22</v>
      </c>
      <c r="B73" s="16">
        <v>73.8</v>
      </c>
      <c r="C73" s="27">
        <v>827.6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</row>
    <row r="74" spans="1:172" ht="31.5">
      <c r="A74" s="5" t="s">
        <v>23</v>
      </c>
      <c r="B74" s="16">
        <v>259.5</v>
      </c>
      <c r="C74" s="27">
        <v>4748.6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</row>
    <row r="75" spans="1:172" ht="15.75">
      <c r="A75" s="5" t="s">
        <v>24</v>
      </c>
      <c r="B75" s="16">
        <v>31</v>
      </c>
      <c r="C75" s="27">
        <v>482.3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</row>
    <row r="76" spans="1:172" ht="31.5">
      <c r="A76" s="5" t="s">
        <v>45</v>
      </c>
      <c r="B76" s="16">
        <v>74.6</v>
      </c>
      <c r="C76" s="27">
        <v>3564.7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</row>
    <row r="77" spans="1:172" ht="47.25">
      <c r="A77" s="5" t="s">
        <v>86</v>
      </c>
      <c r="B77" s="17"/>
      <c r="C77" s="27">
        <v>2283.2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</row>
    <row r="78" spans="1:172" ht="31.5">
      <c r="A78" s="5" t="s">
        <v>87</v>
      </c>
      <c r="B78" s="17"/>
      <c r="C78" s="27">
        <v>0.4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</row>
    <row r="79" spans="1:172" ht="15.75">
      <c r="A79" s="5" t="s">
        <v>88</v>
      </c>
      <c r="B79" s="16"/>
      <c r="C79" s="27">
        <v>14.7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</row>
    <row r="80" spans="1:172" ht="31.5">
      <c r="A80" s="5" t="s">
        <v>89</v>
      </c>
      <c r="B80" s="16"/>
      <c r="C80" s="27">
        <v>241.5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</row>
    <row r="81" spans="1:172" ht="15.75">
      <c r="A81" s="12" t="s">
        <v>70</v>
      </c>
      <c r="B81" s="16"/>
      <c r="C81" s="27">
        <v>1779.7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</row>
    <row r="82" spans="1:172" s="4" customFormat="1" ht="47.25">
      <c r="A82" s="2" t="s">
        <v>90</v>
      </c>
      <c r="B82" s="14"/>
      <c r="C82" s="28">
        <f>C83+C84+C85+C86+C87+C88+C89+C90+C91+C92+C93+C94+C95+C96+C97+C98+C99+C100+C101+C102+C103</f>
        <v>16209.699999999999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</row>
    <row r="83" spans="1:172" ht="15.75">
      <c r="A83" s="5" t="s">
        <v>25</v>
      </c>
      <c r="B83" s="22">
        <v>9</v>
      </c>
      <c r="C83" s="27">
        <v>53.8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</row>
    <row r="84" spans="1:172" ht="31.5">
      <c r="A84" s="5" t="s">
        <v>26</v>
      </c>
      <c r="B84" s="22">
        <v>53</v>
      </c>
      <c r="C84" s="27">
        <v>491.6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</row>
    <row r="85" spans="1:172" ht="15.75">
      <c r="A85" s="5" t="s">
        <v>27</v>
      </c>
      <c r="B85" s="22">
        <v>127</v>
      </c>
      <c r="C85" s="27">
        <v>2327.8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</row>
    <row r="86" spans="1:172" ht="15.75">
      <c r="A86" s="5" t="s">
        <v>28</v>
      </c>
      <c r="B86" s="22">
        <v>62</v>
      </c>
      <c r="C86" s="27">
        <v>535.1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</row>
    <row r="87" spans="1:172" ht="15.75">
      <c r="A87" s="5" t="s">
        <v>29</v>
      </c>
      <c r="B87" s="22">
        <v>49</v>
      </c>
      <c r="C87" s="27">
        <v>358.3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</row>
    <row r="88" spans="1:172" ht="15.75">
      <c r="A88" s="5" t="s">
        <v>43</v>
      </c>
      <c r="B88" s="22">
        <v>17</v>
      </c>
      <c r="C88" s="27">
        <v>29.5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</row>
    <row r="89" spans="1:172" ht="15.75">
      <c r="A89" s="5" t="s">
        <v>30</v>
      </c>
      <c r="B89" s="22">
        <v>4</v>
      </c>
      <c r="C89" s="27">
        <v>16.5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</row>
    <row r="90" spans="1:172" ht="15.75">
      <c r="A90" s="5" t="s">
        <v>31</v>
      </c>
      <c r="B90" s="22">
        <v>117</v>
      </c>
      <c r="C90" s="27">
        <v>170.7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</row>
    <row r="91" spans="1:172" ht="15.75">
      <c r="A91" s="5" t="s">
        <v>32</v>
      </c>
      <c r="B91" s="22">
        <v>8</v>
      </c>
      <c r="C91" s="27">
        <v>38.9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</row>
    <row r="92" spans="1:172" ht="15.75">
      <c r="A92" s="5" t="s">
        <v>114</v>
      </c>
      <c r="B92" s="22">
        <v>16</v>
      </c>
      <c r="C92" s="27">
        <v>48.7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</row>
    <row r="93" spans="1:172" ht="15.75">
      <c r="A93" s="5" t="s">
        <v>115</v>
      </c>
      <c r="B93" s="22">
        <v>6</v>
      </c>
      <c r="C93" s="27">
        <v>527.9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</row>
    <row r="94" spans="1:172" ht="31.5">
      <c r="A94" s="5" t="s">
        <v>33</v>
      </c>
      <c r="B94" s="22">
        <v>26</v>
      </c>
      <c r="C94" s="27">
        <v>338.9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</row>
    <row r="95" spans="1:172" ht="15.75">
      <c r="A95" s="5" t="s">
        <v>34</v>
      </c>
      <c r="B95" s="22">
        <v>1</v>
      </c>
      <c r="C95" s="27">
        <v>3.1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</row>
    <row r="96" spans="1:172" ht="47.25">
      <c r="A96" s="5" t="s">
        <v>35</v>
      </c>
      <c r="B96" s="22">
        <v>19</v>
      </c>
      <c r="C96" s="27">
        <v>211.5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</row>
    <row r="97" spans="1:172" ht="31.5">
      <c r="A97" s="5" t="s">
        <v>36</v>
      </c>
      <c r="B97" s="22">
        <v>6</v>
      </c>
      <c r="C97" s="27">
        <v>251.9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</row>
    <row r="98" spans="1:172" ht="15.75">
      <c r="A98" s="5" t="s">
        <v>37</v>
      </c>
      <c r="B98" s="22">
        <v>8</v>
      </c>
      <c r="C98" s="27">
        <v>29.1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</row>
    <row r="99" spans="1:172" ht="31.5">
      <c r="A99" s="5" t="s">
        <v>38</v>
      </c>
      <c r="B99" s="16">
        <v>20.6</v>
      </c>
      <c r="C99" s="27">
        <v>581.9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</row>
    <row r="100" spans="1:172" ht="15.75">
      <c r="A100" s="5" t="s">
        <v>39</v>
      </c>
      <c r="B100" s="22">
        <v>20083</v>
      </c>
      <c r="C100" s="27">
        <v>88.3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</row>
    <row r="101" spans="1:172" ht="15.75">
      <c r="A101" s="5" t="s">
        <v>40</v>
      </c>
      <c r="B101" s="22">
        <v>20272</v>
      </c>
      <c r="C101" s="27">
        <v>106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</row>
    <row r="102" spans="1:172" ht="15.75">
      <c r="A102" s="5" t="s">
        <v>91</v>
      </c>
      <c r="B102" s="16"/>
      <c r="C102" s="27">
        <v>368.4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</row>
    <row r="103" spans="1:172" ht="15.75">
      <c r="A103" s="5" t="s">
        <v>75</v>
      </c>
      <c r="B103" s="16"/>
      <c r="C103" s="27">
        <v>9631.8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</row>
    <row r="104" spans="1:172" s="4" customFormat="1" ht="15.75">
      <c r="A104" s="11" t="s">
        <v>92</v>
      </c>
      <c r="B104" s="14"/>
      <c r="C104" s="28">
        <f>C105+C106+C107+C108+C109+C110</f>
        <v>5365.6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</row>
    <row r="105" spans="1:172" s="4" customFormat="1" ht="31.5">
      <c r="A105" s="5" t="s">
        <v>93</v>
      </c>
      <c r="B105" s="16"/>
      <c r="C105" s="27">
        <v>353.9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</row>
    <row r="106" spans="1:172" ht="15.75">
      <c r="A106" s="5" t="s">
        <v>94</v>
      </c>
      <c r="B106" s="16"/>
      <c r="C106" s="27">
        <v>353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</row>
    <row r="107" spans="1:172" ht="31.5">
      <c r="A107" s="5" t="s">
        <v>95</v>
      </c>
      <c r="B107" s="16"/>
      <c r="C107" s="27">
        <v>1605.7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</row>
    <row r="108" spans="1:172" ht="15.75">
      <c r="A108" s="5" t="s">
        <v>96</v>
      </c>
      <c r="B108" s="16"/>
      <c r="C108" s="27">
        <v>581.4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</row>
    <row r="109" spans="1:172" ht="47.25">
      <c r="A109" s="5" t="s">
        <v>97</v>
      </c>
      <c r="B109" s="16"/>
      <c r="C109" s="27">
        <v>44.3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</row>
    <row r="110" spans="1:172" ht="15.75">
      <c r="A110" s="5" t="s">
        <v>70</v>
      </c>
      <c r="B110" s="16"/>
      <c r="C110" s="27">
        <v>2427.3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</row>
    <row r="111" spans="1:172" ht="63">
      <c r="A111" s="2" t="s">
        <v>98</v>
      </c>
      <c r="B111" s="14"/>
      <c r="C111" s="28">
        <v>2093.3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</row>
    <row r="112" spans="1:172" s="4" customFormat="1" ht="94.5">
      <c r="A112" s="2" t="s">
        <v>99</v>
      </c>
      <c r="B112" s="14"/>
      <c r="C112" s="28">
        <v>720278.9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</row>
    <row r="113" spans="1:172" s="4" customFormat="1" ht="78.75">
      <c r="A113" s="2" t="s">
        <v>100</v>
      </c>
      <c r="B113" s="14"/>
      <c r="C113" s="28">
        <f>C114+C115+C116+C117+C118</f>
        <v>87584.5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</row>
    <row r="114" spans="1:172" ht="15.75">
      <c r="A114" s="5" t="s">
        <v>101</v>
      </c>
      <c r="B114" s="16"/>
      <c r="C114" s="27">
        <v>19497.2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</row>
    <row r="115" spans="1:172" ht="15.75">
      <c r="A115" s="5" t="s">
        <v>102</v>
      </c>
      <c r="B115" s="16"/>
      <c r="C115" s="27">
        <v>57531.9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</row>
    <row r="116" spans="1:172" ht="15.75">
      <c r="A116" s="5" t="s">
        <v>103</v>
      </c>
      <c r="B116" s="16"/>
      <c r="C116" s="27">
        <v>110.6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</row>
    <row r="117" spans="1:172" ht="15.75">
      <c r="A117" s="5" t="s">
        <v>104</v>
      </c>
      <c r="B117" s="16"/>
      <c r="C117" s="27">
        <v>8222.9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</row>
    <row r="118" spans="1:172" ht="31.5">
      <c r="A118" s="5" t="s">
        <v>105</v>
      </c>
      <c r="B118" s="16"/>
      <c r="C118" s="27">
        <v>2221.9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</row>
    <row r="119" spans="1:172" s="4" customFormat="1" ht="15.75">
      <c r="A119" s="11" t="s">
        <v>108</v>
      </c>
      <c r="B119" s="14"/>
      <c r="C119" s="28">
        <v>3477.6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</row>
    <row r="120" spans="1:172" s="4" customFormat="1" ht="15.75">
      <c r="A120" s="11" t="s">
        <v>106</v>
      </c>
      <c r="B120" s="14"/>
      <c r="C120" s="28">
        <v>7724.1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</row>
    <row r="121" spans="1:172" s="4" customFormat="1" ht="63">
      <c r="A121" s="2" t="s">
        <v>107</v>
      </c>
      <c r="B121" s="14"/>
      <c r="C121" s="28">
        <v>137134.8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</row>
    <row r="122" spans="1:172" s="1" customFormat="1" ht="15.75">
      <c r="A122" s="2" t="s">
        <v>0</v>
      </c>
      <c r="B122" s="14"/>
      <c r="C122" s="28">
        <v>79528.9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</row>
    <row r="123" spans="1:172" s="1" customFormat="1" ht="15.75">
      <c r="A123" s="5" t="s">
        <v>117</v>
      </c>
      <c r="B123" s="24"/>
      <c r="C123" s="27">
        <v>2100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</row>
    <row r="124" spans="1:172" s="1" customFormat="1" ht="15.75">
      <c r="A124" s="5" t="s">
        <v>1</v>
      </c>
      <c r="B124" s="25"/>
      <c r="C124" s="27">
        <v>2901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</row>
    <row r="125" spans="1:172" s="1" customFormat="1" ht="47.25">
      <c r="A125" s="5" t="s">
        <v>2</v>
      </c>
      <c r="B125" s="25"/>
      <c r="C125" s="27">
        <v>27818.9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</row>
    <row r="126" spans="1:172" ht="31.5">
      <c r="A126" s="5" t="s">
        <v>118</v>
      </c>
      <c r="B126" s="25"/>
      <c r="C126" s="30">
        <v>46709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</row>
    <row r="127" spans="1:172" ht="15.75">
      <c r="A127" s="5"/>
      <c r="B127" s="25"/>
      <c r="C127" s="2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</row>
    <row r="128" spans="2:172" ht="15.75"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</row>
    <row r="129" spans="2:172" ht="15.75"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</row>
    <row r="130" spans="2:172" ht="15.75"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</row>
    <row r="131" spans="2:172" ht="15.75"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</row>
    <row r="132" spans="2:172" ht="15.75"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</row>
    <row r="133" spans="2:172" ht="15.75"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</row>
    <row r="134" spans="2:172" ht="15.75"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</row>
    <row r="135" spans="2:172" ht="15.75"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</row>
    <row r="136" spans="2:172" ht="15.75"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</row>
    <row r="137" spans="2:172" ht="15.75"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</row>
    <row r="138" spans="2:172" ht="15.75"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</row>
    <row r="139" spans="2:172" ht="15.75"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</row>
    <row r="140" spans="2:172" ht="15.75"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</row>
    <row r="141" spans="2:172" ht="15.75"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</row>
    <row r="142" spans="2:172" ht="15.75"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</row>
    <row r="143" spans="2:172" ht="15.75">
      <c r="B143" s="1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</row>
    <row r="144" spans="2:172" ht="15.75">
      <c r="B144" s="10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</row>
    <row r="145" spans="2:172" ht="15.75"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</row>
    <row r="146" spans="2:172" ht="15.75">
      <c r="B146" s="1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</row>
    <row r="147" spans="2:172" ht="15.75">
      <c r="B147" s="10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</row>
    <row r="148" spans="2:172" ht="15.75"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</row>
    <row r="149" spans="2:172" ht="15.75">
      <c r="B149" s="10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</row>
    <row r="150" spans="2:172" ht="15.75"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</row>
    <row r="151" spans="2:172" ht="15.75"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</row>
    <row r="152" spans="2:172" ht="15.75"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</row>
    <row r="153" spans="2:172" ht="15.75"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</row>
    <row r="154" spans="2:172" ht="15.75"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</row>
    <row r="155" spans="2:172" ht="15.75">
      <c r="B155" s="10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</row>
    <row r="156" spans="2:172" ht="15.75"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</row>
    <row r="157" spans="2:172" ht="15.75">
      <c r="B157" s="10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</row>
    <row r="158" spans="2:172" ht="15.75">
      <c r="B158" s="10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</row>
    <row r="159" spans="2:172" ht="15.75"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</row>
    <row r="160" spans="2:172" ht="15.75"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</row>
    <row r="161" spans="2:172" ht="15.75"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</row>
    <row r="162" spans="2:172" ht="15.75"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</row>
    <row r="163" spans="2:172" ht="15.75"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</row>
    <row r="164" spans="2:172" ht="15.75"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</row>
    <row r="165" spans="2:172" ht="15.75"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</row>
    <row r="166" spans="2:172" ht="15.75"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</row>
    <row r="167" spans="2:172" ht="15.75"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</row>
    <row r="168" spans="2:172" ht="15.75"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</row>
    <row r="169" spans="2:172" ht="15.75"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</row>
    <row r="170" spans="2:172" ht="15.75"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</row>
    <row r="171" spans="2:172" ht="15.75"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</row>
    <row r="172" spans="2:172" ht="15.75"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</row>
    <row r="173" spans="2:172" ht="15.75"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</row>
    <row r="174" spans="2:172" ht="15.75"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</row>
    <row r="175" spans="2:172" ht="15.75"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</row>
    <row r="176" spans="2:172" ht="15.75"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</row>
    <row r="177" spans="2:172" ht="15.75"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</row>
    <row r="178" spans="2:172" ht="15.75"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</row>
    <row r="179" spans="2:172" ht="15.75"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</row>
    <row r="180" spans="2:172" ht="15.75"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</row>
    <row r="181" spans="2:172" ht="15.75"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</row>
    <row r="182" spans="2:172" ht="15.75"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</row>
    <row r="183" spans="2:172" ht="15.75"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</row>
    <row r="184" spans="2:172" ht="15.75"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</row>
    <row r="185" spans="2:172" ht="15.75"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</row>
    <row r="186" spans="2:172" ht="15.75"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</row>
    <row r="187" spans="2:172" ht="15.75"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</row>
    <row r="188" spans="2:172" ht="15.75"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</row>
    <row r="189" spans="2:172" ht="15.75"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</row>
    <row r="190" spans="2:172" ht="15.75"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</row>
    <row r="191" spans="2:172" ht="15.75"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</row>
    <row r="192" spans="2:172" ht="15.75"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</row>
    <row r="193" spans="2:172" ht="15.75"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</row>
    <row r="194" spans="2:172" ht="15.75"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</row>
    <row r="195" spans="2:172" ht="15.75"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</row>
    <row r="196" spans="2:172" ht="15.75"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</row>
    <row r="197" spans="2:172" ht="15.75"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</row>
    <row r="198" spans="2:172" ht="15.75"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</row>
    <row r="199" spans="2:172" ht="15.75"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</row>
    <row r="200" spans="2:172" ht="15.75"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</row>
    <row r="201" spans="2:172" ht="15.75"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</row>
    <row r="202" spans="2:172" ht="15.75"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</row>
    <row r="203" spans="2:172" ht="15.75"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</row>
    <row r="204" spans="2:172" ht="15.75"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</row>
    <row r="205" spans="2:172" ht="15.75"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</row>
    <row r="206" spans="2:172" ht="15.75"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</row>
    <row r="207" spans="2:172" ht="15.75"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</row>
    <row r="208" spans="2:172" ht="15.75"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</row>
    <row r="209" spans="2:172" ht="15.75"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</row>
    <row r="210" spans="2:172" ht="15.75"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</row>
    <row r="211" spans="2:172" ht="15.75"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</row>
    <row r="212" spans="2:172" ht="15.75"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</row>
    <row r="213" spans="2:172" ht="15.75"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</row>
    <row r="214" spans="2:172" ht="15.75"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</row>
    <row r="215" spans="2:172" ht="15.75"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</row>
    <row r="216" spans="2:172" ht="15.75"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</row>
    <row r="217" spans="2:172" ht="15.75"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</row>
    <row r="218" spans="2:172" ht="15.75"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</row>
    <row r="219" spans="2:172" ht="15.75"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</row>
    <row r="220" spans="2:172" ht="15.75"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</row>
    <row r="221" spans="2:172" ht="15.75"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</row>
    <row r="222" spans="2:172" ht="15.75"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</row>
    <row r="223" spans="2:172" ht="15.75"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</row>
    <row r="224" spans="2:172" ht="15.75"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</row>
    <row r="225" spans="2:172" ht="15.75"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</row>
    <row r="226" spans="2:172" ht="15.75"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</row>
    <row r="227" spans="2:172" ht="15.75"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</row>
    <row r="228" spans="2:172" ht="15.75"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</row>
    <row r="229" spans="2:172" ht="15.75"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</row>
    <row r="230" spans="2:172" ht="15.75"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</row>
    <row r="231" spans="2:172" ht="15.75"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</row>
    <row r="232" spans="2:172" ht="15.75"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</row>
    <row r="233" spans="2:172" ht="15.75"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</row>
    <row r="234" spans="2:172" ht="15.75"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</row>
    <row r="235" spans="2:172" ht="15.75"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</row>
    <row r="236" spans="2:172" ht="15.75"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</row>
    <row r="237" spans="2:172" ht="15.75"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</row>
    <row r="238" spans="2:172" ht="15.75"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</row>
    <row r="239" spans="2:172" ht="15.75"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</row>
    <row r="240" spans="2:172" ht="15.75"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</row>
    <row r="241" spans="2:172" ht="15.75"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</row>
    <row r="242" spans="2:172" ht="15.75"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</row>
    <row r="243" spans="2:172" ht="15.75">
      <c r="B243" s="10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</row>
    <row r="244" spans="2:172" ht="15.75">
      <c r="B244" s="10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</row>
    <row r="245" spans="2:172" ht="15.75">
      <c r="B245" s="10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</row>
    <row r="246" spans="2:172" ht="15.75">
      <c r="B246" s="10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</row>
    <row r="247" spans="2:172" ht="15.75">
      <c r="B247" s="10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</row>
    <row r="248" spans="2:172" ht="15.75">
      <c r="B248" s="10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</row>
    <row r="249" spans="2:172" ht="15.75">
      <c r="B249" s="1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</row>
    <row r="250" spans="2:172" ht="15.75">
      <c r="B250" s="10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</row>
    <row r="251" spans="2:172" ht="15.75">
      <c r="B251" s="10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</row>
    <row r="252" spans="2:172" ht="15.75">
      <c r="B252" s="10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</row>
    <row r="253" spans="2:172" ht="15.75">
      <c r="B253" s="10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</row>
    <row r="254" spans="2:172" ht="15.75">
      <c r="B254" s="10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</row>
    <row r="255" spans="2:172" ht="15.75">
      <c r="B255" s="10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</row>
    <row r="256" spans="2:172" ht="15.75">
      <c r="B256" s="10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</row>
    <row r="257" spans="2:172" ht="15.75">
      <c r="B257" s="10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</row>
    <row r="258" spans="2:172" ht="15.75">
      <c r="B258" s="10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</row>
    <row r="259" spans="2:172" ht="15.75">
      <c r="B259" s="10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</row>
    <row r="260" spans="2:172" ht="15.75">
      <c r="B260" s="10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</row>
    <row r="261" spans="2:172" ht="15.75">
      <c r="B261" s="10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</row>
    <row r="262" spans="2:172" ht="15.75">
      <c r="B262" s="10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</row>
    <row r="263" spans="2:172" ht="15.75">
      <c r="B263" s="10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</row>
    <row r="264" spans="2:172" ht="15.75">
      <c r="B264" s="10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</row>
    <row r="265" spans="2:172" ht="15.75">
      <c r="B265" s="10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</row>
    <row r="266" spans="2:172" ht="15.75">
      <c r="B266" s="10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</row>
    <row r="267" spans="2:172" ht="15.75">
      <c r="B267" s="10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</row>
    <row r="268" spans="2:172" ht="15.75">
      <c r="B268" s="10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</row>
    <row r="269" spans="2:172" ht="15.75">
      <c r="B269" s="10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</row>
    <row r="270" spans="2:172" ht="15.75">
      <c r="B270" s="10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</row>
    <row r="271" spans="2:172" ht="15.75">
      <c r="B271" s="10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</row>
    <row r="272" spans="2:172" ht="15.75">
      <c r="B272" s="10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</row>
    <row r="273" spans="2:172" ht="15.75">
      <c r="B273" s="10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</row>
    <row r="274" spans="2:172" ht="15.75">
      <c r="B274" s="10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</row>
    <row r="275" spans="2:172" ht="15.75">
      <c r="B275" s="10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</row>
    <row r="276" spans="2:172" ht="15.75">
      <c r="B276" s="10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</row>
    <row r="277" spans="2:172" ht="15.75">
      <c r="B277" s="10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</row>
    <row r="278" spans="2:172" ht="15.75">
      <c r="B278" s="10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</row>
    <row r="279" spans="2:172" ht="15.75">
      <c r="B279" s="10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</row>
    <row r="280" spans="2:172" ht="15.75">
      <c r="B280" s="10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</row>
    <row r="281" spans="2:172" ht="15.75">
      <c r="B281" s="10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</row>
    <row r="282" spans="2:172" ht="15.75">
      <c r="B282" s="10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</row>
    <row r="283" spans="2:172" ht="15.75">
      <c r="B283" s="10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</row>
    <row r="284" spans="2:172" ht="15.75">
      <c r="B284" s="10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</row>
    <row r="285" spans="2:172" ht="15.75">
      <c r="B285" s="10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</row>
    <row r="286" spans="2:172" ht="15.75">
      <c r="B286" s="10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</row>
    <row r="287" spans="2:172" ht="15.75">
      <c r="B287" s="10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</row>
    <row r="288" spans="2:172" ht="15.75">
      <c r="B288" s="10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</row>
    <row r="289" spans="2:172" ht="15.75">
      <c r="B289" s="10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</row>
    <row r="290" spans="2:172" ht="15.75">
      <c r="B290" s="10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</row>
    <row r="291" spans="2:172" ht="15.75">
      <c r="B291" s="10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</row>
    <row r="292" spans="2:172" ht="15.75">
      <c r="B292" s="10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</row>
    <row r="293" spans="2:172" ht="15.75">
      <c r="B293" s="10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</row>
    <row r="294" spans="2:172" ht="15.75">
      <c r="B294" s="10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</row>
    <row r="295" spans="2:172" ht="15.75">
      <c r="B295" s="10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</row>
    <row r="296" spans="2:172" ht="15.75">
      <c r="B296" s="10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</row>
    <row r="297" spans="2:172" ht="15.75">
      <c r="B297" s="10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</row>
    <row r="298" spans="2:172" ht="15.75">
      <c r="B298" s="10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</row>
    <row r="299" spans="2:172" ht="15.75">
      <c r="B299" s="10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</row>
    <row r="300" spans="2:172" ht="15.75">
      <c r="B300" s="1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</row>
    <row r="301" spans="2:172" ht="15.75">
      <c r="B301" s="10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</row>
    <row r="302" spans="2:172" ht="15.75">
      <c r="B302" s="10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</row>
    <row r="303" spans="2:172" ht="15.75">
      <c r="B303" s="10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</row>
    <row r="304" spans="2:172" ht="15.75">
      <c r="B304" s="10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</row>
    <row r="305" spans="2:172" ht="15.75">
      <c r="B305" s="10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</row>
    <row r="306" spans="2:172" ht="15.75">
      <c r="B306" s="10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</row>
    <row r="307" spans="2:172" ht="15.75">
      <c r="B307" s="10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</row>
    <row r="308" spans="2:172" ht="15.75">
      <c r="B308" s="10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</row>
    <row r="309" spans="2:172" ht="15.75">
      <c r="B309" s="10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</row>
    <row r="310" spans="2:172" ht="15.75">
      <c r="B310" s="10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</row>
    <row r="311" spans="2:172" ht="15.75">
      <c r="B311" s="10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</row>
    <row r="312" spans="2:172" ht="15.75">
      <c r="B312" s="10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</row>
    <row r="313" spans="2:172" ht="15.75">
      <c r="B313" s="10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</row>
    <row r="314" spans="2:172" ht="15.75">
      <c r="B314" s="10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</row>
    <row r="315" spans="2:172" ht="15.75">
      <c r="B315" s="10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</row>
    <row r="316" spans="2:172" ht="15.75">
      <c r="B316" s="10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</row>
    <row r="317" spans="2:172" ht="15.75">
      <c r="B317" s="10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</row>
    <row r="318" spans="2:172" ht="15.75">
      <c r="B318" s="10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</row>
    <row r="319" spans="2:172" ht="15.75">
      <c r="B319" s="10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</row>
    <row r="320" spans="2:172" ht="15.75">
      <c r="B320" s="10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</row>
    <row r="321" spans="2:172" ht="15.75">
      <c r="B321" s="10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</row>
    <row r="322" spans="2:172" ht="15.75">
      <c r="B322" s="10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</row>
    <row r="323" spans="2:172" ht="15.75">
      <c r="B323" s="10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</row>
    <row r="324" spans="2:172" ht="15.75">
      <c r="B324" s="10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</row>
    <row r="325" spans="2:172" ht="15.75">
      <c r="B325" s="10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</row>
    <row r="326" spans="2:172" ht="15.75">
      <c r="B326" s="10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</row>
    <row r="327" spans="2:172" ht="15.75">
      <c r="B327" s="10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</row>
    <row r="328" spans="2:172" ht="15.75">
      <c r="B328" s="10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</row>
    <row r="329" spans="2:172" ht="15.75">
      <c r="B329" s="10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</row>
    <row r="330" spans="2:172" ht="15.75">
      <c r="B330" s="10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</row>
    <row r="331" spans="2:172" ht="15.75">
      <c r="B331" s="10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</row>
    <row r="332" spans="2:172" ht="15.75">
      <c r="B332" s="10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</row>
    <row r="333" spans="2:172" ht="15.75">
      <c r="B333" s="10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</row>
    <row r="334" spans="2:172" ht="15.75">
      <c r="B334" s="10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</row>
    <row r="335" spans="2:172" ht="15.75">
      <c r="B335" s="10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</row>
    <row r="336" spans="2:172" ht="15.75">
      <c r="B336" s="10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</row>
    <row r="337" spans="2:172" ht="15.75">
      <c r="B337" s="10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</row>
    <row r="338" spans="2:172" ht="15.75">
      <c r="B338" s="10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</row>
    <row r="339" spans="2:172" ht="15.75">
      <c r="B339" s="10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</row>
    <row r="340" spans="2:172" ht="15.75">
      <c r="B340" s="10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</row>
    <row r="341" spans="2:172" ht="15.75">
      <c r="B341" s="10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</row>
    <row r="342" spans="2:172" ht="15.75">
      <c r="B342" s="10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</row>
    <row r="343" spans="2:172" ht="15.75">
      <c r="B343" s="10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</row>
    <row r="344" spans="2:172" ht="15.75">
      <c r="B344" s="10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</row>
    <row r="345" spans="2:172" ht="15.75">
      <c r="B345" s="10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</row>
    <row r="346" spans="2:172" ht="15.75">
      <c r="B346" s="10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</row>
    <row r="347" spans="2:172" ht="15.75">
      <c r="B347" s="10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</row>
    <row r="348" spans="2:172" ht="15.75">
      <c r="B348" s="10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</row>
    <row r="349" spans="2:172" ht="15.75">
      <c r="B349" s="10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</row>
    <row r="350" spans="2:172" ht="15.75">
      <c r="B350" s="10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</row>
    <row r="351" spans="2:172" ht="15.75">
      <c r="B351" s="10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</row>
    <row r="352" spans="2:172" ht="15.75">
      <c r="B352" s="10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</row>
    <row r="353" spans="2:172" ht="15.75">
      <c r="B353" s="10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</row>
    <row r="354" spans="2:172" ht="15.75">
      <c r="B354" s="10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</row>
    <row r="355" spans="2:172" ht="15.75">
      <c r="B355" s="10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</row>
    <row r="356" spans="2:172" ht="15.75">
      <c r="B356" s="10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</row>
    <row r="357" spans="2:172" ht="15.75">
      <c r="B357" s="10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</row>
    <row r="358" spans="2:172" ht="15.75">
      <c r="B358" s="10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</row>
    <row r="359" spans="2:172" ht="15.75">
      <c r="B359" s="10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</row>
    <row r="360" spans="2:172" ht="15.75">
      <c r="B360" s="10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</row>
    <row r="361" spans="2:172" ht="15.75">
      <c r="B361" s="10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</row>
    <row r="362" spans="2:172" ht="15.75">
      <c r="B362" s="10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</row>
    <row r="363" spans="2:172" ht="15.75">
      <c r="B363" s="10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</row>
    <row r="364" spans="2:172" ht="15.75">
      <c r="B364" s="10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</row>
    <row r="365" spans="2:172" ht="15.75">
      <c r="B365" s="10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</row>
    <row r="366" spans="2:172" ht="15.75">
      <c r="B366" s="10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</row>
    <row r="367" spans="2:172" ht="15.75">
      <c r="B367" s="10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</row>
    <row r="368" spans="2:172" ht="15.75">
      <c r="B368" s="10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</row>
    <row r="369" spans="2:172" ht="15.75">
      <c r="B369" s="10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</row>
    <row r="370" spans="2:172" ht="15.75">
      <c r="B370" s="10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</row>
    <row r="371" spans="2:172" ht="15.75">
      <c r="B371" s="10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</row>
    <row r="372" spans="2:172" ht="15.75">
      <c r="B372" s="10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</row>
    <row r="373" spans="2:172" ht="15.75">
      <c r="B373" s="10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</row>
    <row r="374" spans="2:172" ht="15.75">
      <c r="B374" s="10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</row>
    <row r="375" spans="2:172" ht="15.75">
      <c r="B375" s="10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</row>
    <row r="376" spans="2:172" ht="15.75">
      <c r="B376" s="10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</row>
    <row r="377" spans="2:172" ht="15.75">
      <c r="B377" s="10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</row>
    <row r="378" spans="2:172" ht="15.75">
      <c r="B378" s="10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</row>
    <row r="379" spans="2:172" ht="15.75">
      <c r="B379" s="10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</row>
    <row r="380" spans="3:172" ht="15.7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</row>
    <row r="381" spans="3:172" ht="15.7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</row>
    <row r="382" spans="3:172" ht="15.7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</row>
    <row r="383" spans="3:172" ht="15.7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</row>
    <row r="384" spans="3:172" ht="15.7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</row>
    <row r="385" spans="3:172" ht="15.7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</row>
    <row r="386" spans="3:172" ht="15.7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</row>
    <row r="387" spans="3:172" ht="15.7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</row>
    <row r="388" spans="3:172" ht="15.7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</row>
    <row r="389" spans="3:172" ht="15.7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</row>
    <row r="390" spans="3:172" ht="15.7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</row>
    <row r="391" spans="3:172" ht="15.7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</row>
    <row r="392" spans="3:172" ht="15.7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</row>
    <row r="393" spans="3:172" ht="15.7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</row>
    <row r="394" spans="3:172" ht="15.7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</row>
    <row r="395" spans="3:172" ht="15.7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</row>
    <row r="396" spans="3:172" ht="15.7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</row>
    <row r="397" spans="3:172" ht="15.7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</row>
    <row r="398" spans="3:172" ht="15.7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</row>
    <row r="399" spans="3:172" ht="15.7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</row>
    <row r="400" spans="3:172" ht="15.7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</row>
    <row r="401" spans="3:172" ht="15.7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</row>
    <row r="402" spans="3:172" ht="15.7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</row>
    <row r="403" spans="3:172" ht="15.7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</row>
    <row r="404" spans="3:172" ht="15.7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</row>
    <row r="405" spans="3:172" ht="15.7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</row>
    <row r="406" spans="3:172" ht="15.7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</row>
    <row r="407" spans="3:172" ht="15.7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</row>
    <row r="408" spans="3:172" ht="15.7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</row>
    <row r="409" spans="3:172" ht="15.7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</row>
    <row r="410" spans="3:172" ht="15.7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</row>
    <row r="411" spans="3:172" ht="15.7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</row>
    <row r="412" spans="3:172" ht="15.7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</row>
    <row r="413" spans="3:172" ht="15.7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</row>
    <row r="414" spans="3:172" ht="15.7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</row>
    <row r="415" spans="3:172" ht="15.7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</row>
    <row r="416" spans="3:172" ht="15.7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</row>
    <row r="417" spans="3:172" ht="15.7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</row>
    <row r="418" spans="3:172" ht="15.7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</row>
    <row r="419" spans="3:172" ht="15.7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</row>
    <row r="420" spans="3:172" ht="15.7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</row>
    <row r="421" spans="3:172" ht="15.7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</row>
    <row r="422" spans="3:172" ht="15.7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</row>
    <row r="423" spans="3:172" ht="15.7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</row>
    <row r="424" spans="3:172" ht="15.7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</row>
    <row r="425" spans="3:172" ht="15.7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</row>
    <row r="426" spans="3:172" ht="15.7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</row>
    <row r="427" spans="3:172" ht="15.7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</row>
    <row r="428" spans="3:172" ht="15.7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</row>
    <row r="429" spans="3:172" ht="15.7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</row>
    <row r="430" spans="3:172" ht="15.7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</row>
    <row r="431" spans="3:172" ht="15.7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</row>
    <row r="432" spans="3:172" ht="15.7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</row>
    <row r="433" spans="3:172" ht="15.7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</row>
    <row r="434" spans="3:172" ht="15.7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</row>
    <row r="435" spans="3:172" ht="15.7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</row>
    <row r="436" spans="3:172" ht="15.7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</row>
    <row r="437" spans="3:172" ht="15.7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</row>
    <row r="438" spans="3:172" ht="15.7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</row>
    <row r="439" spans="3:172" ht="15.7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</row>
    <row r="440" spans="3:172" ht="15.7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</row>
    <row r="441" spans="3:172" ht="15.7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</row>
    <row r="442" spans="3:172" ht="15.7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</row>
    <row r="443" spans="3:172" ht="15.7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</row>
    <row r="444" spans="3:172" ht="15.7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</row>
    <row r="445" spans="3:172" ht="15.7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</row>
    <row r="446" spans="3:172" ht="15.7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</row>
    <row r="447" spans="3:172" ht="15.7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</row>
    <row r="448" spans="3:172" ht="15.7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</row>
    <row r="449" spans="3:172" ht="15.7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</row>
    <row r="450" spans="3:172" ht="15.7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</row>
    <row r="451" spans="3:172" ht="15.7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</row>
    <row r="452" spans="3:172" ht="15.7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</row>
    <row r="453" spans="3:172" ht="15.7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</row>
    <row r="454" spans="3:172" ht="15.7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</row>
    <row r="455" spans="3:172" ht="15.7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</row>
    <row r="456" spans="3:172" ht="15.7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</row>
    <row r="457" spans="3:172" ht="15.7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</row>
    <row r="458" spans="3:172" ht="15.7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</row>
    <row r="459" spans="3:172" ht="15.7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</row>
    <row r="460" spans="3:172" ht="15.7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</row>
    <row r="461" spans="3:172" ht="15.7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</row>
    <row r="462" spans="3:172" ht="15.7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</row>
    <row r="463" spans="3:172" ht="15.7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</row>
    <row r="464" spans="3:172" ht="15.7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</row>
    <row r="465" spans="3:172" ht="15.7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</row>
    <row r="466" spans="3:172" ht="15.7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</row>
    <row r="467" spans="3:172" ht="15.7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</row>
    <row r="468" spans="3:172" ht="15.7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</row>
    <row r="469" spans="3:172" ht="15.7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</row>
    <row r="470" spans="3:172" ht="15.7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</row>
    <row r="471" spans="3:172" ht="15.7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</row>
    <row r="472" spans="3:172" ht="15.7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</row>
    <row r="473" spans="3:172" ht="15.7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</row>
    <row r="474" spans="3:172" ht="15.7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</row>
    <row r="475" spans="3:172" ht="15.7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</row>
    <row r="476" spans="3:172" ht="15.7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</row>
    <row r="477" spans="3:172" ht="15.7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</row>
    <row r="478" spans="3:172" ht="15.7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</row>
    <row r="479" spans="3:172" ht="15.7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</row>
    <row r="480" spans="3:172" ht="15.7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</row>
    <row r="481" spans="3:172" ht="15.7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</row>
    <row r="482" spans="3:172" ht="15.7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</row>
    <row r="483" spans="3:172" ht="15.7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</row>
    <row r="484" spans="3:172" ht="15.7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</row>
    <row r="485" spans="3:172" ht="15.7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</row>
    <row r="486" spans="3:172" ht="15.7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</row>
    <row r="487" spans="3:172" ht="15.7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</row>
    <row r="488" spans="3:172" ht="15.7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</row>
    <row r="489" spans="3:172" ht="15.7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</row>
    <row r="490" spans="3:172" ht="15.7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</row>
    <row r="491" spans="3:172" ht="15.7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</row>
    <row r="492" spans="3:172" ht="15.7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</row>
    <row r="493" spans="3:172" ht="15.7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</row>
    <row r="494" spans="3:172" ht="15.7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</row>
    <row r="495" spans="3:172" ht="15.7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</row>
    <row r="496" spans="3:172" ht="15.7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</row>
    <row r="497" spans="3:172" ht="15.7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</row>
    <row r="498" spans="3:172" ht="15.7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</row>
    <row r="499" spans="3:172" ht="15.75"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</row>
    <row r="500" spans="3:172" ht="15.75"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</row>
    <row r="501" spans="3:172" ht="15.75"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</row>
    <row r="502" spans="3:172" ht="15.75"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</row>
    <row r="503" spans="3:172" ht="15.75"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</row>
    <row r="504" spans="3:172" ht="15.75"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</row>
    <row r="505" spans="3:172" ht="15.75"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</row>
    <row r="506" spans="3:172" ht="15.75"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</row>
    <row r="507" spans="3:172" ht="15.75"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</row>
    <row r="508" spans="3:172" ht="15.75"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</row>
    <row r="509" spans="3:172" ht="15.75"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</row>
    <row r="510" spans="3:172" ht="15.75"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</row>
    <row r="511" spans="3:172" ht="15.75"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</row>
    <row r="512" spans="3:172" ht="15.75"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</row>
    <row r="513" spans="3:172" ht="15.75"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</row>
    <row r="514" spans="3:172" ht="15.75"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</row>
    <row r="515" spans="3:172" ht="15.75"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</row>
    <row r="516" spans="3:172" ht="15.75"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</row>
    <row r="517" spans="3:172" ht="15.75"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</row>
    <row r="518" spans="3:172" ht="15.75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</row>
    <row r="519" spans="3:172" ht="15.75"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</row>
    <row r="520" spans="3:172" ht="15.75"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</row>
    <row r="521" spans="3:172" ht="15.75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</row>
    <row r="522" spans="3:172" ht="15.75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</row>
    <row r="523" spans="3:172" ht="15.75"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</row>
    <row r="524" spans="3:172" ht="15.75"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</row>
    <row r="525" spans="3:172" ht="15.75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</row>
    <row r="526" spans="3:172" ht="15.75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</row>
    <row r="527" spans="3:172" ht="15.75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</row>
    <row r="528" spans="3:172" ht="15.75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</row>
    <row r="529" spans="3:172" ht="15.75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</row>
    <row r="530" spans="3:172" ht="15.75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</row>
    <row r="531" spans="3:172" ht="15.75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</row>
    <row r="532" spans="3:172" ht="15.75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</row>
    <row r="533" spans="3:172" ht="15.75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</row>
    <row r="534" spans="3:172" ht="15.75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</row>
    <row r="535" spans="3:172" ht="15.75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</row>
    <row r="536" spans="3:172" ht="15.75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</row>
    <row r="537" spans="3:172" ht="15.75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</row>
    <row r="538" spans="3:172" ht="15.75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</row>
    <row r="539" spans="3:172" ht="15.75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</row>
    <row r="540" spans="3:172" ht="15.75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</row>
    <row r="541" spans="3:172" ht="15.75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</row>
    <row r="542" spans="3:172" ht="15.75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</row>
    <row r="543" spans="3:172" ht="15.75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</row>
    <row r="544" spans="3:172" ht="15.75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</row>
    <row r="545" spans="3:172" ht="15.75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</row>
    <row r="546" spans="3:172" ht="15.75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</row>
    <row r="547" spans="3:172" ht="15.75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</row>
    <row r="548" spans="3:172" ht="15.75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</row>
    <row r="549" spans="3:172" ht="15.75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</row>
    <row r="550" spans="3:172" ht="15.75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</row>
    <row r="551" spans="3:172" ht="15.75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</row>
    <row r="552" spans="3:172" ht="15.75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</row>
    <row r="553" spans="3:172" ht="15.75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</row>
    <row r="554" spans="3:172" ht="15.75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</row>
    <row r="555" spans="3:172" ht="15.75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</row>
    <row r="556" spans="3:172" ht="15.75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</row>
    <row r="557" spans="3:172" ht="15.75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</row>
    <row r="558" spans="3:172" ht="15.75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</row>
    <row r="559" spans="3:172" ht="15.75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</row>
    <row r="560" spans="3:172" ht="15.75"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</row>
    <row r="561" spans="3:172" ht="15.75"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</row>
    <row r="562" spans="3:172" ht="15.75"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</row>
    <row r="563" spans="3:172" ht="15.75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</row>
    <row r="564" spans="3:172" ht="15.75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</row>
    <row r="565" spans="3:172" ht="15.75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</row>
    <row r="566" spans="3:172" ht="15.75"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</row>
    <row r="567" spans="3:172" ht="15.75"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</row>
    <row r="568" spans="3:172" ht="15.75"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</row>
    <row r="569" spans="3:172" ht="15.75"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</row>
    <row r="570" spans="3:172" ht="15.75"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</row>
    <row r="571" spans="3:172" ht="15.75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</row>
    <row r="572" spans="3:172" ht="15.75"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</row>
    <row r="573" spans="3:172" ht="15.75"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</row>
    <row r="574" spans="3:172" ht="15.75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</row>
    <row r="575" spans="3:172" ht="15.75"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</row>
    <row r="576" spans="3:172" ht="15.75"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</row>
    <row r="577" spans="3:172" ht="15.75"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</row>
    <row r="578" spans="3:172" ht="15.75"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</row>
    <row r="579" spans="3:172" ht="15.75"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</row>
    <row r="580" spans="3:172" ht="15.75"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</row>
    <row r="581" spans="3:172" ht="15.75"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</row>
    <row r="582" spans="3:172" ht="15.75"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</row>
    <row r="583" spans="3:172" ht="15.75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</row>
    <row r="584" spans="3:172" ht="15.75"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</row>
    <row r="585" spans="3:172" ht="15.75"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</row>
    <row r="586" spans="3:172" ht="15.75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</row>
    <row r="587" spans="3:172" ht="15.75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</row>
    <row r="588" spans="3:172" ht="15.75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</row>
    <row r="589" spans="3:172" ht="15.75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</row>
    <row r="590" spans="3:172" ht="15.75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</row>
    <row r="591" spans="3:172" ht="15.75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</row>
    <row r="592" spans="3:172" ht="15.75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</row>
    <row r="593" spans="3:172" ht="15.75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</row>
    <row r="594" spans="3:172" ht="15.75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</row>
    <row r="595" spans="3:172" ht="15.75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</row>
    <row r="596" spans="3:172" ht="15.75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</row>
    <row r="597" spans="3:172" ht="15.75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</row>
    <row r="598" spans="3:172" ht="15.75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</row>
    <row r="599" spans="3:172" ht="15.75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</row>
    <row r="600" spans="3:172" ht="15.75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</row>
    <row r="601" spans="3:172" ht="15.75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</row>
    <row r="602" spans="3:172" ht="15.75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</row>
    <row r="603" spans="3:172" ht="15.75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</row>
    <row r="604" spans="3:172" ht="15.75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</row>
    <row r="605" spans="3:172" ht="15.75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</row>
    <row r="606" spans="3:172" ht="15.75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</row>
    <row r="607" spans="3:172" ht="15.75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</row>
    <row r="608" spans="3:172" ht="15.75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</row>
    <row r="609" spans="3:172" ht="15.75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</row>
    <row r="610" spans="3:172" ht="15.75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</row>
    <row r="611" spans="3:172" ht="15.75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</row>
    <row r="612" spans="3:172" ht="15.75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</row>
    <row r="613" spans="3:172" ht="15.75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</row>
    <row r="614" spans="3:172" ht="15.75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</row>
    <row r="615" spans="3:172" ht="15.75"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</row>
    <row r="616" spans="3:172" ht="15.75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</row>
  </sheetData>
  <mergeCells count="4">
    <mergeCell ref="B2:C2"/>
    <mergeCell ref="A3:C3"/>
    <mergeCell ref="B4:C4"/>
    <mergeCell ref="A4:A5"/>
  </mergeCells>
  <printOptions horizontalCentered="1"/>
  <pageMargins left="1.1811023622047245" right="0.7874015748031497" top="0.7874015748031497" bottom="0.7874015748031497" header="0" footer="0"/>
  <pageSetup fitToHeight="3" horizontalDpi="600" verticalDpi="600" orientation="portrait" paperSize="9" scale="78" r:id="rId1"/>
  <rowBreaks count="2" manualBreakCount="2">
    <brk id="46" max="8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 Матюшина</cp:lastModifiedBy>
  <cp:lastPrinted>2005-10-20T09:55:45Z</cp:lastPrinted>
  <dcterms:created xsi:type="dcterms:W3CDTF">2003-11-27T10:17:11Z</dcterms:created>
  <dcterms:modified xsi:type="dcterms:W3CDTF">2005-11-07T13:55:07Z</dcterms:modified>
  <cp:category/>
  <cp:version/>
  <cp:contentType/>
  <cp:contentStatus/>
</cp:coreProperties>
</file>