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895" activeTab="2"/>
  </bookViews>
  <sheets>
    <sheet name="Перечень 0,01%" sheetId="1" r:id="rId1"/>
    <sheet name="Прог-а 2006" sheetId="2" r:id="rId2"/>
    <sheet name="Пер-нь на 1.01.06" sheetId="3" r:id="rId3"/>
  </sheets>
  <definedNames/>
  <calcPr fullCalcOnLoad="1"/>
</workbook>
</file>

<file path=xl/sharedStrings.xml><?xml version="1.0" encoding="utf-8"?>
<sst xmlns="http://schemas.openxmlformats.org/spreadsheetml/2006/main" count="160" uniqueCount="98">
  <si>
    <t>к решению городского Совета</t>
  </si>
  <si>
    <t>депутатов Калининграда</t>
  </si>
  <si>
    <t>Программа муниципальных заимствований</t>
  </si>
  <si>
    <t>Виды муниципальных</t>
  </si>
  <si>
    <t>заимствований</t>
  </si>
  <si>
    <t>Объем обязательств</t>
  </si>
  <si>
    <t>Привлечение</t>
  </si>
  <si>
    <t>Кредиты, займы</t>
  </si>
  <si>
    <t>областного бюджета</t>
  </si>
  <si>
    <t>Гарантии и поручительства</t>
  </si>
  <si>
    <t>городского бюджета</t>
  </si>
  <si>
    <t>ИТОГО:</t>
  </si>
  <si>
    <t>№</t>
  </si>
  <si>
    <t>п/п</t>
  </si>
  <si>
    <t>Номер и дата договора о предоставлении</t>
  </si>
  <si>
    <t>гарантии, поручительства</t>
  </si>
  <si>
    <t>Валюта</t>
  </si>
  <si>
    <t>тыс. ед.</t>
  </si>
  <si>
    <t>на</t>
  </si>
  <si>
    <t>обязательства</t>
  </si>
  <si>
    <t>Сумма долга по гарантии,</t>
  </si>
  <si>
    <t>поручительству</t>
  </si>
  <si>
    <t>Срок</t>
  </si>
  <si>
    <t xml:space="preserve">исполнения </t>
  </si>
  <si>
    <t>обязательств</t>
  </si>
  <si>
    <t>1.</t>
  </si>
  <si>
    <t>Согашение между администрацией Калининградской области</t>
  </si>
  <si>
    <t>на реализацию проекта "Повышение эффективности тепло-</t>
  </si>
  <si>
    <t xml:space="preserve">снабжения города Калининграда" (в рамках займа МБРР на </t>
  </si>
  <si>
    <t>условиях соглашения о Субзайме от 25.07.1997г.)</t>
  </si>
  <si>
    <t>тыс. долл.</t>
  </si>
  <si>
    <t>США</t>
  </si>
  <si>
    <t>2007 год</t>
  </si>
  <si>
    <t>2.</t>
  </si>
  <si>
    <t xml:space="preserve">Соглашение о предоставлении муниципальной гарантии </t>
  </si>
  <si>
    <t>водоснабжения и охраны окружающей среды Калининграда"</t>
  </si>
  <si>
    <t>2014 год</t>
  </si>
  <si>
    <t>3.</t>
  </si>
  <si>
    <t xml:space="preserve">Договор о предоставлении муниципальной гарантии </t>
  </si>
  <si>
    <t>тыс.руб.</t>
  </si>
  <si>
    <t>4.</t>
  </si>
  <si>
    <t>5.</t>
  </si>
  <si>
    <t>6.</t>
  </si>
  <si>
    <t>7.</t>
  </si>
  <si>
    <t>Перечень</t>
  </si>
  <si>
    <t>муниципальных гарантий города Калининграда, предоставленных на сумму,</t>
  </si>
  <si>
    <t>превышающую 0,01 процента городского бюджета</t>
  </si>
  <si>
    <t xml:space="preserve">администрации Калининградской области от 14.12.2001г. </t>
  </si>
  <si>
    <t xml:space="preserve">в рамках кредита ЕБРР по проекту "Реконструкция системы </t>
  </si>
  <si>
    <t>8.</t>
  </si>
  <si>
    <t>Наименование заимствований</t>
  </si>
  <si>
    <t>Итого:</t>
  </si>
  <si>
    <t>ВСЕГО:</t>
  </si>
  <si>
    <t>муниципальных заимствований города Калининграда</t>
  </si>
  <si>
    <t>2006 год</t>
  </si>
  <si>
    <t>01.01.2006г.</t>
  </si>
  <si>
    <t>б/н от 07.05.2004г. МУП "Чистота"</t>
  </si>
  <si>
    <t>Кредитный договор № 2448 от 26.04.2004г.</t>
  </si>
  <si>
    <t>Сумма долга</t>
  </si>
  <si>
    <t>МУП "Водоканал"</t>
  </si>
  <si>
    <t>МУП "Калининградтеплосеть"</t>
  </si>
  <si>
    <t>прочие</t>
  </si>
  <si>
    <t>Кредитный договор № 371от 21.12.2004г.</t>
  </si>
  <si>
    <t>2006г.</t>
  </si>
  <si>
    <t>01.01.2007г.</t>
  </si>
  <si>
    <t>на 01.01.2006 год.</t>
  </si>
  <si>
    <t>Кредитный договор № 377от 11.02.2005г.</t>
  </si>
  <si>
    <t>от 23.09.2005г. МУП "Водоканал"</t>
  </si>
  <si>
    <t>от 04.04.2005г. МУП "Калининградтеплосеть"</t>
  </si>
  <si>
    <t>№ 000-031/00269-П от 06.05.2005г. МУП "Калининградтеплосеть"</t>
  </si>
  <si>
    <t>от 23.09.2005г.   МУП "Водоканал"</t>
  </si>
  <si>
    <t>на 2006 год</t>
  </si>
  <si>
    <r>
      <t xml:space="preserve">Гарантии, предоставленные в 2006 году,   </t>
    </r>
    <r>
      <rPr>
        <i/>
        <sz val="8"/>
        <rFont val="Arial"/>
        <family val="2"/>
      </rPr>
      <t>в том числе</t>
    </r>
    <r>
      <rPr>
        <sz val="8"/>
        <rFont val="Arial"/>
        <family val="0"/>
      </rPr>
      <t>:</t>
    </r>
  </si>
  <si>
    <t>Кредитный договор № 406 от 23.06.2005г.</t>
  </si>
  <si>
    <r>
      <t xml:space="preserve">№ 000-031/00305-П от 29.09.2005г. </t>
    </r>
    <r>
      <rPr>
        <sz val="8"/>
        <rFont val="Arial"/>
        <family val="2"/>
      </rPr>
      <t>МУП "Калининградтеплосеть"</t>
    </r>
  </si>
  <si>
    <t>Кредиты</t>
  </si>
  <si>
    <t>( 714 тыс.долл.США)</t>
  </si>
  <si>
    <t xml:space="preserve"> (22 030 тыс.долл.США)</t>
  </si>
  <si>
    <t>от 04.04.2005г.  МУП "Калининградтеплосеть"</t>
  </si>
  <si>
    <t>№ 0000-031/00269-П от 06.05.2005г. МУП "Калининградтеплосеть"</t>
  </si>
  <si>
    <t>№ 0000-031/00305-П от 29.09.2005г. МУП "Калининградтеплосеть"</t>
  </si>
  <si>
    <t>( 1 $ США =28,6 руб.)</t>
  </si>
  <si>
    <t>( 1 $ США = 30 руб.)</t>
  </si>
  <si>
    <t>Муниципальные  гарантии</t>
  </si>
  <si>
    <t>и администрацией города Калининграда по вопросу займа МБРР</t>
  </si>
  <si>
    <t xml:space="preserve">Бюджетные кредиты из </t>
  </si>
  <si>
    <t>города Калининграда на 2006 год.</t>
  </si>
  <si>
    <t>Предоставлено</t>
  </si>
  <si>
    <t>по договору</t>
  </si>
  <si>
    <t>(21 428 тыс.руб.)</t>
  </si>
  <si>
    <r>
      <t>(</t>
    </r>
    <r>
      <rPr>
        <i/>
        <sz val="8"/>
        <rFont val="Arial"/>
        <family val="2"/>
      </rPr>
      <t>660 912</t>
    </r>
    <r>
      <rPr>
        <i/>
        <sz val="7"/>
        <rFont val="Arial"/>
        <family val="2"/>
      </rPr>
      <t xml:space="preserve"> тыс.руб.)</t>
    </r>
  </si>
  <si>
    <t>(20 428 тыс.руб.)</t>
  </si>
  <si>
    <t>(21 702 тыс.руб.)</t>
  </si>
  <si>
    <t>Приложение №  8.2</t>
  </si>
  <si>
    <t>Приложение № 8</t>
  </si>
  <si>
    <t xml:space="preserve">Приложение № 8.1 </t>
  </si>
  <si>
    <t xml:space="preserve">№ 458 от 26 декабря 2005 г. </t>
  </si>
  <si>
    <t xml:space="preserve">№ 458  от 26 декабря 2005 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</si>
</sst>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1"/>
      <name val="Arial"/>
      <family val="2"/>
    </font>
    <font>
      <i/>
      <sz val="10"/>
      <name val="Arial"/>
      <family val="2"/>
    </font>
    <font>
      <sz val="7"/>
      <name val="Arial"/>
      <family val="0"/>
    </font>
    <font>
      <i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7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3" fontId="6" fillId="0" borderId="1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3" fontId="6" fillId="0" borderId="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3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E1">
      <selection activeCell="F4" sqref="F4:G4"/>
    </sheetView>
  </sheetViews>
  <sheetFormatPr defaultColWidth="9.140625" defaultRowHeight="12.75"/>
  <cols>
    <col min="1" max="1" width="4.28125" style="0" customWidth="1"/>
    <col min="2" max="2" width="47.28125" style="0" customWidth="1"/>
    <col min="3" max="3" width="13.57421875" style="0" customWidth="1"/>
    <col min="4" max="4" width="14.140625" style="0" customWidth="1"/>
    <col min="5" max="5" width="13.57421875" style="0" customWidth="1"/>
    <col min="6" max="6" width="15.421875" style="0" customWidth="1"/>
    <col min="7" max="7" width="17.421875" style="0" customWidth="1"/>
  </cols>
  <sheetData>
    <row r="1" spans="6:7" ht="14.25">
      <c r="F1" s="113" t="s">
        <v>93</v>
      </c>
      <c r="G1" s="113"/>
    </row>
    <row r="2" spans="6:7" ht="14.25">
      <c r="F2" s="113" t="s">
        <v>0</v>
      </c>
      <c r="G2" s="113"/>
    </row>
    <row r="3" spans="6:7" ht="14.25">
      <c r="F3" s="113" t="s">
        <v>1</v>
      </c>
      <c r="G3" s="113"/>
    </row>
    <row r="4" spans="6:7" ht="14.25">
      <c r="F4" s="113" t="s">
        <v>96</v>
      </c>
      <c r="G4" s="113"/>
    </row>
    <row r="5" spans="2:6" ht="21" customHeight="1">
      <c r="B5" s="102" t="s">
        <v>44</v>
      </c>
      <c r="C5" s="102"/>
      <c r="D5" s="102"/>
      <c r="E5" s="102"/>
      <c r="F5" s="102"/>
    </row>
    <row r="6" spans="2:6" ht="12.75">
      <c r="B6" s="102" t="s">
        <v>45</v>
      </c>
      <c r="C6" s="102"/>
      <c r="D6" s="102"/>
      <c r="E6" s="102"/>
      <c r="F6" s="102"/>
    </row>
    <row r="7" spans="2:6" ht="12.75">
      <c r="B7" s="102" t="s">
        <v>46</v>
      </c>
      <c r="C7" s="102"/>
      <c r="D7" s="102"/>
      <c r="E7" s="102"/>
      <c r="F7" s="102"/>
    </row>
    <row r="9" spans="1:8" ht="12.75">
      <c r="A9" s="69"/>
      <c r="B9" s="109" t="s">
        <v>14</v>
      </c>
      <c r="C9" s="70" t="s">
        <v>16</v>
      </c>
      <c r="D9" s="105" t="s">
        <v>20</v>
      </c>
      <c r="E9" s="105"/>
      <c r="F9" s="106"/>
      <c r="G9" s="71" t="s">
        <v>22</v>
      </c>
      <c r="H9" s="1"/>
    </row>
    <row r="10" spans="1:8" ht="12.75">
      <c r="A10" s="72" t="s">
        <v>12</v>
      </c>
      <c r="B10" s="110"/>
      <c r="C10" s="74" t="s">
        <v>19</v>
      </c>
      <c r="D10" s="107" t="s">
        <v>21</v>
      </c>
      <c r="E10" s="107"/>
      <c r="F10" s="108"/>
      <c r="G10" s="77" t="s">
        <v>23</v>
      </c>
      <c r="H10" s="1"/>
    </row>
    <row r="11" spans="1:8" ht="12.75">
      <c r="A11" s="72" t="s">
        <v>13</v>
      </c>
      <c r="B11" s="73" t="s">
        <v>15</v>
      </c>
      <c r="C11" s="78" t="s">
        <v>17</v>
      </c>
      <c r="D11" s="85" t="s">
        <v>87</v>
      </c>
      <c r="E11" s="79" t="s">
        <v>18</v>
      </c>
      <c r="F11" s="70" t="s">
        <v>19</v>
      </c>
      <c r="G11" s="77" t="s">
        <v>24</v>
      </c>
      <c r="H11" s="1"/>
    </row>
    <row r="12" spans="1:8" ht="12.75">
      <c r="A12" s="80"/>
      <c r="B12" s="81"/>
      <c r="C12" s="82"/>
      <c r="D12" s="86" t="s">
        <v>88</v>
      </c>
      <c r="E12" s="75" t="s">
        <v>55</v>
      </c>
      <c r="F12" s="82" t="s">
        <v>71</v>
      </c>
      <c r="G12" s="76"/>
      <c r="H12" s="1"/>
    </row>
    <row r="13" spans="1:7" ht="12.75">
      <c r="A13" s="92" t="s">
        <v>25</v>
      </c>
      <c r="B13" s="15" t="s">
        <v>26</v>
      </c>
      <c r="C13" s="13"/>
      <c r="D13" s="8"/>
      <c r="E13" s="10"/>
      <c r="F13" s="9"/>
      <c r="G13" s="10"/>
    </row>
    <row r="14" spans="1:7" ht="12.75">
      <c r="A14" s="93"/>
      <c r="B14" s="16" t="s">
        <v>84</v>
      </c>
      <c r="C14" s="46" t="s">
        <v>30</v>
      </c>
      <c r="D14" s="34">
        <v>5346</v>
      </c>
      <c r="E14" s="28">
        <v>714</v>
      </c>
      <c r="F14" s="42">
        <v>714</v>
      </c>
      <c r="G14" s="29" t="s">
        <v>32</v>
      </c>
    </row>
    <row r="15" spans="1:7" ht="12.75">
      <c r="A15" s="93"/>
      <c r="B15" s="16" t="s">
        <v>27</v>
      </c>
      <c r="C15" s="46" t="s">
        <v>31</v>
      </c>
      <c r="D15" s="12"/>
      <c r="E15" s="43" t="s">
        <v>89</v>
      </c>
      <c r="F15" s="88" t="s">
        <v>91</v>
      </c>
      <c r="G15" s="30"/>
    </row>
    <row r="16" spans="1:7" ht="12.75">
      <c r="A16" s="93"/>
      <c r="B16" s="16" t="s">
        <v>28</v>
      </c>
      <c r="D16" s="12"/>
      <c r="E16" s="19"/>
      <c r="F16" s="13"/>
      <c r="G16" s="30"/>
    </row>
    <row r="17" spans="1:7" ht="12.75">
      <c r="A17" s="94"/>
      <c r="B17" s="17" t="s">
        <v>29</v>
      </c>
      <c r="C17" s="14"/>
      <c r="D17" s="4"/>
      <c r="E17" s="11"/>
      <c r="F17" s="5"/>
      <c r="G17" s="31"/>
    </row>
    <row r="18" spans="1:7" ht="12.75">
      <c r="A18" s="92" t="s">
        <v>33</v>
      </c>
      <c r="B18" s="15" t="s">
        <v>34</v>
      </c>
      <c r="C18" s="10"/>
      <c r="D18" s="10"/>
      <c r="E18" s="10"/>
      <c r="F18" s="10"/>
      <c r="G18" s="32"/>
    </row>
    <row r="19" spans="1:7" ht="12.75">
      <c r="A19" s="93"/>
      <c r="B19" s="20" t="s">
        <v>47</v>
      </c>
      <c r="C19" s="46" t="s">
        <v>30</v>
      </c>
      <c r="D19" s="28">
        <v>22170</v>
      </c>
      <c r="E19" s="28">
        <v>22030</v>
      </c>
      <c r="F19" s="28">
        <v>759</v>
      </c>
      <c r="G19" s="33" t="s">
        <v>36</v>
      </c>
    </row>
    <row r="20" spans="1:7" ht="12.75">
      <c r="A20" s="93"/>
      <c r="B20" s="20" t="s">
        <v>48</v>
      </c>
      <c r="C20" s="46" t="s">
        <v>31</v>
      </c>
      <c r="D20" s="19"/>
      <c r="E20" s="87" t="s">
        <v>90</v>
      </c>
      <c r="F20" s="43" t="s">
        <v>92</v>
      </c>
      <c r="G20" s="30"/>
    </row>
    <row r="21" spans="1:7" ht="12.75">
      <c r="A21" s="94"/>
      <c r="B21" s="21" t="s">
        <v>35</v>
      </c>
      <c r="C21" s="31"/>
      <c r="D21" s="11"/>
      <c r="E21" s="11"/>
      <c r="F21" s="11"/>
      <c r="G21" s="31"/>
    </row>
    <row r="22" spans="1:7" ht="12.75">
      <c r="A22" s="92" t="s">
        <v>37</v>
      </c>
      <c r="B22" s="22" t="s">
        <v>38</v>
      </c>
      <c r="C22" s="95" t="s">
        <v>39</v>
      </c>
      <c r="D22" s="97">
        <v>35950</v>
      </c>
      <c r="E22" s="97">
        <v>7442</v>
      </c>
      <c r="F22" s="97">
        <v>7442</v>
      </c>
      <c r="G22" s="95" t="s">
        <v>54</v>
      </c>
    </row>
    <row r="23" spans="1:7" ht="12.75">
      <c r="A23" s="94"/>
      <c r="B23" s="23" t="s">
        <v>56</v>
      </c>
      <c r="C23" s="96"/>
      <c r="D23" s="89"/>
      <c r="E23" s="94"/>
      <c r="F23" s="94"/>
      <c r="G23" s="96"/>
    </row>
    <row r="24" spans="1:7" ht="12.75">
      <c r="A24" s="92" t="s">
        <v>40</v>
      </c>
      <c r="B24" s="22" t="s">
        <v>38</v>
      </c>
      <c r="C24" s="95" t="s">
        <v>39</v>
      </c>
      <c r="D24" s="97">
        <v>70800</v>
      </c>
      <c r="E24" s="97">
        <v>63300</v>
      </c>
      <c r="F24" s="97">
        <v>63300</v>
      </c>
      <c r="G24" s="95" t="s">
        <v>54</v>
      </c>
    </row>
    <row r="25" spans="1:7" ht="12.75">
      <c r="A25" s="94"/>
      <c r="B25" s="23" t="s">
        <v>68</v>
      </c>
      <c r="C25" s="96"/>
      <c r="D25" s="89"/>
      <c r="E25" s="89"/>
      <c r="F25" s="89"/>
      <c r="G25" s="96"/>
    </row>
    <row r="26" spans="1:7" ht="12.75">
      <c r="A26" s="92" t="s">
        <v>41</v>
      </c>
      <c r="B26" s="22" t="s">
        <v>38</v>
      </c>
      <c r="C26" s="95" t="s">
        <v>39</v>
      </c>
      <c r="D26" s="97">
        <v>35400</v>
      </c>
      <c r="E26" s="97">
        <v>32000</v>
      </c>
      <c r="F26" s="90">
        <v>32000</v>
      </c>
      <c r="G26" s="95" t="s">
        <v>54</v>
      </c>
    </row>
    <row r="27" spans="1:7" ht="12.75">
      <c r="A27" s="94"/>
      <c r="B27" s="44" t="s">
        <v>69</v>
      </c>
      <c r="C27" s="96"/>
      <c r="D27" s="89"/>
      <c r="E27" s="89"/>
      <c r="F27" s="98"/>
      <c r="G27" s="96"/>
    </row>
    <row r="28" spans="1:7" ht="12.75">
      <c r="A28" s="92" t="s">
        <v>42</v>
      </c>
      <c r="B28" s="22" t="s">
        <v>38</v>
      </c>
      <c r="C28" s="95" t="s">
        <v>39</v>
      </c>
      <c r="D28" s="97">
        <v>11677</v>
      </c>
      <c r="E28" s="97">
        <v>11527</v>
      </c>
      <c r="F28" s="97">
        <v>9077</v>
      </c>
      <c r="G28" s="95" t="s">
        <v>32</v>
      </c>
    </row>
    <row r="29" spans="1:7" ht="12.75">
      <c r="A29" s="94"/>
      <c r="B29" s="23" t="s">
        <v>70</v>
      </c>
      <c r="C29" s="96"/>
      <c r="D29" s="89"/>
      <c r="E29" s="89"/>
      <c r="F29" s="89"/>
      <c r="G29" s="96"/>
    </row>
    <row r="30" spans="1:7" ht="12.75">
      <c r="A30" s="92" t="s">
        <v>43</v>
      </c>
      <c r="B30" s="22" t="s">
        <v>38</v>
      </c>
      <c r="C30" s="95" t="s">
        <v>39</v>
      </c>
      <c r="D30" s="97">
        <v>13040</v>
      </c>
      <c r="E30" s="97">
        <v>13040</v>
      </c>
      <c r="F30" s="97">
        <v>13040</v>
      </c>
      <c r="G30" s="95" t="s">
        <v>54</v>
      </c>
    </row>
    <row r="31" spans="1:7" ht="12.75">
      <c r="A31" s="94"/>
      <c r="B31" s="44" t="s">
        <v>74</v>
      </c>
      <c r="C31" s="96"/>
      <c r="D31" s="89"/>
      <c r="E31" s="89"/>
      <c r="F31" s="89"/>
      <c r="G31" s="96"/>
    </row>
    <row r="32" spans="1:7" ht="12.75">
      <c r="A32" s="92" t="s">
        <v>49</v>
      </c>
      <c r="B32" s="103" t="s">
        <v>72</v>
      </c>
      <c r="C32" s="95" t="s">
        <v>39</v>
      </c>
      <c r="D32" s="111">
        <v>300000</v>
      </c>
      <c r="E32" s="92">
        <v>0</v>
      </c>
      <c r="F32" s="99">
        <v>150000</v>
      </c>
      <c r="G32" s="95" t="s">
        <v>32</v>
      </c>
    </row>
    <row r="33" spans="1:7" ht="8.25" customHeight="1">
      <c r="A33" s="93"/>
      <c r="B33" s="104"/>
      <c r="C33" s="101"/>
      <c r="D33" s="112"/>
      <c r="E33" s="93"/>
      <c r="F33" s="100"/>
      <c r="G33" s="101"/>
    </row>
    <row r="34" spans="1:7" ht="10.5" customHeight="1">
      <c r="A34" s="19"/>
      <c r="B34" s="64" t="s">
        <v>60</v>
      </c>
      <c r="C34" s="43" t="s">
        <v>39</v>
      </c>
      <c r="D34" s="67">
        <v>140000</v>
      </c>
      <c r="E34" s="43">
        <v>0</v>
      </c>
      <c r="F34" s="67">
        <v>70000</v>
      </c>
      <c r="G34" s="43" t="s">
        <v>32</v>
      </c>
    </row>
    <row r="35" spans="1:7" ht="12.75">
      <c r="A35" s="19"/>
      <c r="B35" s="64" t="s">
        <v>59</v>
      </c>
      <c r="C35" s="43" t="s">
        <v>39</v>
      </c>
      <c r="D35" s="67">
        <v>50000</v>
      </c>
      <c r="E35" s="43">
        <v>0</v>
      </c>
      <c r="F35" s="67">
        <v>30000</v>
      </c>
      <c r="G35" s="43" t="s">
        <v>32</v>
      </c>
    </row>
    <row r="36" spans="1:7" ht="12.75">
      <c r="A36" s="11"/>
      <c r="B36" s="65" t="s">
        <v>61</v>
      </c>
      <c r="C36" s="66" t="s">
        <v>39</v>
      </c>
      <c r="D36" s="68">
        <v>110000</v>
      </c>
      <c r="E36" s="66">
        <v>0</v>
      </c>
      <c r="F36" s="68">
        <v>50000</v>
      </c>
      <c r="G36" s="66" t="s">
        <v>32</v>
      </c>
    </row>
    <row r="38" ht="12.75">
      <c r="B38" s="84"/>
    </row>
    <row r="39" ht="12.75">
      <c r="B39" s="83"/>
    </row>
    <row r="40" ht="12.75">
      <c r="B40" s="13"/>
    </row>
  </sheetData>
  <mergeCells count="49">
    <mergeCell ref="G30:G31"/>
    <mergeCell ref="A30:A31"/>
    <mergeCell ref="C30:C31"/>
    <mergeCell ref="D30:D31"/>
    <mergeCell ref="E30:E31"/>
    <mergeCell ref="F1:G1"/>
    <mergeCell ref="F2:G2"/>
    <mergeCell ref="F3:G3"/>
    <mergeCell ref="F4:G4"/>
    <mergeCell ref="A22:A23"/>
    <mergeCell ref="A32:A33"/>
    <mergeCell ref="C32:C33"/>
    <mergeCell ref="D32:D33"/>
    <mergeCell ref="D28:D29"/>
    <mergeCell ref="C24:C25"/>
    <mergeCell ref="C26:C27"/>
    <mergeCell ref="C28:C29"/>
    <mergeCell ref="A24:A25"/>
    <mergeCell ref="A26:A27"/>
    <mergeCell ref="F32:F33"/>
    <mergeCell ref="G32:G33"/>
    <mergeCell ref="B5:F5"/>
    <mergeCell ref="B6:F6"/>
    <mergeCell ref="B7:F7"/>
    <mergeCell ref="B32:B33"/>
    <mergeCell ref="D9:F9"/>
    <mergeCell ref="D10:F10"/>
    <mergeCell ref="B9:B10"/>
    <mergeCell ref="F30:F31"/>
    <mergeCell ref="D26:D27"/>
    <mergeCell ref="E26:E27"/>
    <mergeCell ref="E28:E29"/>
    <mergeCell ref="E32:E33"/>
    <mergeCell ref="G28:G29"/>
    <mergeCell ref="G24:G25"/>
    <mergeCell ref="F24:F25"/>
    <mergeCell ref="F26:F27"/>
    <mergeCell ref="G26:G27"/>
    <mergeCell ref="F28:F29"/>
    <mergeCell ref="A13:A17"/>
    <mergeCell ref="A18:A21"/>
    <mergeCell ref="A28:A29"/>
    <mergeCell ref="G22:G23"/>
    <mergeCell ref="D22:D23"/>
    <mergeCell ref="C22:C23"/>
    <mergeCell ref="E22:E23"/>
    <mergeCell ref="F22:F23"/>
    <mergeCell ref="E24:E25"/>
    <mergeCell ref="D24:D2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B1">
      <selection activeCell="C4" sqref="C4"/>
    </sheetView>
  </sheetViews>
  <sheetFormatPr defaultColWidth="9.140625" defaultRowHeight="12.75"/>
  <cols>
    <col min="1" max="1" width="31.57421875" style="0" customWidth="1"/>
    <col min="2" max="2" width="28.421875" style="0" customWidth="1"/>
    <col min="3" max="3" width="21.421875" style="0" customWidth="1"/>
    <col min="4" max="4" width="27.140625" style="0" customWidth="1"/>
  </cols>
  <sheetData>
    <row r="1" spans="3:9" ht="14.25">
      <c r="C1" s="91" t="s">
        <v>94</v>
      </c>
      <c r="D1" s="91"/>
      <c r="G1" s="3"/>
      <c r="H1" s="3"/>
      <c r="I1" s="3"/>
    </row>
    <row r="2" spans="3:9" ht="14.25">
      <c r="C2" s="91" t="s">
        <v>0</v>
      </c>
      <c r="D2" s="91"/>
      <c r="F2" s="3"/>
      <c r="G2" s="3"/>
      <c r="H2" s="3"/>
      <c r="I2" s="3"/>
    </row>
    <row r="3" spans="3:9" ht="14.25">
      <c r="C3" s="91" t="s">
        <v>1</v>
      </c>
      <c r="D3" s="91"/>
      <c r="F3" s="3"/>
      <c r="G3" s="3"/>
      <c r="H3" s="3"/>
      <c r="I3" s="3"/>
    </row>
    <row r="4" spans="3:9" ht="14.25">
      <c r="C4" s="91" t="s">
        <v>96</v>
      </c>
      <c r="D4" s="91"/>
      <c r="F4" s="3"/>
      <c r="G4" s="3"/>
      <c r="H4" s="3"/>
      <c r="I4" s="3"/>
    </row>
    <row r="7" spans="1:7" ht="24.75" customHeight="1">
      <c r="A7" s="120" t="s">
        <v>2</v>
      </c>
      <c r="B7" s="120"/>
      <c r="C7" s="120"/>
      <c r="D7" s="120"/>
      <c r="E7" s="2"/>
      <c r="F7" s="2"/>
      <c r="G7" s="2"/>
    </row>
    <row r="8" spans="1:7" ht="14.25">
      <c r="A8" s="121" t="s">
        <v>86</v>
      </c>
      <c r="B8" s="121"/>
      <c r="C8" s="121"/>
      <c r="D8" s="121"/>
      <c r="E8" s="3"/>
      <c r="F8" s="3"/>
      <c r="G8" s="3"/>
    </row>
    <row r="9" ht="22.5" customHeight="1">
      <c r="D9" s="60" t="s">
        <v>39</v>
      </c>
    </row>
    <row r="10" spans="1:4" ht="15">
      <c r="A10" s="47" t="s">
        <v>3</v>
      </c>
      <c r="B10" s="48" t="s">
        <v>5</v>
      </c>
      <c r="C10" s="49" t="s">
        <v>6</v>
      </c>
      <c r="D10" s="48" t="s">
        <v>5</v>
      </c>
    </row>
    <row r="11" spans="1:4" ht="15">
      <c r="A11" s="50" t="s">
        <v>4</v>
      </c>
      <c r="B11" s="51" t="s">
        <v>55</v>
      </c>
      <c r="C11" s="52" t="s">
        <v>63</v>
      </c>
      <c r="D11" s="51" t="s">
        <v>64</v>
      </c>
    </row>
    <row r="12" spans="1:4" ht="17.25" customHeight="1">
      <c r="A12" s="53"/>
      <c r="B12" s="62" t="s">
        <v>82</v>
      </c>
      <c r="C12" s="41"/>
      <c r="D12" s="62" t="s">
        <v>81</v>
      </c>
    </row>
    <row r="13" spans="1:4" ht="21" customHeight="1">
      <c r="A13" s="54" t="s">
        <v>75</v>
      </c>
      <c r="B13" s="55">
        <f>SUM('Пер-нь на 1.01.06'!C21)</f>
        <v>212000</v>
      </c>
      <c r="C13" s="61">
        <v>600000</v>
      </c>
      <c r="D13" s="55">
        <v>311080</v>
      </c>
    </row>
    <row r="14" spans="1:4" ht="14.25">
      <c r="A14" s="56" t="s">
        <v>85</v>
      </c>
      <c r="B14" s="114">
        <v>0</v>
      </c>
      <c r="C14" s="114">
        <v>50000</v>
      </c>
      <c r="D14" s="119">
        <v>0</v>
      </c>
    </row>
    <row r="15" spans="1:4" ht="14.25">
      <c r="A15" s="57" t="s">
        <v>8</v>
      </c>
      <c r="B15" s="118"/>
      <c r="C15" s="115"/>
      <c r="D15" s="115"/>
    </row>
    <row r="16" spans="1:4" ht="14.25">
      <c r="A16" s="56" t="s">
        <v>9</v>
      </c>
      <c r="B16" s="114">
        <f>SUM('Пер-нь на 1.01.06'!C42)</f>
        <v>809649</v>
      </c>
      <c r="C16" s="114">
        <v>300000</v>
      </c>
      <c r="D16" s="114">
        <v>910800</v>
      </c>
    </row>
    <row r="17" spans="1:4" ht="14.25">
      <c r="A17" s="57" t="s">
        <v>10</v>
      </c>
      <c r="B17" s="115"/>
      <c r="C17" s="115"/>
      <c r="D17" s="115"/>
    </row>
    <row r="18" spans="1:4" ht="21.75" customHeight="1">
      <c r="A18" s="58" t="s">
        <v>11</v>
      </c>
      <c r="B18" s="59">
        <f>SUM(B13+B14+B16)</f>
        <v>1021649</v>
      </c>
      <c r="C18" s="59">
        <f>SUM(C13+C14+C16)</f>
        <v>950000</v>
      </c>
      <c r="D18" s="59">
        <f>SUM(D13+D14+D16)</f>
        <v>1221880</v>
      </c>
    </row>
    <row r="20" spans="1:2" ht="12.75">
      <c r="A20" s="116"/>
      <c r="B20" s="116"/>
    </row>
    <row r="21" spans="1:3" ht="12.75">
      <c r="A21" s="117"/>
      <c r="B21" s="117"/>
      <c r="C21" s="117"/>
    </row>
    <row r="24" spans="1:2" ht="12.75">
      <c r="A24" s="102"/>
      <c r="B24" s="102"/>
    </row>
    <row r="25" spans="1:4" ht="12.75">
      <c r="A25" s="102"/>
      <c r="B25" s="102"/>
      <c r="D25" s="37"/>
    </row>
    <row r="36" ht="12.75">
      <c r="A36" s="38"/>
    </row>
    <row r="37" ht="12.75">
      <c r="A37" s="38"/>
    </row>
  </sheetData>
  <mergeCells count="12">
    <mergeCell ref="B14:B15"/>
    <mergeCell ref="C14:C15"/>
    <mergeCell ref="D14:D15"/>
    <mergeCell ref="A7:D7"/>
    <mergeCell ref="A8:D8"/>
    <mergeCell ref="D16:D17"/>
    <mergeCell ref="A20:B20"/>
    <mergeCell ref="A24:B24"/>
    <mergeCell ref="A25:B25"/>
    <mergeCell ref="B16:B17"/>
    <mergeCell ref="C16:C17"/>
    <mergeCell ref="A21:C21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5.140625" style="0" customWidth="1"/>
    <col min="2" max="2" width="49.57421875" style="0" customWidth="1"/>
    <col min="3" max="3" width="20.421875" style="0" customWidth="1"/>
  </cols>
  <sheetData>
    <row r="1" spans="2:4" ht="14.25">
      <c r="B1" s="113" t="s">
        <v>95</v>
      </c>
      <c r="C1" s="113"/>
      <c r="D1" s="3"/>
    </row>
    <row r="2" spans="2:4" ht="14.25">
      <c r="B2" s="113" t="s">
        <v>0</v>
      </c>
      <c r="C2" s="113"/>
      <c r="D2" s="3"/>
    </row>
    <row r="3" spans="2:4" ht="14.25">
      <c r="B3" s="113" t="s">
        <v>1</v>
      </c>
      <c r="C3" s="113"/>
      <c r="D3" s="3"/>
    </row>
    <row r="4" spans="2:4" ht="14.25">
      <c r="B4" s="113" t="s">
        <v>97</v>
      </c>
      <c r="C4" s="113"/>
      <c r="D4" s="3"/>
    </row>
    <row r="5" spans="2:3" ht="12.75">
      <c r="B5" s="3"/>
      <c r="C5" s="3"/>
    </row>
    <row r="6" spans="2:3" ht="12.75">
      <c r="B6" s="102" t="s">
        <v>44</v>
      </c>
      <c r="C6" s="102"/>
    </row>
    <row r="7" spans="2:3" ht="12.75">
      <c r="B7" s="102" t="s">
        <v>53</v>
      </c>
      <c r="C7" s="102"/>
    </row>
    <row r="8" spans="2:3" ht="12.75">
      <c r="B8" s="102" t="s">
        <v>65</v>
      </c>
      <c r="C8" s="102"/>
    </row>
    <row r="9" ht="15.75" customHeight="1">
      <c r="C9" s="45" t="s">
        <v>39</v>
      </c>
    </row>
    <row r="10" spans="1:3" ht="12.75">
      <c r="A10" s="69" t="s">
        <v>12</v>
      </c>
      <c r="B10" s="122" t="s">
        <v>50</v>
      </c>
      <c r="C10" s="122" t="s">
        <v>58</v>
      </c>
    </row>
    <row r="11" spans="1:3" ht="12.75">
      <c r="A11" s="80" t="s">
        <v>13</v>
      </c>
      <c r="B11" s="123"/>
      <c r="C11" s="123"/>
    </row>
    <row r="12" spans="1:3" ht="15.75" customHeight="1">
      <c r="A12" s="124" t="s">
        <v>7</v>
      </c>
      <c r="B12" s="125"/>
      <c r="C12" s="126"/>
    </row>
    <row r="13" spans="1:3" ht="12.75">
      <c r="A13" s="92" t="s">
        <v>25</v>
      </c>
      <c r="B13" s="92" t="s">
        <v>57</v>
      </c>
      <c r="C13" s="129">
        <v>32000</v>
      </c>
    </row>
    <row r="14" spans="1:3" ht="12.75">
      <c r="A14" s="94"/>
      <c r="B14" s="94"/>
      <c r="C14" s="131"/>
    </row>
    <row r="15" spans="1:3" ht="12.75">
      <c r="A15" s="92" t="s">
        <v>33</v>
      </c>
      <c r="B15" s="92" t="s">
        <v>62</v>
      </c>
      <c r="C15" s="129">
        <v>50000</v>
      </c>
    </row>
    <row r="16" spans="1:3" ht="12.75">
      <c r="A16" s="93"/>
      <c r="B16" s="94"/>
      <c r="C16" s="130"/>
    </row>
    <row r="17" spans="1:3" ht="12.75">
      <c r="A17" s="92" t="s">
        <v>37</v>
      </c>
      <c r="B17" s="92" t="s">
        <v>66</v>
      </c>
      <c r="C17" s="129">
        <v>100000</v>
      </c>
    </row>
    <row r="18" spans="1:3" ht="12.75">
      <c r="A18" s="93"/>
      <c r="B18" s="94"/>
      <c r="C18" s="134"/>
    </row>
    <row r="19" spans="1:3" ht="12.75">
      <c r="A19" s="92" t="s">
        <v>40</v>
      </c>
      <c r="B19" s="92" t="s">
        <v>73</v>
      </c>
      <c r="C19" s="129">
        <v>30000</v>
      </c>
    </row>
    <row r="20" spans="1:3" ht="12.75">
      <c r="A20" s="94"/>
      <c r="B20" s="94"/>
      <c r="C20" s="135"/>
    </row>
    <row r="21" spans="1:3" ht="14.25" customHeight="1">
      <c r="A21" s="4"/>
      <c r="B21" s="39" t="s">
        <v>51</v>
      </c>
      <c r="C21" s="40">
        <f>SUM(C13+C15+C17+C19)</f>
        <v>212000</v>
      </c>
    </row>
    <row r="22" spans="1:3" ht="19.5" customHeight="1">
      <c r="A22" s="127" t="s">
        <v>83</v>
      </c>
      <c r="B22" s="136"/>
      <c r="C22" s="128"/>
    </row>
    <row r="23" spans="1:3" ht="12.75">
      <c r="A23" s="26"/>
      <c r="B23" s="15" t="s">
        <v>26</v>
      </c>
      <c r="C23" s="6"/>
    </row>
    <row r="24" spans="1:3" ht="12.75">
      <c r="A24" s="25" t="s">
        <v>25</v>
      </c>
      <c r="B24" s="16" t="s">
        <v>84</v>
      </c>
      <c r="C24" s="18">
        <v>21428</v>
      </c>
    </row>
    <row r="25" spans="1:3" ht="12.75">
      <c r="A25" s="25"/>
      <c r="B25" s="16" t="s">
        <v>27</v>
      </c>
      <c r="C25" s="43" t="s">
        <v>76</v>
      </c>
    </row>
    <row r="26" spans="1:3" ht="12.75">
      <c r="A26" s="25"/>
      <c r="B26" s="16" t="s">
        <v>28</v>
      </c>
      <c r="C26" s="7"/>
    </row>
    <row r="27" spans="1:3" ht="12.75">
      <c r="A27" s="27"/>
      <c r="B27" s="17" t="s">
        <v>29</v>
      </c>
      <c r="C27" s="24"/>
    </row>
    <row r="28" spans="1:3" ht="12.75">
      <c r="A28" s="26"/>
      <c r="B28" s="15" t="s">
        <v>34</v>
      </c>
      <c r="C28" s="6"/>
    </row>
    <row r="29" spans="1:3" ht="12.75">
      <c r="A29" s="25" t="s">
        <v>33</v>
      </c>
      <c r="B29" s="20" t="s">
        <v>47</v>
      </c>
      <c r="C29" s="18">
        <v>660912</v>
      </c>
    </row>
    <row r="30" spans="1:3" ht="12.75">
      <c r="A30" s="25"/>
      <c r="B30" s="20" t="s">
        <v>48</v>
      </c>
      <c r="C30" s="43" t="s">
        <v>77</v>
      </c>
    </row>
    <row r="31" spans="1:3" ht="12.75">
      <c r="A31" s="27"/>
      <c r="B31" s="21" t="s">
        <v>35</v>
      </c>
      <c r="C31" s="24"/>
    </row>
    <row r="32" spans="1:3" ht="12.75">
      <c r="A32" s="92" t="s">
        <v>37</v>
      </c>
      <c r="B32" s="22" t="s">
        <v>38</v>
      </c>
      <c r="C32" s="129">
        <v>7442</v>
      </c>
    </row>
    <row r="33" spans="1:3" ht="12.75">
      <c r="A33" s="94"/>
      <c r="B33" s="23" t="s">
        <v>56</v>
      </c>
      <c r="C33" s="130"/>
    </row>
    <row r="34" spans="1:3" ht="12.75">
      <c r="A34" s="92" t="s">
        <v>40</v>
      </c>
      <c r="B34" s="22" t="s">
        <v>38</v>
      </c>
      <c r="C34" s="129">
        <v>63300</v>
      </c>
    </row>
    <row r="35" spans="1:3" ht="12.75">
      <c r="A35" s="94"/>
      <c r="B35" s="23" t="s">
        <v>78</v>
      </c>
      <c r="C35" s="130"/>
    </row>
    <row r="36" spans="1:3" ht="12.75">
      <c r="A36" s="92" t="s">
        <v>41</v>
      </c>
      <c r="B36" s="22" t="s">
        <v>38</v>
      </c>
      <c r="C36" s="129">
        <v>32000</v>
      </c>
    </row>
    <row r="37" spans="1:3" ht="12.75">
      <c r="A37" s="94"/>
      <c r="B37" s="23" t="s">
        <v>79</v>
      </c>
      <c r="C37" s="130"/>
    </row>
    <row r="38" spans="1:3" ht="12.75">
      <c r="A38" s="92" t="s">
        <v>42</v>
      </c>
      <c r="B38" s="22" t="s">
        <v>38</v>
      </c>
      <c r="C38" s="129">
        <v>11527</v>
      </c>
    </row>
    <row r="39" spans="1:3" ht="12.75">
      <c r="A39" s="93"/>
      <c r="B39" s="63" t="s">
        <v>67</v>
      </c>
      <c r="C39" s="131"/>
    </row>
    <row r="40" spans="1:3" ht="12.75">
      <c r="A40" s="92" t="s">
        <v>43</v>
      </c>
      <c r="B40" s="22" t="s">
        <v>38</v>
      </c>
      <c r="C40" s="129">
        <v>13040</v>
      </c>
    </row>
    <row r="41" spans="1:3" ht="12.75">
      <c r="A41" s="94"/>
      <c r="B41" s="23" t="s">
        <v>80</v>
      </c>
      <c r="C41" s="130"/>
    </row>
    <row r="42" spans="1:3" ht="15.75" customHeight="1">
      <c r="A42" s="132" t="s">
        <v>51</v>
      </c>
      <c r="B42" s="133"/>
      <c r="C42" s="35">
        <f>SUM(C24+C29+C32+C34+C36+C38+C40)</f>
        <v>809649</v>
      </c>
    </row>
    <row r="43" spans="1:3" ht="15.75" customHeight="1">
      <c r="A43" s="127" t="s">
        <v>52</v>
      </c>
      <c r="B43" s="128"/>
      <c r="C43" s="36">
        <f>MAX(C21+C42)</f>
        <v>1021649</v>
      </c>
    </row>
  </sheetData>
  <mergeCells count="35">
    <mergeCell ref="A32:A33"/>
    <mergeCell ref="C32:C33"/>
    <mergeCell ref="A22:C22"/>
    <mergeCell ref="C13:C14"/>
    <mergeCell ref="A15:A16"/>
    <mergeCell ref="B15:B16"/>
    <mergeCell ref="C15:C16"/>
    <mergeCell ref="B6:C6"/>
    <mergeCell ref="C17:C18"/>
    <mergeCell ref="A19:A20"/>
    <mergeCell ref="B19:B20"/>
    <mergeCell ref="C19:C20"/>
    <mergeCell ref="A17:A18"/>
    <mergeCell ref="B17:B18"/>
    <mergeCell ref="C10:C11"/>
    <mergeCell ref="B13:B14"/>
    <mergeCell ref="B7:C7"/>
    <mergeCell ref="B1:C1"/>
    <mergeCell ref="B2:C2"/>
    <mergeCell ref="B3:C3"/>
    <mergeCell ref="B4:C4"/>
    <mergeCell ref="A43:B43"/>
    <mergeCell ref="C36:C37"/>
    <mergeCell ref="C34:C35"/>
    <mergeCell ref="C38:C39"/>
    <mergeCell ref="A38:A39"/>
    <mergeCell ref="A36:A37"/>
    <mergeCell ref="A34:A35"/>
    <mergeCell ref="A42:B42"/>
    <mergeCell ref="A40:A41"/>
    <mergeCell ref="C40:C41"/>
    <mergeCell ref="B8:C8"/>
    <mergeCell ref="A13:A14"/>
    <mergeCell ref="B10:B11"/>
    <mergeCell ref="A12:C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duma_org</cp:lastModifiedBy>
  <cp:lastPrinted>2005-12-28T14:37:24Z</cp:lastPrinted>
  <dcterms:created xsi:type="dcterms:W3CDTF">1996-10-08T23:32:33Z</dcterms:created>
  <dcterms:modified xsi:type="dcterms:W3CDTF">2006-01-16T15:53:39Z</dcterms:modified>
  <cp:category/>
  <cp:version/>
  <cp:contentType/>
  <cp:contentStatus/>
</cp:coreProperties>
</file>