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3\Desktop\Изменения МП СПН Передвижка ГС 13.07.2022\Заявка на сайт Проект Пост на обсуждение\"/>
    </mc:Choice>
  </mc:AlternateContent>
  <bookViews>
    <workbookView xWindow="13740" yWindow="30" windowWidth="14220" windowHeight="12480"/>
  </bookViews>
  <sheets>
    <sheet name="прил 2" sheetId="15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0" hidden="1">'прил 2'!#REF!</definedName>
    <definedName name="_xlnm._FilterDatabase" localSheetId="1" hidden="1">пример!$A$3:$O$16</definedName>
    <definedName name="_xlnm.Print_Titles" localSheetId="0">'прил 2'!$10:$10</definedName>
    <definedName name="километр" localSheetId="2">#REF!</definedName>
    <definedName name="километр" localSheetId="0">#REF!</definedName>
    <definedName name="километр" localSheetId="1">#REF!</definedName>
    <definedName name="_xlnm.Print_Area" localSheetId="0">'прил 2'!$A$1:$G$98</definedName>
  </definedNames>
  <calcPr calcId="152511"/>
</workbook>
</file>

<file path=xl/calcChain.xml><?xml version="1.0" encoding="utf-8"?>
<calcChain xmlns="http://schemas.openxmlformats.org/spreadsheetml/2006/main">
  <c r="E11" i="15" l="1"/>
  <c r="F11" i="15"/>
  <c r="D11" i="15"/>
  <c r="E12" i="15"/>
  <c r="F12" i="15"/>
  <c r="D12" i="15"/>
  <c r="E13" i="15"/>
  <c r="F13" i="15"/>
  <c r="D13" i="15"/>
  <c r="E36" i="15"/>
  <c r="F36" i="15"/>
  <c r="D36" i="15"/>
  <c r="E37" i="15"/>
  <c r="F37" i="15"/>
  <c r="D37" i="15"/>
  <c r="E38" i="15"/>
  <c r="F38" i="15"/>
  <c r="D38" i="15"/>
  <c r="E55" i="15"/>
  <c r="F55" i="15"/>
  <c r="D55" i="15"/>
  <c r="E56" i="15"/>
  <c r="F56" i="15"/>
  <c r="D56" i="15"/>
  <c r="F57" i="15"/>
  <c r="E57" i="15"/>
  <c r="E58" i="15"/>
  <c r="F58" i="15"/>
  <c r="D57" i="15"/>
  <c r="F79" i="15" l="1"/>
  <c r="E79" i="15"/>
  <c r="D79" i="15"/>
  <c r="F78" i="15"/>
  <c r="E78" i="15"/>
  <c r="D78" i="15"/>
  <c r="F77" i="15"/>
  <c r="E77" i="15"/>
  <c r="D77" i="15"/>
  <c r="F76" i="15"/>
  <c r="E76" i="15"/>
  <c r="D76" i="15"/>
  <c r="F71" i="15"/>
  <c r="E71" i="15"/>
  <c r="D71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59" i="15"/>
  <c r="E59" i="15"/>
  <c r="D59" i="15"/>
  <c r="D58" i="15"/>
  <c r="F51" i="15"/>
  <c r="E51" i="15"/>
  <c r="D51" i="15"/>
  <c r="F47" i="15"/>
  <c r="E47" i="15"/>
  <c r="D47" i="15"/>
  <c r="F43" i="15"/>
  <c r="E43" i="15"/>
  <c r="D43" i="15"/>
  <c r="F39" i="15"/>
  <c r="E39" i="15"/>
  <c r="D39" i="15"/>
  <c r="F34" i="15"/>
  <c r="E34" i="15"/>
  <c r="D34" i="15"/>
  <c r="F33" i="15"/>
  <c r="E33" i="15"/>
  <c r="D33" i="15"/>
  <c r="F32" i="15"/>
  <c r="E32" i="15"/>
  <c r="D32" i="15"/>
  <c r="F30" i="15"/>
  <c r="E30" i="15"/>
  <c r="D30" i="15"/>
  <c r="F29" i="15"/>
  <c r="E29" i="15"/>
  <c r="D29" i="15"/>
  <c r="F28" i="15"/>
  <c r="E28" i="15"/>
  <c r="D28" i="15"/>
  <c r="F26" i="15"/>
  <c r="E26" i="15"/>
  <c r="D26" i="15"/>
  <c r="F25" i="15"/>
  <c r="E25" i="15"/>
  <c r="D25" i="15"/>
  <c r="F24" i="15"/>
  <c r="E24" i="15"/>
  <c r="D24" i="15"/>
  <c r="F22" i="15"/>
  <c r="E22" i="15"/>
  <c r="D22" i="15"/>
  <c r="F21" i="15"/>
  <c r="E21" i="15"/>
  <c r="D21" i="15"/>
  <c r="F20" i="15"/>
  <c r="E20" i="15"/>
  <c r="D20" i="15"/>
  <c r="F18" i="15"/>
  <c r="E18" i="15"/>
  <c r="D18" i="15"/>
  <c r="D14" i="15" s="1"/>
  <c r="F17" i="15"/>
  <c r="E17" i="15"/>
  <c r="D17" i="15"/>
  <c r="F16" i="15"/>
  <c r="E16" i="15"/>
  <c r="D16" i="15"/>
  <c r="E75" i="15" l="1"/>
  <c r="F27" i="15"/>
  <c r="F19" i="15"/>
  <c r="E23" i="15"/>
  <c r="F31" i="15"/>
  <c r="F35" i="15"/>
  <c r="F15" i="15"/>
  <c r="E14" i="15"/>
  <c r="F23" i="15"/>
  <c r="F14" i="15"/>
  <c r="E31" i="15"/>
  <c r="D63" i="15"/>
  <c r="D75" i="15"/>
  <c r="E19" i="15"/>
  <c r="E27" i="15"/>
  <c r="E63" i="15"/>
  <c r="D23" i="15"/>
  <c r="D31" i="15"/>
  <c r="F63" i="15"/>
  <c r="F75" i="15"/>
  <c r="E15" i="15"/>
  <c r="D15" i="15"/>
  <c r="D19" i="15"/>
  <c r="E35" i="15"/>
  <c r="D27" i="15"/>
  <c r="D35" i="15"/>
  <c r="L17" i="8" l="1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<sst xmlns="http://schemas.openxmlformats.org/spreadsheetml/2006/main" count="272" uniqueCount="116">
  <si>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</si>
  <si>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</si>
  <si>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</si>
  <si>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</si>
  <si>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</si>
  <si>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</si>
  <si>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</si>
  <si>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</si>
  <si>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</si>
  <si>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</si>
  <si>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</si>
  <si>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</si>
  <si>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</si>
  <si>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</si>
  <si>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</si>
  <si>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</si>
  <si>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</si>
  <si>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</si>
  <si>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</si>
  <si>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</si>
  <si>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</si>
  <si>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</si>
  <si>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</si>
  <si>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</si>
  <si>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</si>
  <si>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</si>
  <si>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</si>
  <si>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</si>
  <si>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</si>
  <si>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</si>
  <si>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</si>
  <si>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</si>
  <si>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</si>
  <si>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</si>
  <si>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</si>
  <si>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</si>
  <si>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</si>
  <si>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</si>
  <si>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</si>
  <si>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</si>
  <si>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</si>
  <si>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</si>
  <si>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</si>
  <si>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</si>
  <si>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</si>
  <si>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</si>
  <si>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</si>
  <si>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</si>
  <si>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</si>
  <si>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</si>
  <si>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</si>
  <si>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</si>
  <si>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</si>
  <si>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</si>
  <si>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</si>
  <si>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</si>
  <si>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</si>
  <si>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</si>
  <si>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</si>
  <si>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</si>
  <si>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</si>
  <si>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</si>
  <si>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</si>
  <si>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</si>
  <si>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</si>
  <si>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</si>
  <si>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</si>
  <si>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</si>
  <si>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</si>
  <si>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</si>
  <si>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</si>
  <si>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</si>
  <si>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</si>
  <si>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</si>
  <si>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</si>
  <si>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</si>
  <si>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</si>
  <si>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</si>
  <si>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</si>
  <si>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</si>
  <si>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</si>
  <si>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</si>
  <si>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</si>
  <si>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</si>
  <si>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</si>
  <si>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</si>
  <si>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</si>
  <si>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</si>
  <si>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</si>
  <si>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</si>
  <si>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</si>
  <si>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</si>
  <si>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</si>
  <si>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</si>
  <si>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ФИНАНСОВОЕ ОБЕСПЕЧЕНИЕ</t>
  </si>
  <si>
    <t>Социальная поддержка семей, имеющих детей</t>
  </si>
  <si>
    <t>Социальная поддержка отдельных категорий граждан</t>
  </si>
  <si>
    <t>03</t>
  </si>
  <si>
    <t>Предоставление льгот отдельным категориям граждан</t>
  </si>
  <si>
    <t>05</t>
  </si>
  <si>
    <t>06</t>
  </si>
  <si>
    <t>Социальное обслуживание населения, повышение качества жизни отдельных категорий населения</t>
  </si>
  <si>
    <t>ПП</t>
  </si>
  <si>
    <t>Оказание поддержки социально ориентированным некоммерческим организациям</t>
  </si>
  <si>
    <t>выполнения основных мероприятий Программы</t>
  </si>
  <si>
    <t>Общий объем  финансового обеспечения выполнения основных  мероприятий Программы</t>
  </si>
  <si>
    <t>Ответственный исполнитель Программы -                                                                комитет по социальной политике</t>
  </si>
  <si>
    <t>Соисполнитель Программы -                                          комитет по образованию</t>
  </si>
  <si>
    <t>Соисполнитель Программы -                                                комитет развития дорожно-транспортной инфраструктуры</t>
  </si>
  <si>
    <t>2022 г.</t>
  </si>
  <si>
    <t>2023 г.</t>
  </si>
  <si>
    <t>к Программе</t>
  </si>
  <si>
    <t>2024 г.</t>
  </si>
  <si>
    <t>Соисполнитель Программы -                                           комитет городского хозяйства и строительства</t>
  </si>
  <si>
    <t xml:space="preserve">Приложение № 3 </t>
  </si>
  <si>
    <t>Приложение № 2
к постановлению администрации                                                                         городского округа «Город Калининград» 
от «___»_______2022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</si>
</sst>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4" fontId="10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9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8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colors>
    <mruColors>
      <color rgb="FFBCCBE2"/>
      <color rgb="FFB2D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90" zoomScaleNormal="90" zoomScaleSheetLayoutView="100" zoomScalePageLayoutView="80" workbookViewId="0">
      <selection activeCell="C14" sqref="C14"/>
    </sheetView>
  </sheetViews>
  <sheetFormatPr defaultColWidth="9.140625" defaultRowHeight="12.75" x14ac:dyDescent="0.2"/>
  <cols>
    <col min="1" max="1" width="12.7109375" style="26" customWidth="1"/>
    <col min="2" max="2" width="34.5703125" style="30" customWidth="1"/>
    <col min="3" max="3" width="17.85546875" style="26" customWidth="1"/>
    <col min="4" max="4" width="15.42578125" style="26" customWidth="1"/>
    <col min="5" max="6" width="16.140625" style="26" customWidth="1"/>
    <col min="7" max="16384" width="9.140625" style="25"/>
  </cols>
  <sheetData>
    <row r="1" spans="1:6" ht="75.75" customHeight="1" x14ac:dyDescent="0.2">
      <c r="E1" s="36" t="s">
        <v>115</v>
      </c>
      <c r="F1" s="36"/>
    </row>
    <row r="3" spans="1:6" ht="13.5" x14ac:dyDescent="0.2">
      <c r="D3" s="32"/>
      <c r="E3" s="37" t="s">
        <v>114</v>
      </c>
      <c r="F3" s="37"/>
    </row>
    <row r="4" spans="1:6" ht="13.5" x14ac:dyDescent="0.2">
      <c r="D4" s="32"/>
      <c r="E4" s="37" t="s">
        <v>111</v>
      </c>
      <c r="F4" s="37"/>
    </row>
    <row r="5" spans="1:6" ht="16.5" customHeight="1" x14ac:dyDescent="0.2">
      <c r="A5" s="33" t="s">
        <v>94</v>
      </c>
      <c r="B5" s="34"/>
      <c r="C5" s="33"/>
      <c r="D5" s="33"/>
      <c r="E5" s="33"/>
      <c r="F5" s="33"/>
    </row>
    <row r="6" spans="1:6" ht="17.25" customHeight="1" x14ac:dyDescent="0.2">
      <c r="A6" s="33" t="s">
        <v>104</v>
      </c>
      <c r="B6" s="34"/>
      <c r="C6" s="33"/>
      <c r="D6" s="33"/>
      <c r="E6" s="33"/>
      <c r="F6" s="33"/>
    </row>
    <row r="7" spans="1:6" ht="13.5" customHeight="1" x14ac:dyDescent="0.2"/>
    <row r="8" spans="1:6" ht="15.75" customHeight="1" x14ac:dyDescent="0.2">
      <c r="A8" s="40" t="s">
        <v>91</v>
      </c>
      <c r="B8" s="41" t="s">
        <v>85</v>
      </c>
      <c r="C8" s="41" t="s">
        <v>92</v>
      </c>
      <c r="D8" s="41" t="s">
        <v>93</v>
      </c>
      <c r="E8" s="41"/>
      <c r="F8" s="41"/>
    </row>
    <row r="9" spans="1:6" ht="29.25" customHeight="1" x14ac:dyDescent="0.2">
      <c r="A9" s="40"/>
      <c r="B9" s="41"/>
      <c r="C9" s="41"/>
      <c r="D9" s="35" t="s">
        <v>109</v>
      </c>
      <c r="E9" s="35" t="s">
        <v>110</v>
      </c>
      <c r="F9" s="35" t="s">
        <v>112</v>
      </c>
    </row>
    <row r="10" spans="1:6" s="26" customForma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</row>
    <row r="11" spans="1:6" ht="15.75" customHeight="1" x14ac:dyDescent="0.25">
      <c r="A11" s="38" t="s">
        <v>105</v>
      </c>
      <c r="B11" s="38"/>
      <c r="C11" s="24" t="s">
        <v>86</v>
      </c>
      <c r="D11" s="29">
        <f>D15+D19+D23+D27+D31</f>
        <v>553927.34000000008</v>
      </c>
      <c r="E11" s="29">
        <f t="shared" ref="E11:F11" si="0">E15+E19+E23+E27+E31</f>
        <v>363699.63</v>
      </c>
      <c r="F11" s="29">
        <f t="shared" si="0"/>
        <v>378591.87000000005</v>
      </c>
    </row>
    <row r="12" spans="1:6" ht="15.75" x14ac:dyDescent="0.25">
      <c r="A12" s="38"/>
      <c r="B12" s="38"/>
      <c r="C12" s="24" t="s">
        <v>87</v>
      </c>
      <c r="D12" s="29">
        <f>D16+D20+D24+D28+D32</f>
        <v>318711.53000000003</v>
      </c>
      <c r="E12" s="29">
        <f t="shared" ref="E12:F12" si="1">E16+E20+E24+E28+E32</f>
        <v>307409.06999999995</v>
      </c>
      <c r="F12" s="29">
        <f t="shared" si="1"/>
        <v>322301.31000000006</v>
      </c>
    </row>
    <row r="13" spans="1:6" ht="15.75" x14ac:dyDescent="0.25">
      <c r="A13" s="38"/>
      <c r="B13" s="38"/>
      <c r="C13" s="24" t="s">
        <v>88</v>
      </c>
      <c r="D13" s="29">
        <f>D17+D21+D25+D29+D33</f>
        <v>232410.81</v>
      </c>
      <c r="E13" s="29">
        <f t="shared" ref="E13:F13" si="2">E17+E21+E25+E29+E33</f>
        <v>53490.559999999998</v>
      </c>
      <c r="F13" s="29">
        <f t="shared" si="2"/>
        <v>53490.559999999998</v>
      </c>
    </row>
    <row r="14" spans="1:6" ht="15.75" x14ac:dyDescent="0.25">
      <c r="A14" s="38"/>
      <c r="B14" s="38"/>
      <c r="C14" s="24" t="s">
        <v>102</v>
      </c>
      <c r="D14" s="29">
        <f>D18+D22+D26+D30+D34</f>
        <v>2805</v>
      </c>
      <c r="E14" s="29">
        <f>E18+E22+E26+E30+E34</f>
        <v>2800</v>
      </c>
      <c r="F14" s="29">
        <f>F18+F22+F26+F30+F34</f>
        <v>2800</v>
      </c>
    </row>
    <row r="15" spans="1:6" ht="15.75" customHeight="1" x14ac:dyDescent="0.25">
      <c r="A15" s="39" t="s">
        <v>58</v>
      </c>
      <c r="B15" s="38" t="s">
        <v>95</v>
      </c>
      <c r="C15" s="24" t="s">
        <v>86</v>
      </c>
      <c r="D15" s="29">
        <f>D16+D17+D18</f>
        <v>310536.45000000007</v>
      </c>
      <c r="E15" s="29">
        <f>E16+E17+E18</f>
        <v>277544.03999999998</v>
      </c>
      <c r="F15" s="29">
        <f>F16+F17+F18</f>
        <v>290908.79000000004</v>
      </c>
    </row>
    <row r="16" spans="1:6" ht="15.75" x14ac:dyDescent="0.25">
      <c r="A16" s="39"/>
      <c r="B16" s="38"/>
      <c r="C16" s="24" t="s">
        <v>87</v>
      </c>
      <c r="D16" s="29">
        <f t="shared" ref="D16:F18" si="3">D40+D60</f>
        <v>282464.92000000004</v>
      </c>
      <c r="E16" s="29">
        <f t="shared" si="3"/>
        <v>270424.03999999998</v>
      </c>
      <c r="F16" s="29">
        <f t="shared" si="3"/>
        <v>283788.79000000004</v>
      </c>
    </row>
    <row r="17" spans="1:6" ht="15.75" x14ac:dyDescent="0.25">
      <c r="A17" s="39"/>
      <c r="B17" s="38"/>
      <c r="C17" s="24" t="s">
        <v>88</v>
      </c>
      <c r="D17" s="29">
        <f t="shared" si="3"/>
        <v>28071.53</v>
      </c>
      <c r="E17" s="29">
        <f t="shared" si="3"/>
        <v>7120</v>
      </c>
      <c r="F17" s="29">
        <f t="shared" si="3"/>
        <v>7120</v>
      </c>
    </row>
    <row r="18" spans="1:6" ht="15.75" x14ac:dyDescent="0.25">
      <c r="A18" s="39"/>
      <c r="B18" s="38"/>
      <c r="C18" s="24" t="s">
        <v>102</v>
      </c>
      <c r="D18" s="29">
        <f t="shared" si="3"/>
        <v>0</v>
      </c>
      <c r="E18" s="29">
        <f t="shared" si="3"/>
        <v>0</v>
      </c>
      <c r="F18" s="29">
        <f t="shared" si="3"/>
        <v>0</v>
      </c>
    </row>
    <row r="19" spans="1:6" ht="15.75" customHeight="1" x14ac:dyDescent="0.25">
      <c r="A19" s="39" t="s">
        <v>59</v>
      </c>
      <c r="B19" s="38" t="s">
        <v>96</v>
      </c>
      <c r="C19" s="24" t="s">
        <v>86</v>
      </c>
      <c r="D19" s="29">
        <f t="shared" ref="D19" si="4">D20+D21+D22</f>
        <v>52997.16</v>
      </c>
      <c r="E19" s="29">
        <f>E20+E21+E22</f>
        <v>42365.56</v>
      </c>
      <c r="F19" s="29">
        <f>F20+F21+F22</f>
        <v>42365.56</v>
      </c>
    </row>
    <row r="20" spans="1:6" ht="15.75" x14ac:dyDescent="0.25">
      <c r="A20" s="39"/>
      <c r="B20" s="38"/>
      <c r="C20" s="24" t="s">
        <v>87</v>
      </c>
      <c r="D20" s="29">
        <f t="shared" ref="D20:F20" si="5">D44</f>
        <v>0</v>
      </c>
      <c r="E20" s="29">
        <f t="shared" si="5"/>
        <v>0</v>
      </c>
      <c r="F20" s="29">
        <f t="shared" si="5"/>
        <v>0</v>
      </c>
    </row>
    <row r="21" spans="1:6" ht="15.75" x14ac:dyDescent="0.25">
      <c r="A21" s="39"/>
      <c r="B21" s="38"/>
      <c r="C21" s="24" t="s">
        <v>88</v>
      </c>
      <c r="D21" s="29">
        <f t="shared" ref="D21:F21" si="6">D45</f>
        <v>52997.16</v>
      </c>
      <c r="E21" s="29">
        <f t="shared" si="6"/>
        <v>42365.56</v>
      </c>
      <c r="F21" s="29">
        <f t="shared" si="6"/>
        <v>42365.56</v>
      </c>
    </row>
    <row r="22" spans="1:6" ht="15.75" x14ac:dyDescent="0.25">
      <c r="A22" s="39"/>
      <c r="B22" s="38"/>
      <c r="C22" s="24" t="s">
        <v>102</v>
      </c>
      <c r="D22" s="29">
        <f t="shared" ref="D22:F22" si="7">D46</f>
        <v>0</v>
      </c>
      <c r="E22" s="29">
        <f t="shared" si="7"/>
        <v>0</v>
      </c>
      <c r="F22" s="29">
        <f t="shared" si="7"/>
        <v>0</v>
      </c>
    </row>
    <row r="23" spans="1:6" ht="15.75" customHeight="1" x14ac:dyDescent="0.25">
      <c r="A23" s="39" t="s">
        <v>97</v>
      </c>
      <c r="B23" s="38" t="s">
        <v>98</v>
      </c>
      <c r="C23" s="24" t="s">
        <v>86</v>
      </c>
      <c r="D23" s="29">
        <f t="shared" ref="D23:F23" si="8">D24+D25+D26</f>
        <v>146625.5</v>
      </c>
      <c r="E23" s="29">
        <f t="shared" si="8"/>
        <v>0</v>
      </c>
      <c r="F23" s="29">
        <f t="shared" si="8"/>
        <v>0</v>
      </c>
    </row>
    <row r="24" spans="1:6" ht="15.75" x14ac:dyDescent="0.25">
      <c r="A24" s="39"/>
      <c r="B24" s="38"/>
      <c r="C24" s="24" t="s">
        <v>87</v>
      </c>
      <c r="D24" s="29">
        <f>D68+D80</f>
        <v>0</v>
      </c>
      <c r="E24" s="29">
        <f>E68+E80</f>
        <v>0</v>
      </c>
      <c r="F24" s="29">
        <f>F68+F80</f>
        <v>0</v>
      </c>
    </row>
    <row r="25" spans="1:6" ht="15.75" x14ac:dyDescent="0.25">
      <c r="A25" s="39"/>
      <c r="B25" s="38"/>
      <c r="C25" s="24" t="s">
        <v>88</v>
      </c>
      <c r="D25" s="29">
        <f t="shared" ref="D25:E25" si="9">D69+D81</f>
        <v>146625.5</v>
      </c>
      <c r="E25" s="29">
        <f t="shared" si="9"/>
        <v>0</v>
      </c>
      <c r="F25" s="29">
        <f>F69+F81</f>
        <v>0</v>
      </c>
    </row>
    <row r="26" spans="1:6" ht="15.75" x14ac:dyDescent="0.25">
      <c r="A26" s="39"/>
      <c r="B26" s="38"/>
      <c r="C26" s="24" t="s">
        <v>102</v>
      </c>
      <c r="D26" s="29">
        <f t="shared" ref="D26:E26" si="10">D70+D82</f>
        <v>0</v>
      </c>
      <c r="E26" s="29">
        <f t="shared" si="10"/>
        <v>0</v>
      </c>
      <c r="F26" s="29">
        <f>F70+F82</f>
        <v>0</v>
      </c>
    </row>
    <row r="27" spans="1:6" ht="15.75" customHeight="1" x14ac:dyDescent="0.25">
      <c r="A27" s="39" t="s">
        <v>99</v>
      </c>
      <c r="B27" s="38" t="s">
        <v>101</v>
      </c>
      <c r="C27" s="24" t="s">
        <v>86</v>
      </c>
      <c r="D27" s="29">
        <f t="shared" ref="D27:F27" si="11">D28+D29+D30</f>
        <v>40148.229999999996</v>
      </c>
      <c r="E27" s="29">
        <f t="shared" si="11"/>
        <v>40170.03</v>
      </c>
      <c r="F27" s="29">
        <f t="shared" si="11"/>
        <v>41697.519999999997</v>
      </c>
    </row>
    <row r="28" spans="1:6" ht="15.75" x14ac:dyDescent="0.25">
      <c r="A28" s="39"/>
      <c r="B28" s="38"/>
      <c r="C28" s="24" t="s">
        <v>87</v>
      </c>
      <c r="D28" s="29">
        <f t="shared" ref="D28:F30" si="12">D48+D72</f>
        <v>36246.609999999993</v>
      </c>
      <c r="E28" s="29">
        <f t="shared" si="12"/>
        <v>36985.03</v>
      </c>
      <c r="F28" s="29">
        <f t="shared" si="12"/>
        <v>38512.519999999997</v>
      </c>
    </row>
    <row r="29" spans="1:6" ht="15.75" x14ac:dyDescent="0.25">
      <c r="A29" s="39"/>
      <c r="B29" s="38"/>
      <c r="C29" s="24" t="s">
        <v>88</v>
      </c>
      <c r="D29" s="29">
        <f t="shared" si="12"/>
        <v>1096.6199999999999</v>
      </c>
      <c r="E29" s="29">
        <f t="shared" si="12"/>
        <v>385</v>
      </c>
      <c r="F29" s="29">
        <f t="shared" si="12"/>
        <v>385</v>
      </c>
    </row>
    <row r="30" spans="1:6" ht="15.75" x14ac:dyDescent="0.25">
      <c r="A30" s="39"/>
      <c r="B30" s="38"/>
      <c r="C30" s="24" t="s">
        <v>102</v>
      </c>
      <c r="D30" s="29">
        <f t="shared" si="12"/>
        <v>2805</v>
      </c>
      <c r="E30" s="29">
        <f t="shared" si="12"/>
        <v>2800</v>
      </c>
      <c r="F30" s="29">
        <f t="shared" si="12"/>
        <v>2800</v>
      </c>
    </row>
    <row r="31" spans="1:6" ht="15.75" customHeight="1" x14ac:dyDescent="0.25">
      <c r="A31" s="39" t="s">
        <v>100</v>
      </c>
      <c r="B31" s="38" t="s">
        <v>103</v>
      </c>
      <c r="C31" s="24" t="s">
        <v>86</v>
      </c>
      <c r="D31" s="29">
        <f t="shared" ref="D31:F31" si="13">D32+D33+D34</f>
        <v>3620</v>
      </c>
      <c r="E31" s="29">
        <f t="shared" si="13"/>
        <v>3620</v>
      </c>
      <c r="F31" s="29">
        <f t="shared" si="13"/>
        <v>3620</v>
      </c>
    </row>
    <row r="32" spans="1:6" ht="15.75" x14ac:dyDescent="0.25">
      <c r="A32" s="39"/>
      <c r="B32" s="38"/>
      <c r="C32" s="24" t="s">
        <v>87</v>
      </c>
      <c r="D32" s="29">
        <f t="shared" ref="D32:F32" si="14">D52</f>
        <v>0</v>
      </c>
      <c r="E32" s="29">
        <f t="shared" si="14"/>
        <v>0</v>
      </c>
      <c r="F32" s="29">
        <f t="shared" si="14"/>
        <v>0</v>
      </c>
    </row>
    <row r="33" spans="1:6" ht="15.75" x14ac:dyDescent="0.25">
      <c r="A33" s="39"/>
      <c r="B33" s="38"/>
      <c r="C33" s="24" t="s">
        <v>88</v>
      </c>
      <c r="D33" s="29">
        <f t="shared" ref="D33:F33" si="15">D53</f>
        <v>3620</v>
      </c>
      <c r="E33" s="29">
        <f t="shared" si="15"/>
        <v>3620</v>
      </c>
      <c r="F33" s="29">
        <f t="shared" si="15"/>
        <v>3620</v>
      </c>
    </row>
    <row r="34" spans="1:6" ht="15.75" x14ac:dyDescent="0.25">
      <c r="A34" s="39"/>
      <c r="B34" s="38"/>
      <c r="C34" s="24" t="s">
        <v>102</v>
      </c>
      <c r="D34" s="29">
        <f t="shared" ref="D34:F34" si="16">D54</f>
        <v>0</v>
      </c>
      <c r="E34" s="29">
        <f t="shared" si="16"/>
        <v>0</v>
      </c>
      <c r="F34" s="29">
        <f t="shared" si="16"/>
        <v>0</v>
      </c>
    </row>
    <row r="35" spans="1:6" s="26" customFormat="1" ht="15.75" customHeight="1" x14ac:dyDescent="0.25">
      <c r="A35" s="38" t="s">
        <v>106</v>
      </c>
      <c r="B35" s="38"/>
      <c r="C35" s="24" t="s">
        <v>86</v>
      </c>
      <c r="D35" s="29">
        <f>D36+D37+D38</f>
        <v>167937.32</v>
      </c>
      <c r="E35" s="29">
        <f t="shared" ref="E35:F35" si="17">E36+E37+E38</f>
        <v>138338.88</v>
      </c>
      <c r="F35" s="29">
        <f t="shared" si="17"/>
        <v>140264.10999999999</v>
      </c>
    </row>
    <row r="36" spans="1:6" s="26" customFormat="1" ht="15.75" x14ac:dyDescent="0.25">
      <c r="A36" s="38"/>
      <c r="B36" s="38"/>
      <c r="C36" s="24" t="s">
        <v>87</v>
      </c>
      <c r="D36" s="29">
        <f>D40+D44+D48+D52</f>
        <v>93878.34</v>
      </c>
      <c r="E36" s="29">
        <f t="shared" ref="E36:F36" si="18">E40+E44+E48+E52</f>
        <v>88568.320000000007</v>
      </c>
      <c r="F36" s="29">
        <f t="shared" si="18"/>
        <v>90493.549999999988</v>
      </c>
    </row>
    <row r="37" spans="1:6" s="26" customFormat="1" ht="15.75" x14ac:dyDescent="0.25">
      <c r="A37" s="38"/>
      <c r="B37" s="38"/>
      <c r="C37" s="24" t="s">
        <v>88</v>
      </c>
      <c r="D37" s="29">
        <f>D41+D45+D49+D53</f>
        <v>71253.98</v>
      </c>
      <c r="E37" s="29">
        <f t="shared" ref="E37:F37" si="19">E41+E45+E49+E53</f>
        <v>46970.559999999998</v>
      </c>
      <c r="F37" s="29">
        <f t="shared" si="19"/>
        <v>46970.559999999998</v>
      </c>
    </row>
    <row r="38" spans="1:6" s="26" customFormat="1" ht="15.75" x14ac:dyDescent="0.25">
      <c r="A38" s="38"/>
      <c r="B38" s="38"/>
      <c r="C38" s="24" t="s">
        <v>102</v>
      </c>
      <c r="D38" s="29">
        <f>D42+D46+D50+D54</f>
        <v>2805</v>
      </c>
      <c r="E38" s="29">
        <f t="shared" ref="E38:F38" si="20">E42+E46+E50+E54</f>
        <v>2800</v>
      </c>
      <c r="F38" s="29">
        <f t="shared" si="20"/>
        <v>2800</v>
      </c>
    </row>
    <row r="39" spans="1:6" s="26" customFormat="1" ht="15.75" customHeight="1" x14ac:dyDescent="0.25">
      <c r="A39" s="39" t="s">
        <v>58</v>
      </c>
      <c r="B39" s="38" t="s">
        <v>95</v>
      </c>
      <c r="C39" s="24" t="s">
        <v>86</v>
      </c>
      <c r="D39" s="29">
        <f>D40+D41+D42</f>
        <v>72205.03</v>
      </c>
      <c r="E39" s="29">
        <f t="shared" ref="E39:F39" si="21">E40+E41+E42</f>
        <v>52183.29</v>
      </c>
      <c r="F39" s="29">
        <f t="shared" si="21"/>
        <v>52581.03</v>
      </c>
    </row>
    <row r="40" spans="1:6" s="26" customFormat="1" ht="15.75" x14ac:dyDescent="0.25">
      <c r="A40" s="39"/>
      <c r="B40" s="38"/>
      <c r="C40" s="24" t="s">
        <v>87</v>
      </c>
      <c r="D40" s="29">
        <v>58654.5</v>
      </c>
      <c r="E40" s="29">
        <v>51583.29</v>
      </c>
      <c r="F40" s="29">
        <v>51981.03</v>
      </c>
    </row>
    <row r="41" spans="1:6" s="26" customFormat="1" ht="15.75" x14ac:dyDescent="0.25">
      <c r="A41" s="39"/>
      <c r="B41" s="38"/>
      <c r="C41" s="24" t="s">
        <v>88</v>
      </c>
      <c r="D41" s="29">
        <v>13550.53</v>
      </c>
      <c r="E41" s="29">
        <v>600</v>
      </c>
      <c r="F41" s="29">
        <v>600</v>
      </c>
    </row>
    <row r="42" spans="1:6" s="26" customFormat="1" ht="15.75" x14ac:dyDescent="0.25">
      <c r="A42" s="39"/>
      <c r="B42" s="38"/>
      <c r="C42" s="24" t="s">
        <v>102</v>
      </c>
      <c r="D42" s="29">
        <v>0</v>
      </c>
      <c r="E42" s="29">
        <v>0</v>
      </c>
      <c r="F42" s="29">
        <v>0</v>
      </c>
    </row>
    <row r="43" spans="1:6" s="26" customFormat="1" ht="15.75" customHeight="1" x14ac:dyDescent="0.25">
      <c r="A43" s="39" t="s">
        <v>59</v>
      </c>
      <c r="B43" s="38" t="s">
        <v>96</v>
      </c>
      <c r="C43" s="24" t="s">
        <v>86</v>
      </c>
      <c r="D43" s="29">
        <f t="shared" ref="D43:F43" si="22">D44+D45+D46</f>
        <v>52997.16</v>
      </c>
      <c r="E43" s="29">
        <f t="shared" si="22"/>
        <v>42365.56</v>
      </c>
      <c r="F43" s="29">
        <f t="shared" si="22"/>
        <v>42365.56</v>
      </c>
    </row>
    <row r="44" spans="1:6" s="26" customFormat="1" ht="15.75" x14ac:dyDescent="0.25">
      <c r="A44" s="39"/>
      <c r="B44" s="38"/>
      <c r="C44" s="24" t="s">
        <v>87</v>
      </c>
      <c r="D44" s="29">
        <v>0</v>
      </c>
      <c r="E44" s="29">
        <v>0</v>
      </c>
      <c r="F44" s="29">
        <v>0</v>
      </c>
    </row>
    <row r="45" spans="1:6" s="26" customFormat="1" ht="15.75" x14ac:dyDescent="0.25">
      <c r="A45" s="39"/>
      <c r="B45" s="38"/>
      <c r="C45" s="24" t="s">
        <v>88</v>
      </c>
      <c r="D45" s="29">
        <v>52997.16</v>
      </c>
      <c r="E45" s="29">
        <v>42365.56</v>
      </c>
      <c r="F45" s="29">
        <v>42365.56</v>
      </c>
    </row>
    <row r="46" spans="1:6" s="26" customFormat="1" ht="15.75" x14ac:dyDescent="0.25">
      <c r="A46" s="39"/>
      <c r="B46" s="38"/>
      <c r="C46" s="24" t="s">
        <v>102</v>
      </c>
      <c r="D46" s="29">
        <v>0</v>
      </c>
      <c r="E46" s="29">
        <v>0</v>
      </c>
      <c r="F46" s="29">
        <v>0</v>
      </c>
    </row>
    <row r="47" spans="1:6" s="26" customFormat="1" ht="15.75" customHeight="1" x14ac:dyDescent="0.25">
      <c r="A47" s="39" t="s">
        <v>99</v>
      </c>
      <c r="B47" s="38" t="s">
        <v>101</v>
      </c>
      <c r="C47" s="24" t="s">
        <v>86</v>
      </c>
      <c r="D47" s="29">
        <f t="shared" ref="D47:F47" si="23">D48+D49+D50</f>
        <v>39115.129999999997</v>
      </c>
      <c r="E47" s="29">
        <f t="shared" si="23"/>
        <v>40170.03</v>
      </c>
      <c r="F47" s="29">
        <f t="shared" si="23"/>
        <v>41697.519999999997</v>
      </c>
    </row>
    <row r="48" spans="1:6" s="26" customFormat="1" ht="15.75" x14ac:dyDescent="0.25">
      <c r="A48" s="39"/>
      <c r="B48" s="38"/>
      <c r="C48" s="24" t="s">
        <v>87</v>
      </c>
      <c r="D48" s="29">
        <v>35223.839999999997</v>
      </c>
      <c r="E48" s="29">
        <v>36985.03</v>
      </c>
      <c r="F48" s="29">
        <v>38512.519999999997</v>
      </c>
    </row>
    <row r="49" spans="1:6" s="26" customFormat="1" ht="15.75" x14ac:dyDescent="0.25">
      <c r="A49" s="39"/>
      <c r="B49" s="38"/>
      <c r="C49" s="24" t="s">
        <v>88</v>
      </c>
      <c r="D49" s="29">
        <v>1086.29</v>
      </c>
      <c r="E49" s="29">
        <v>385</v>
      </c>
      <c r="F49" s="29">
        <v>385</v>
      </c>
    </row>
    <row r="50" spans="1:6" s="26" customFormat="1" ht="15.75" x14ac:dyDescent="0.25">
      <c r="A50" s="39"/>
      <c r="B50" s="38"/>
      <c r="C50" s="24" t="s">
        <v>102</v>
      </c>
      <c r="D50" s="29">
        <v>2805</v>
      </c>
      <c r="E50" s="29">
        <v>2800</v>
      </c>
      <c r="F50" s="29">
        <v>2800</v>
      </c>
    </row>
    <row r="51" spans="1:6" s="26" customFormat="1" ht="15.75" customHeight="1" x14ac:dyDescent="0.25">
      <c r="A51" s="39" t="s">
        <v>100</v>
      </c>
      <c r="B51" s="38" t="s">
        <v>103</v>
      </c>
      <c r="C51" s="24" t="s">
        <v>86</v>
      </c>
      <c r="D51" s="29">
        <f t="shared" ref="D51:F51" si="24">D52+D53+D54</f>
        <v>3620</v>
      </c>
      <c r="E51" s="29">
        <f t="shared" si="24"/>
        <v>3620</v>
      </c>
      <c r="F51" s="29">
        <f t="shared" si="24"/>
        <v>3620</v>
      </c>
    </row>
    <row r="52" spans="1:6" s="26" customFormat="1" ht="15.75" x14ac:dyDescent="0.25">
      <c r="A52" s="39"/>
      <c r="B52" s="38"/>
      <c r="C52" s="24" t="s">
        <v>87</v>
      </c>
      <c r="D52" s="29">
        <v>0</v>
      </c>
      <c r="E52" s="29">
        <v>0</v>
      </c>
      <c r="F52" s="29">
        <v>0</v>
      </c>
    </row>
    <row r="53" spans="1:6" s="26" customFormat="1" ht="15.75" x14ac:dyDescent="0.25">
      <c r="A53" s="39"/>
      <c r="B53" s="38"/>
      <c r="C53" s="24" t="s">
        <v>88</v>
      </c>
      <c r="D53" s="29">
        <v>3620</v>
      </c>
      <c r="E53" s="29">
        <v>3620</v>
      </c>
      <c r="F53" s="29">
        <v>3620</v>
      </c>
    </row>
    <row r="54" spans="1:6" s="26" customFormat="1" ht="15.75" x14ac:dyDescent="0.2">
      <c r="A54" s="39"/>
      <c r="B54" s="38"/>
      <c r="C54" s="27" t="s">
        <v>102</v>
      </c>
      <c r="D54" s="31">
        <v>0</v>
      </c>
      <c r="E54" s="31">
        <v>0</v>
      </c>
      <c r="F54" s="31">
        <v>0</v>
      </c>
    </row>
    <row r="55" spans="1:6" ht="15.75" customHeight="1" x14ac:dyDescent="0.25">
      <c r="A55" s="38" t="s">
        <v>107</v>
      </c>
      <c r="B55" s="38"/>
      <c r="C55" s="24" t="s">
        <v>86</v>
      </c>
      <c r="D55" s="29">
        <f>D59</f>
        <v>238331.42</v>
      </c>
      <c r="E55" s="29">
        <f t="shared" ref="E55:F55" si="25">E59</f>
        <v>225360.75</v>
      </c>
      <c r="F55" s="29">
        <f t="shared" si="25"/>
        <v>238327.76</v>
      </c>
    </row>
    <row r="56" spans="1:6" ht="15.75" x14ac:dyDescent="0.25">
      <c r="A56" s="38"/>
      <c r="B56" s="38"/>
      <c r="C56" s="24" t="s">
        <v>87</v>
      </c>
      <c r="D56" s="29">
        <f>D60</f>
        <v>223810.42</v>
      </c>
      <c r="E56" s="29">
        <f t="shared" ref="E56:F56" si="26">E60</f>
        <v>218840.75</v>
      </c>
      <c r="F56" s="29">
        <f t="shared" si="26"/>
        <v>231807.76</v>
      </c>
    </row>
    <row r="57" spans="1:6" ht="15.75" x14ac:dyDescent="0.25">
      <c r="A57" s="38"/>
      <c r="B57" s="38"/>
      <c r="C57" s="24" t="s">
        <v>88</v>
      </c>
      <c r="D57" s="29">
        <f>D61</f>
        <v>14521</v>
      </c>
      <c r="E57" s="29">
        <f>E61</f>
        <v>6520</v>
      </c>
      <c r="F57" s="29">
        <f>F61</f>
        <v>6520</v>
      </c>
    </row>
    <row r="58" spans="1:6" ht="15.75" x14ac:dyDescent="0.25">
      <c r="A58" s="38"/>
      <c r="B58" s="38"/>
      <c r="C58" s="24" t="s">
        <v>102</v>
      </c>
      <c r="D58" s="29">
        <f t="shared" ref="D58:F58" si="27">D62</f>
        <v>0</v>
      </c>
      <c r="E58" s="29">
        <f t="shared" si="27"/>
        <v>0</v>
      </c>
      <c r="F58" s="29">
        <f t="shared" si="27"/>
        <v>0</v>
      </c>
    </row>
    <row r="59" spans="1:6" ht="15.75" customHeight="1" x14ac:dyDescent="0.25">
      <c r="A59" s="39" t="s">
        <v>58</v>
      </c>
      <c r="B59" s="38" t="s">
        <v>95</v>
      </c>
      <c r="C59" s="24" t="s">
        <v>86</v>
      </c>
      <c r="D59" s="29">
        <f>D60+D61+D62</f>
        <v>238331.42</v>
      </c>
      <c r="E59" s="29">
        <f>E60+E61+E62</f>
        <v>225360.75</v>
      </c>
      <c r="F59" s="29">
        <f>F60+F61+F62</f>
        <v>238327.76</v>
      </c>
    </row>
    <row r="60" spans="1:6" ht="15.75" x14ac:dyDescent="0.25">
      <c r="A60" s="39"/>
      <c r="B60" s="38"/>
      <c r="C60" s="24" t="s">
        <v>87</v>
      </c>
      <c r="D60" s="29">
        <v>223810.42</v>
      </c>
      <c r="E60" s="29">
        <v>218840.75</v>
      </c>
      <c r="F60" s="29">
        <v>231807.76</v>
      </c>
    </row>
    <row r="61" spans="1:6" ht="15.75" x14ac:dyDescent="0.25">
      <c r="A61" s="39"/>
      <c r="B61" s="38"/>
      <c r="C61" s="24" t="s">
        <v>88</v>
      </c>
      <c r="D61" s="29">
        <v>14521</v>
      </c>
      <c r="E61" s="29">
        <v>6520</v>
      </c>
      <c r="F61" s="29">
        <v>6520</v>
      </c>
    </row>
    <row r="62" spans="1:6" ht="15.75" x14ac:dyDescent="0.25">
      <c r="A62" s="39"/>
      <c r="B62" s="38"/>
      <c r="C62" s="24" t="s">
        <v>102</v>
      </c>
      <c r="D62" s="29">
        <v>0</v>
      </c>
      <c r="E62" s="29">
        <v>0</v>
      </c>
      <c r="F62" s="29">
        <v>0</v>
      </c>
    </row>
    <row r="63" spans="1:6" ht="15.75" customHeight="1" x14ac:dyDescent="0.25">
      <c r="A63" s="38" t="s">
        <v>113</v>
      </c>
      <c r="B63" s="38"/>
      <c r="C63" s="24" t="s">
        <v>86</v>
      </c>
      <c r="D63" s="29">
        <f>D64+D65+D66</f>
        <v>8156.1</v>
      </c>
      <c r="E63" s="29">
        <f t="shared" ref="E63:F63" si="28">E64+E65+E66</f>
        <v>0</v>
      </c>
      <c r="F63" s="29">
        <f t="shared" si="28"/>
        <v>0</v>
      </c>
    </row>
    <row r="64" spans="1:6" ht="15.75" x14ac:dyDescent="0.25">
      <c r="A64" s="38"/>
      <c r="B64" s="38"/>
      <c r="C64" s="24" t="s">
        <v>87</v>
      </c>
      <c r="D64" s="29">
        <f>D68+D72</f>
        <v>1022.77</v>
      </c>
      <c r="E64" s="29">
        <f t="shared" ref="E64:F64" si="29">E68+E72</f>
        <v>0</v>
      </c>
      <c r="F64" s="29">
        <f t="shared" si="29"/>
        <v>0</v>
      </c>
    </row>
    <row r="65" spans="1:6" ht="15.75" x14ac:dyDescent="0.25">
      <c r="A65" s="38"/>
      <c r="B65" s="38"/>
      <c r="C65" s="24" t="s">
        <v>88</v>
      </c>
      <c r="D65" s="29">
        <f>D69+D73</f>
        <v>7133.33</v>
      </c>
      <c r="E65" s="29">
        <f t="shared" ref="E65:F65" si="30">E69+E73</f>
        <v>0</v>
      </c>
      <c r="F65" s="29">
        <f t="shared" si="30"/>
        <v>0</v>
      </c>
    </row>
    <row r="66" spans="1:6" ht="15.75" x14ac:dyDescent="0.25">
      <c r="A66" s="38"/>
      <c r="B66" s="38"/>
      <c r="C66" s="24" t="s">
        <v>102</v>
      </c>
      <c r="D66" s="29">
        <f>D70+D74</f>
        <v>0</v>
      </c>
      <c r="E66" s="29">
        <f t="shared" ref="E66:F66" si="31">E70+E74</f>
        <v>0</v>
      </c>
      <c r="F66" s="29">
        <f t="shared" si="31"/>
        <v>0</v>
      </c>
    </row>
    <row r="67" spans="1:6" ht="15.75" customHeight="1" x14ac:dyDescent="0.25">
      <c r="A67" s="39" t="s">
        <v>97</v>
      </c>
      <c r="B67" s="38" t="s">
        <v>98</v>
      </c>
      <c r="C67" s="24" t="s">
        <v>86</v>
      </c>
      <c r="D67" s="29">
        <f t="shared" ref="D67:F67" si="32">D68+D69+D70</f>
        <v>7123</v>
      </c>
      <c r="E67" s="29">
        <f t="shared" si="32"/>
        <v>0</v>
      </c>
      <c r="F67" s="29">
        <f t="shared" si="32"/>
        <v>0</v>
      </c>
    </row>
    <row r="68" spans="1:6" ht="15.75" x14ac:dyDescent="0.25">
      <c r="A68" s="39"/>
      <c r="B68" s="38"/>
      <c r="C68" s="24" t="s">
        <v>87</v>
      </c>
      <c r="D68" s="29">
        <v>0</v>
      </c>
      <c r="E68" s="29">
        <v>0</v>
      </c>
      <c r="F68" s="29">
        <v>0</v>
      </c>
    </row>
    <row r="69" spans="1:6" ht="15.75" x14ac:dyDescent="0.25">
      <c r="A69" s="39"/>
      <c r="B69" s="38"/>
      <c r="C69" s="24" t="s">
        <v>88</v>
      </c>
      <c r="D69" s="29">
        <v>7123</v>
      </c>
      <c r="E69" s="29">
        <v>0</v>
      </c>
      <c r="F69" s="29">
        <v>0</v>
      </c>
    </row>
    <row r="70" spans="1:6" ht="15.75" x14ac:dyDescent="0.25">
      <c r="A70" s="39"/>
      <c r="B70" s="38"/>
      <c r="C70" s="24" t="s">
        <v>102</v>
      </c>
      <c r="D70" s="29">
        <v>0</v>
      </c>
      <c r="E70" s="29">
        <v>0</v>
      </c>
      <c r="F70" s="29">
        <v>0</v>
      </c>
    </row>
    <row r="71" spans="1:6" s="26" customFormat="1" ht="15.75" customHeight="1" x14ac:dyDescent="0.25">
      <c r="A71" s="39" t="s">
        <v>99</v>
      </c>
      <c r="B71" s="38" t="s">
        <v>101</v>
      </c>
      <c r="C71" s="24" t="s">
        <v>86</v>
      </c>
      <c r="D71" s="29">
        <f>D72+D73+D74</f>
        <v>1033.0999999999999</v>
      </c>
      <c r="E71" s="29">
        <f t="shared" ref="E71:F71" si="33">E72+E73+E74</f>
        <v>0</v>
      </c>
      <c r="F71" s="29">
        <f t="shared" si="33"/>
        <v>0</v>
      </c>
    </row>
    <row r="72" spans="1:6" s="26" customFormat="1" ht="15.75" x14ac:dyDescent="0.25">
      <c r="A72" s="39"/>
      <c r="B72" s="38"/>
      <c r="C72" s="24" t="s">
        <v>87</v>
      </c>
      <c r="D72" s="29">
        <v>1022.77</v>
      </c>
      <c r="E72" s="29">
        <v>0</v>
      </c>
      <c r="F72" s="29">
        <v>0</v>
      </c>
    </row>
    <row r="73" spans="1:6" s="26" customFormat="1" ht="15.75" x14ac:dyDescent="0.25">
      <c r="A73" s="39"/>
      <c r="B73" s="38"/>
      <c r="C73" s="24" t="s">
        <v>88</v>
      </c>
      <c r="D73" s="29">
        <v>10.33</v>
      </c>
      <c r="E73" s="29">
        <v>0</v>
      </c>
      <c r="F73" s="29">
        <v>0</v>
      </c>
    </row>
    <row r="74" spans="1:6" s="26" customFormat="1" ht="15.75" x14ac:dyDescent="0.25">
      <c r="A74" s="39"/>
      <c r="B74" s="38"/>
      <c r="C74" s="24" t="s">
        <v>102</v>
      </c>
      <c r="D74" s="29">
        <v>0</v>
      </c>
      <c r="E74" s="29">
        <v>0</v>
      </c>
      <c r="F74" s="29">
        <v>0</v>
      </c>
    </row>
    <row r="75" spans="1:6" ht="15.75" customHeight="1" x14ac:dyDescent="0.25">
      <c r="A75" s="38" t="s">
        <v>108</v>
      </c>
      <c r="B75" s="38"/>
      <c r="C75" s="24" t="s">
        <v>86</v>
      </c>
      <c r="D75" s="29">
        <f t="shared" ref="D75:F75" si="34">D76+D77+D78</f>
        <v>139502.5</v>
      </c>
      <c r="E75" s="29">
        <f t="shared" si="34"/>
        <v>0</v>
      </c>
      <c r="F75" s="29">
        <f t="shared" si="34"/>
        <v>0</v>
      </c>
    </row>
    <row r="76" spans="1:6" ht="15.75" x14ac:dyDescent="0.25">
      <c r="A76" s="38"/>
      <c r="B76" s="38"/>
      <c r="C76" s="24" t="s">
        <v>87</v>
      </c>
      <c r="D76" s="29">
        <f t="shared" ref="D76:F76" si="35">D80</f>
        <v>0</v>
      </c>
      <c r="E76" s="29">
        <f t="shared" si="35"/>
        <v>0</v>
      </c>
      <c r="F76" s="29">
        <f t="shared" si="35"/>
        <v>0</v>
      </c>
    </row>
    <row r="77" spans="1:6" ht="15.75" x14ac:dyDescent="0.25">
      <c r="A77" s="38"/>
      <c r="B77" s="38"/>
      <c r="C77" s="24" t="s">
        <v>88</v>
      </c>
      <c r="D77" s="29">
        <f t="shared" ref="D77:F77" si="36">D81</f>
        <v>139502.5</v>
      </c>
      <c r="E77" s="29">
        <f t="shared" si="36"/>
        <v>0</v>
      </c>
      <c r="F77" s="29">
        <f t="shared" si="36"/>
        <v>0</v>
      </c>
    </row>
    <row r="78" spans="1:6" ht="15.75" x14ac:dyDescent="0.25">
      <c r="A78" s="38"/>
      <c r="B78" s="38"/>
      <c r="C78" s="24" t="s">
        <v>102</v>
      </c>
      <c r="D78" s="29">
        <f t="shared" ref="D78:F78" si="37">D82</f>
        <v>0</v>
      </c>
      <c r="E78" s="29">
        <f t="shared" si="37"/>
        <v>0</v>
      </c>
      <c r="F78" s="29">
        <f t="shared" si="37"/>
        <v>0</v>
      </c>
    </row>
    <row r="79" spans="1:6" ht="15.75" customHeight="1" x14ac:dyDescent="0.25">
      <c r="A79" s="39" t="s">
        <v>97</v>
      </c>
      <c r="B79" s="38" t="s">
        <v>98</v>
      </c>
      <c r="C79" s="24" t="s">
        <v>86</v>
      </c>
      <c r="D79" s="29">
        <f t="shared" ref="D79:F79" si="38">D80+D81+D82</f>
        <v>139502.5</v>
      </c>
      <c r="E79" s="29">
        <f t="shared" si="38"/>
        <v>0</v>
      </c>
      <c r="F79" s="29">
        <f t="shared" si="38"/>
        <v>0</v>
      </c>
    </row>
    <row r="80" spans="1:6" ht="15.75" x14ac:dyDescent="0.25">
      <c r="A80" s="39"/>
      <c r="B80" s="38"/>
      <c r="C80" s="24" t="s">
        <v>87</v>
      </c>
      <c r="D80" s="29">
        <v>0</v>
      </c>
      <c r="E80" s="29">
        <v>0</v>
      </c>
      <c r="F80" s="29">
        <v>0</v>
      </c>
    </row>
    <row r="81" spans="1:6" ht="15.75" x14ac:dyDescent="0.25">
      <c r="A81" s="39"/>
      <c r="B81" s="38"/>
      <c r="C81" s="24" t="s">
        <v>88</v>
      </c>
      <c r="D81" s="29">
        <v>139502.5</v>
      </c>
      <c r="E81" s="29">
        <v>0</v>
      </c>
      <c r="F81" s="29">
        <v>0</v>
      </c>
    </row>
    <row r="82" spans="1:6" ht="15.75" x14ac:dyDescent="0.25">
      <c r="A82" s="39"/>
      <c r="B82" s="38"/>
      <c r="C82" s="24" t="s">
        <v>102</v>
      </c>
      <c r="D82" s="29">
        <v>0</v>
      </c>
      <c r="E82" s="29">
        <v>0</v>
      </c>
      <c r="F82" s="29">
        <v>0</v>
      </c>
    </row>
  </sheetData>
  <mergeCells count="38">
    <mergeCell ref="A8:A9"/>
    <mergeCell ref="B8:B9"/>
    <mergeCell ref="C8:C9"/>
    <mergeCell ref="D8:F8"/>
    <mergeCell ref="A11:B14"/>
    <mergeCell ref="A27:A30"/>
    <mergeCell ref="B27:B30"/>
    <mergeCell ref="A31:A34"/>
    <mergeCell ref="B31:B34"/>
    <mergeCell ref="A15:A18"/>
    <mergeCell ref="B15:B18"/>
    <mergeCell ref="A19:A22"/>
    <mergeCell ref="B19:B22"/>
    <mergeCell ref="A23:A26"/>
    <mergeCell ref="B23:B26"/>
    <mergeCell ref="A51:A54"/>
    <mergeCell ref="B51:B54"/>
    <mergeCell ref="A35:B38"/>
    <mergeCell ref="A39:A42"/>
    <mergeCell ref="B39:B42"/>
    <mergeCell ref="A43:A46"/>
    <mergeCell ref="B43:B46"/>
    <mergeCell ref="E1:F1"/>
    <mergeCell ref="E3:F3"/>
    <mergeCell ref="E4:F4"/>
    <mergeCell ref="A75:B78"/>
    <mergeCell ref="A79:A82"/>
    <mergeCell ref="B79:B82"/>
    <mergeCell ref="A63:B66"/>
    <mergeCell ref="A67:A70"/>
    <mergeCell ref="B67:B70"/>
    <mergeCell ref="A71:A74"/>
    <mergeCell ref="B71:B74"/>
    <mergeCell ref="A55:B58"/>
    <mergeCell ref="A59:A62"/>
    <mergeCell ref="B59:B62"/>
    <mergeCell ref="A47:A50"/>
    <mergeCell ref="B47:B50"/>
  </mergeCells>
  <printOptions horizontalCentered="1"/>
  <pageMargins left="0.78740157480314965" right="0.78740157480314965" top="1.1811023622047245" bottom="0.39370078740157483" header="0.31496062992125984" footer="0.31496062992125984"/>
  <pageSetup paperSize="9" firstPageNumber="29" fitToHeight="0" orientation="landscape" useFirstPageNumber="1" r:id="rId1"/>
  <headerFooter>
    <oddHeader>&amp;C&amp;"Times New Roman,обычный"&amp;P</oddHeader>
  </headerFooter>
  <rowBreaks count="3" manualBreakCount="3">
    <brk id="26" max="16383" man="1"/>
    <brk id="50" max="16383" man="1"/>
    <brk id="7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42" t="s">
        <v>48</v>
      </c>
      <c r="B1" s="42" t="s">
        <v>4</v>
      </c>
      <c r="C1" s="42" t="s">
        <v>49</v>
      </c>
      <c r="D1" s="42" t="s">
        <v>50</v>
      </c>
      <c r="E1" s="42"/>
      <c r="F1" s="42" t="s">
        <v>53</v>
      </c>
      <c r="G1" s="42" t="s">
        <v>17</v>
      </c>
      <c r="H1" s="42"/>
      <c r="I1" s="42"/>
      <c r="J1" s="42"/>
      <c r="K1" s="42" t="s">
        <v>12</v>
      </c>
      <c r="L1" s="42"/>
      <c r="M1" s="42"/>
      <c r="N1" s="42"/>
      <c r="O1" s="42"/>
    </row>
    <row r="2" spans="1:15" ht="51" x14ac:dyDescent="0.2">
      <c r="A2" s="42"/>
      <c r="B2" s="42"/>
      <c r="C2" s="42"/>
      <c r="D2" s="10" t="s">
        <v>51</v>
      </c>
      <c r="E2" s="10" t="s">
        <v>52</v>
      </c>
      <c r="F2" s="42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43" t="s">
        <v>55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89</v>
      </c>
    </row>
    <row r="2" spans="1:17" x14ac:dyDescent="0.2">
      <c r="A2" t="s">
        <v>90</v>
      </c>
    </row>
    <row r="5" spans="1:17" ht="64.5" customHeight="1" x14ac:dyDescent="0.2">
      <c r="A5" s="42" t="s">
        <v>3</v>
      </c>
      <c r="B5" s="42" t="s">
        <v>4</v>
      </c>
      <c r="C5" s="42" t="s">
        <v>10</v>
      </c>
      <c r="D5" s="42" t="s">
        <v>6</v>
      </c>
      <c r="E5" s="42" t="s">
        <v>17</v>
      </c>
      <c r="F5" s="42"/>
      <c r="G5" s="42"/>
      <c r="H5" s="42"/>
      <c r="I5" s="42"/>
      <c r="J5" s="42"/>
      <c r="K5" s="42" t="s">
        <v>37</v>
      </c>
      <c r="L5" s="42"/>
      <c r="M5" s="42"/>
      <c r="N5" s="42"/>
      <c r="O5" s="42"/>
      <c r="P5" s="44" t="s">
        <v>45</v>
      </c>
    </row>
    <row r="6" spans="1:17" ht="76.5" x14ac:dyDescent="0.2">
      <c r="A6" s="42"/>
      <c r="B6" s="42"/>
      <c r="C6" s="42"/>
      <c r="D6" s="42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45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2</vt:lpstr>
      <vt:lpstr>пример</vt:lpstr>
      <vt:lpstr>квартальный отчет Вариант 1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User123</cp:lastModifiedBy>
  <cp:lastPrinted>2022-07-19T16:26:53Z</cp:lastPrinted>
  <dcterms:created xsi:type="dcterms:W3CDTF">2020-09-17T13:48:54Z</dcterms:created>
  <dcterms:modified xsi:type="dcterms:W3CDTF">2022-07-20T17:06:10Z</dcterms:modified>
</cp:coreProperties>
</file>