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Голицына\Desktop\МП 11.01.23\Проект РТДК\"/>
    </mc:Choice>
  </mc:AlternateContent>
  <xr:revisionPtr revIDLastSave="0" documentId="13_ncr:1_{0B857D07-5A06-4AF7-8885-535256106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D35" i="3"/>
  <c r="D19" i="3" l="1"/>
  <c r="D20" i="3"/>
  <c r="D21" i="3"/>
  <c r="E25" i="3"/>
  <c r="F25" i="3"/>
  <c r="D25" i="3"/>
  <c r="E24" i="3"/>
  <c r="D24" i="3"/>
  <c r="E23" i="3"/>
  <c r="F23" i="3"/>
  <c r="D23" i="3"/>
  <c r="E29" i="3"/>
  <c r="F29" i="3"/>
  <c r="E27" i="3" l="1"/>
  <c r="F27" i="3"/>
  <c r="D27" i="3"/>
  <c r="E28" i="3"/>
  <c r="F28" i="3"/>
  <c r="D28" i="3"/>
  <c r="D29" i="3"/>
  <c r="F58" i="3" l="1"/>
  <c r="E58" i="3"/>
  <c r="D58" i="3"/>
  <c r="F57" i="3"/>
  <c r="E57" i="3"/>
  <c r="D57" i="3"/>
  <c r="F56" i="3"/>
  <c r="E56" i="3"/>
  <c r="D56" i="3"/>
  <c r="F55" i="3"/>
  <c r="E55" i="3"/>
  <c r="D55" i="3"/>
  <c r="E31" i="3"/>
  <c r="F31" i="3"/>
  <c r="D31" i="3"/>
  <c r="E32" i="3"/>
  <c r="F32" i="3"/>
  <c r="D32" i="3"/>
  <c r="E33" i="3"/>
  <c r="F33" i="3"/>
  <c r="D33" i="3"/>
  <c r="E54" i="3" l="1"/>
  <c r="F54" i="3"/>
  <c r="D54" i="3"/>
  <c r="F50" i="3"/>
  <c r="E50" i="3"/>
  <c r="D50" i="3"/>
  <c r="F46" i="3"/>
  <c r="E46" i="3"/>
  <c r="D46" i="3"/>
  <c r="F42" i="3"/>
  <c r="E42" i="3"/>
  <c r="D42" i="3"/>
  <c r="F38" i="3"/>
  <c r="E38" i="3"/>
  <c r="D38" i="3"/>
  <c r="F37" i="3"/>
  <c r="E37" i="3"/>
  <c r="D37" i="3"/>
  <c r="F36" i="3"/>
  <c r="E36" i="3"/>
  <c r="D36" i="3"/>
  <c r="F35" i="3"/>
  <c r="E35" i="3"/>
  <c r="F21" i="3"/>
  <c r="E21" i="3"/>
  <c r="F20" i="3"/>
  <c r="E20" i="3"/>
  <c r="F19" i="3"/>
  <c r="E19" i="3"/>
  <c r="E17" i="3" l="1"/>
  <c r="D18" i="3"/>
  <c r="D17" i="3"/>
  <c r="E15" i="3"/>
  <c r="E30" i="3"/>
  <c r="E34" i="3"/>
  <c r="D16" i="3"/>
  <c r="D15" i="3"/>
  <c r="E26" i="3"/>
  <c r="F26" i="3"/>
  <c r="D30" i="3"/>
  <c r="F30" i="3"/>
  <c r="E18" i="3"/>
  <c r="F18" i="3"/>
  <c r="D22" i="3"/>
  <c r="F34" i="3"/>
  <c r="D26" i="3"/>
  <c r="D34" i="3"/>
  <c r="E16" i="3"/>
  <c r="F17" i="3"/>
  <c r="E14" i="3" l="1"/>
  <c r="D14" i="3"/>
  <c r="E22" i="3"/>
  <c r="F16" i="3"/>
  <c r="F22" i="3" l="1"/>
  <c r="F15" i="3"/>
  <c r="F14" i="3" s="1"/>
</calcChain>
</file>

<file path=xl/sharedStrings.xml><?xml version="1.0" encoding="utf-8"?>
<sst xmlns="http://schemas.openxmlformats.org/spreadsheetml/2006/main" count="83" uniqueCount="29">
  <si>
    <t>Номер основного мероприятия</t>
  </si>
  <si>
    <t>Наименование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</si>
  <si>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</si>
  <si>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</si>
  <si>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</si>
  <si>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Всего</t>
  </si>
  <si>
    <t>ОБ</t>
  </si>
  <si>
    <t>МБ</t>
  </si>
  <si>
    <t>ПП</t>
  </si>
  <si>
    <t>01</t>
  </si>
  <si>
    <t>2023 год</t>
  </si>
  <si>
    <t>02</t>
  </si>
  <si>
    <t>Реализация основных направлений инвестиционной политики в области развития автомобильных дорог местного значения городского округа «Город Калининград»</t>
  </si>
  <si>
    <t>03</t>
  </si>
  <si>
    <t xml:space="preserve">Осуществление дорожной деятельности в отношении автомобильных дорог местного значения </t>
  </si>
  <si>
    <t>04</t>
  </si>
  <si>
    <t>Организация транспортного обслуживания населения в границах городского округа</t>
  </si>
  <si>
    <t>Комитет развития дорожно-транспортной инфраструктуры</t>
  </si>
  <si>
    <t>Комитет городского хозяйства и строительства</t>
  </si>
  <si>
    <t xml:space="preserve">                               выполнения основных  мероприятий муниципальной программы</t>
  </si>
  <si>
    <t xml:space="preserve">                                ФИНАНСОВОЕ ОБЕСПЕЧЕНИЕ</t>
  </si>
  <si>
    <t xml:space="preserve">к постановлению администрации   </t>
  </si>
  <si>
    <t>городского округа «Город Калининград»</t>
  </si>
  <si>
    <t>Приложение №2  к Программе</t>
  </si>
  <si>
    <t>2024 год</t>
  </si>
  <si>
    <t xml:space="preserve">Приложение №2  </t>
  </si>
  <si>
    <t>Региональный проект "Региональная и местная дорожная сеть"</t>
  </si>
  <si>
    <t>2025 год</t>
  </si>
  <si>
    <t>от «____» __________ 2023 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</si>
</sst>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2" borderId="1" xfId="0" applyNumberFormat="1" applyFont="1" applyFill="1" applyBorder="1"/>
    <xf numFmtId="4" fontId="6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2" fontId="2" fillId="2" borderId="0" xfId="0" applyNumberFormat="1" applyFont="1" applyFill="1"/>
    <xf numFmtId="4" fontId="5" fillId="2" borderId="1" xfId="0" applyNumberFormat="1" applyFont="1" applyFill="1" applyBorder="1"/>
    <xf numFmtId="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="85" zoomScaleNormal="85" workbookViewId="0">
      <selection activeCell="T19" sqref="T19"/>
    </sheetView>
  </sheetViews>
  <sheetFormatPr defaultRowHeight="15" x14ac:dyDescent="0.25"/>
  <cols>
    <col min="1" max="1" width="15.42578125" style="6" customWidth="1"/>
    <col min="2" max="2" width="50.5703125" style="6" customWidth="1"/>
    <col min="3" max="3" width="17.28515625" style="6" customWidth="1"/>
    <col min="4" max="4" width="13.42578125" style="6" customWidth="1"/>
    <col min="5" max="5" width="14.42578125" style="6" customWidth="1"/>
    <col min="6" max="6" width="13.5703125" style="6" customWidth="1"/>
    <col min="7" max="7" width="12" style="6" customWidth="1"/>
    <col min="8" max="8" width="11.42578125" style="6" bestFit="1" customWidth="1"/>
    <col min="9" max="9" width="10.5703125" style="6" customWidth="1"/>
    <col min="10" max="16384" width="9.140625" style="6"/>
  </cols>
  <sheetData>
    <row r="1" spans="1:8" ht="15" customHeight="1" x14ac:dyDescent="0.25">
      <c r="D1" s="7" t="s">
        <v>25</v>
      </c>
      <c r="E1" s="7"/>
      <c r="F1" s="7"/>
    </row>
    <row r="2" spans="1:8" ht="15" customHeight="1" x14ac:dyDescent="0.25">
      <c r="D2" s="7" t="s">
        <v>21</v>
      </c>
      <c r="E2" s="7"/>
      <c r="F2" s="7"/>
    </row>
    <row r="3" spans="1:8" ht="15" customHeight="1" x14ac:dyDescent="0.25">
      <c r="D3" s="7" t="s">
        <v>22</v>
      </c>
      <c r="E3" s="7"/>
      <c r="F3" s="7"/>
    </row>
    <row r="4" spans="1:8" ht="15" customHeight="1" x14ac:dyDescent="0.25">
      <c r="D4" s="7" t="s">
        <v>28</v>
      </c>
      <c r="E4" s="7"/>
      <c r="F4" s="7"/>
    </row>
    <row r="5" spans="1:8" ht="15" customHeight="1" x14ac:dyDescent="0.25">
      <c r="D5" s="7"/>
      <c r="E5" s="7"/>
      <c r="F5" s="7"/>
    </row>
    <row r="6" spans="1:8" ht="15" customHeight="1" x14ac:dyDescent="0.25">
      <c r="D6" s="7" t="s">
        <v>23</v>
      </c>
      <c r="E6" s="7"/>
      <c r="F6" s="7"/>
    </row>
    <row r="8" spans="1:8" ht="18.75" x14ac:dyDescent="0.25">
      <c r="B8" s="8" t="s">
        <v>20</v>
      </c>
    </row>
    <row r="9" spans="1:8" ht="18.75" x14ac:dyDescent="0.25">
      <c r="B9" s="8" t="s">
        <v>19</v>
      </c>
    </row>
    <row r="11" spans="1:8" ht="63" customHeight="1" x14ac:dyDescent="0.25">
      <c r="A11" s="21" t="s">
        <v>0</v>
      </c>
      <c r="B11" s="21" t="s">
        <v>1</v>
      </c>
      <c r="C11" s="21" t="s">
        <v>2</v>
      </c>
      <c r="D11" s="20" t="s">
        <v>3</v>
      </c>
      <c r="E11" s="20"/>
      <c r="F11" s="20"/>
    </row>
    <row r="12" spans="1:8" ht="24" customHeight="1" x14ac:dyDescent="0.25">
      <c r="A12" s="21"/>
      <c r="B12" s="21"/>
      <c r="C12" s="21"/>
      <c r="D12" s="9" t="s">
        <v>10</v>
      </c>
      <c r="E12" s="9" t="s">
        <v>24</v>
      </c>
      <c r="F12" s="9" t="s">
        <v>27</v>
      </c>
    </row>
    <row r="13" spans="1:8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8" ht="20.25" customHeight="1" x14ac:dyDescent="0.25">
      <c r="A14" s="15" t="s">
        <v>4</v>
      </c>
      <c r="B14" s="15"/>
      <c r="C14" s="5" t="s">
        <v>5</v>
      </c>
      <c r="D14" s="14">
        <f>D15+D16+D17</f>
        <v>3814026.5700000003</v>
      </c>
      <c r="E14" s="14">
        <f>E15+E16+E17</f>
        <v>2680562.9499999997</v>
      </c>
      <c r="F14" s="14">
        <f>F15+F16+F17</f>
        <v>2961348.9079999998</v>
      </c>
      <c r="G14" s="10"/>
      <c r="H14" s="11"/>
    </row>
    <row r="15" spans="1:8" ht="19.5" customHeight="1" x14ac:dyDescent="0.25">
      <c r="A15" s="15"/>
      <c r="B15" s="15"/>
      <c r="C15" s="5" t="s">
        <v>6</v>
      </c>
      <c r="D15" s="3">
        <f t="shared" ref="D15:F17" si="0">D19+D23+D27+D31</f>
        <v>985612.8600000001</v>
      </c>
      <c r="E15" s="3">
        <f t="shared" si="0"/>
        <v>18288.82</v>
      </c>
      <c r="F15" s="3">
        <f t="shared" si="0"/>
        <v>350000</v>
      </c>
      <c r="G15" s="10"/>
      <c r="H15" s="11"/>
    </row>
    <row r="16" spans="1:8" ht="18.75" customHeight="1" x14ac:dyDescent="0.25">
      <c r="A16" s="15"/>
      <c r="B16" s="15"/>
      <c r="C16" s="5" t="s">
        <v>7</v>
      </c>
      <c r="D16" s="3">
        <f t="shared" si="0"/>
        <v>2828413.71</v>
      </c>
      <c r="E16" s="3">
        <f t="shared" si="0"/>
        <v>2662274.13</v>
      </c>
      <c r="F16" s="3">
        <f t="shared" si="0"/>
        <v>2611348.9079999998</v>
      </c>
      <c r="G16" s="10"/>
      <c r="H16" s="11"/>
    </row>
    <row r="17" spans="1:8" ht="19.5" customHeight="1" x14ac:dyDescent="0.25">
      <c r="A17" s="15"/>
      <c r="B17" s="15"/>
      <c r="C17" s="5" t="s">
        <v>8</v>
      </c>
      <c r="D17" s="3">
        <f t="shared" si="0"/>
        <v>0</v>
      </c>
      <c r="E17" s="3">
        <f t="shared" si="0"/>
        <v>0</v>
      </c>
      <c r="F17" s="3">
        <f t="shared" si="0"/>
        <v>0</v>
      </c>
      <c r="H17" s="11"/>
    </row>
    <row r="18" spans="1:8" ht="19.5" customHeight="1" x14ac:dyDescent="0.25">
      <c r="A18" s="16" t="s">
        <v>9</v>
      </c>
      <c r="B18" s="19" t="s">
        <v>26</v>
      </c>
      <c r="C18" s="4" t="s">
        <v>5</v>
      </c>
      <c r="D18" s="1">
        <f>D19+D20+D21</f>
        <v>370815.3</v>
      </c>
      <c r="E18" s="1">
        <f>E19+E20+E21</f>
        <v>0</v>
      </c>
      <c r="F18" s="1">
        <f>F19+F20+F21</f>
        <v>0</v>
      </c>
    </row>
    <row r="19" spans="1:8" ht="18.75" customHeight="1" x14ac:dyDescent="0.25">
      <c r="A19" s="17"/>
      <c r="B19" s="19"/>
      <c r="C19" s="4" t="s">
        <v>6</v>
      </c>
      <c r="D19" s="1">
        <f>D39</f>
        <v>350815.3</v>
      </c>
      <c r="E19" s="1">
        <f t="shared" ref="E19:F21" si="1">E39</f>
        <v>0</v>
      </c>
      <c r="F19" s="1">
        <f t="shared" si="1"/>
        <v>0</v>
      </c>
    </row>
    <row r="20" spans="1:8" ht="15.75" customHeight="1" x14ac:dyDescent="0.25">
      <c r="A20" s="17"/>
      <c r="B20" s="19"/>
      <c r="C20" s="4" t="s">
        <v>7</v>
      </c>
      <c r="D20" s="1">
        <f>D40</f>
        <v>20000</v>
      </c>
      <c r="E20" s="1">
        <f t="shared" si="1"/>
        <v>0</v>
      </c>
      <c r="F20" s="1">
        <f t="shared" si="1"/>
        <v>0</v>
      </c>
    </row>
    <row r="21" spans="1:8" ht="15.75" customHeight="1" x14ac:dyDescent="0.25">
      <c r="A21" s="18"/>
      <c r="B21" s="19"/>
      <c r="C21" s="4" t="s">
        <v>8</v>
      </c>
      <c r="D21" s="1">
        <f>D41</f>
        <v>0</v>
      </c>
      <c r="E21" s="1">
        <f t="shared" si="1"/>
        <v>0</v>
      </c>
      <c r="F21" s="1">
        <f t="shared" si="1"/>
        <v>0</v>
      </c>
    </row>
    <row r="22" spans="1:8" ht="19.5" customHeight="1" x14ac:dyDescent="0.25">
      <c r="A22" s="16" t="s">
        <v>11</v>
      </c>
      <c r="B22" s="19" t="s">
        <v>12</v>
      </c>
      <c r="C22" s="4" t="s">
        <v>5</v>
      </c>
      <c r="D22" s="1">
        <f>D23+D24+D25</f>
        <v>788657.9</v>
      </c>
      <c r="E22" s="1">
        <f>E23+E24+E25</f>
        <v>151564.88</v>
      </c>
      <c r="F22" s="1">
        <f>F23+F24+F25</f>
        <v>396519.37</v>
      </c>
    </row>
    <row r="23" spans="1:8" ht="18.75" customHeight="1" x14ac:dyDescent="0.25">
      <c r="A23" s="17"/>
      <c r="B23" s="19"/>
      <c r="C23" s="4" t="s">
        <v>6</v>
      </c>
      <c r="D23" s="1">
        <f>D43</f>
        <v>585650.77</v>
      </c>
      <c r="E23" s="1">
        <f t="shared" ref="E23:F23" si="2">E43</f>
        <v>18288.82</v>
      </c>
      <c r="F23" s="1">
        <f t="shared" si="2"/>
        <v>350000</v>
      </c>
    </row>
    <row r="24" spans="1:8" ht="18.75" customHeight="1" x14ac:dyDescent="0.25">
      <c r="A24" s="17"/>
      <c r="B24" s="19"/>
      <c r="C24" s="4" t="s">
        <v>7</v>
      </c>
      <c r="D24" s="1">
        <f>D44</f>
        <v>203007.13</v>
      </c>
      <c r="E24" s="1">
        <f t="shared" ref="E24" si="3">E44</f>
        <v>133276.06</v>
      </c>
      <c r="F24" s="1">
        <f>F44+0.01</f>
        <v>46519.37</v>
      </c>
    </row>
    <row r="25" spans="1:8" ht="22.5" customHeight="1" x14ac:dyDescent="0.25">
      <c r="A25" s="18"/>
      <c r="B25" s="19"/>
      <c r="C25" s="4" t="s">
        <v>8</v>
      </c>
      <c r="D25" s="1">
        <f>D45</f>
        <v>0</v>
      </c>
      <c r="E25" s="1">
        <f t="shared" ref="E25:F25" si="4">E45</f>
        <v>0</v>
      </c>
      <c r="F25" s="1">
        <f t="shared" si="4"/>
        <v>0</v>
      </c>
    </row>
    <row r="26" spans="1:8" ht="19.5" customHeight="1" x14ac:dyDescent="0.25">
      <c r="A26" s="16" t="s">
        <v>13</v>
      </c>
      <c r="B26" s="19" t="s">
        <v>14</v>
      </c>
      <c r="C26" s="4" t="s">
        <v>5</v>
      </c>
      <c r="D26" s="1">
        <f>D27+D28+D29</f>
        <v>1817253.32</v>
      </c>
      <c r="E26" s="1">
        <f>E27+E28+E29</f>
        <v>1713698.02</v>
      </c>
      <c r="F26" s="1">
        <f>F27+F28+F29</f>
        <v>1749529.4879999999</v>
      </c>
    </row>
    <row r="27" spans="1:8" ht="16.5" customHeight="1" x14ac:dyDescent="0.25">
      <c r="A27" s="17"/>
      <c r="B27" s="19"/>
      <c r="C27" s="4" t="s">
        <v>6</v>
      </c>
      <c r="D27" s="1">
        <f t="shared" ref="D27:F28" si="5">D47+D59</f>
        <v>49146.79</v>
      </c>
      <c r="E27" s="1">
        <f t="shared" si="5"/>
        <v>0</v>
      </c>
      <c r="F27" s="1">
        <f t="shared" si="5"/>
        <v>0</v>
      </c>
    </row>
    <row r="28" spans="1:8" ht="21" customHeight="1" x14ac:dyDescent="0.25">
      <c r="A28" s="17"/>
      <c r="B28" s="19"/>
      <c r="C28" s="4" t="s">
        <v>7</v>
      </c>
      <c r="D28" s="1">
        <f t="shared" si="5"/>
        <v>1768106.53</v>
      </c>
      <c r="E28" s="1">
        <f t="shared" si="5"/>
        <v>1713698.02</v>
      </c>
      <c r="F28" s="1">
        <f t="shared" si="5"/>
        <v>1749529.4879999999</v>
      </c>
      <c r="G28" s="10"/>
    </row>
    <row r="29" spans="1:8" ht="19.5" customHeight="1" x14ac:dyDescent="0.25">
      <c r="A29" s="18"/>
      <c r="B29" s="19"/>
      <c r="C29" s="4" t="s">
        <v>8</v>
      </c>
      <c r="D29" s="1">
        <f>D49+D61</f>
        <v>0</v>
      </c>
      <c r="E29" s="1">
        <f t="shared" ref="E29:F29" si="6">E49+E61</f>
        <v>0</v>
      </c>
      <c r="F29" s="1">
        <f t="shared" si="6"/>
        <v>0</v>
      </c>
    </row>
    <row r="30" spans="1:8" ht="16.5" customHeight="1" x14ac:dyDescent="0.25">
      <c r="A30" s="16" t="s">
        <v>15</v>
      </c>
      <c r="B30" s="19" t="s">
        <v>16</v>
      </c>
      <c r="C30" s="1" t="s">
        <v>5</v>
      </c>
      <c r="D30" s="1">
        <f>D31+D32+D33</f>
        <v>837300.05</v>
      </c>
      <c r="E30" s="1">
        <f>E31+E32+E33</f>
        <v>815300.05</v>
      </c>
      <c r="F30" s="1">
        <f>F31+F32+F33</f>
        <v>815300.05</v>
      </c>
    </row>
    <row r="31" spans="1:8" ht="19.5" customHeight="1" x14ac:dyDescent="0.25">
      <c r="A31" s="17"/>
      <c r="B31" s="19"/>
      <c r="C31" s="1" t="s">
        <v>6</v>
      </c>
      <c r="D31" s="1">
        <f t="shared" ref="D31:F33" si="7">D51</f>
        <v>0</v>
      </c>
      <c r="E31" s="1">
        <f t="shared" si="7"/>
        <v>0</v>
      </c>
      <c r="F31" s="1">
        <f t="shared" si="7"/>
        <v>0</v>
      </c>
    </row>
    <row r="32" spans="1:8" ht="18" customHeight="1" x14ac:dyDescent="0.25">
      <c r="A32" s="17"/>
      <c r="B32" s="19"/>
      <c r="C32" s="1" t="s">
        <v>7</v>
      </c>
      <c r="D32" s="1">
        <f t="shared" si="7"/>
        <v>837300.05</v>
      </c>
      <c r="E32" s="1">
        <f t="shared" si="7"/>
        <v>815300.05</v>
      </c>
      <c r="F32" s="1">
        <f t="shared" si="7"/>
        <v>815300.05</v>
      </c>
    </row>
    <row r="33" spans="1:9" ht="18.75" customHeight="1" x14ac:dyDescent="0.25">
      <c r="A33" s="18"/>
      <c r="B33" s="19"/>
      <c r="C33" s="1" t="s">
        <v>8</v>
      </c>
      <c r="D33" s="1">
        <f t="shared" si="7"/>
        <v>0</v>
      </c>
      <c r="E33" s="1">
        <f t="shared" si="7"/>
        <v>0</v>
      </c>
      <c r="F33" s="1">
        <f t="shared" si="7"/>
        <v>0</v>
      </c>
    </row>
    <row r="34" spans="1:9" ht="21.75" customHeight="1" x14ac:dyDescent="0.25">
      <c r="A34" s="15" t="s">
        <v>17</v>
      </c>
      <c r="B34" s="15"/>
      <c r="C34" s="5" t="s">
        <v>5</v>
      </c>
      <c r="D34" s="3">
        <f>D35+D36+D37</f>
        <v>3034267.59</v>
      </c>
      <c r="E34" s="3">
        <f>E35+E36+E37</f>
        <v>1861333.55</v>
      </c>
      <c r="F34" s="3">
        <f>F35+F36+F37</f>
        <v>2105782.1979999999</v>
      </c>
      <c r="H34" s="10"/>
    </row>
    <row r="35" spans="1:9" ht="16.5" customHeight="1" x14ac:dyDescent="0.25">
      <c r="A35" s="15"/>
      <c r="B35" s="15"/>
      <c r="C35" s="5" t="s">
        <v>6</v>
      </c>
      <c r="D35" s="3">
        <f>D39+D43+D47+D51-0.01</f>
        <v>985612.85000000009</v>
      </c>
      <c r="E35" s="3">
        <f t="shared" ref="E35:F37" si="8">E39+E43+E47+E51</f>
        <v>18288.82</v>
      </c>
      <c r="F35" s="3">
        <f t="shared" si="8"/>
        <v>350000</v>
      </c>
    </row>
    <row r="36" spans="1:9" ht="18.75" customHeight="1" x14ac:dyDescent="0.25">
      <c r="A36" s="15"/>
      <c r="B36" s="15"/>
      <c r="C36" s="5" t="s">
        <v>7</v>
      </c>
      <c r="D36" s="2">
        <f>D40+D44+D48+D52</f>
        <v>2048654.74</v>
      </c>
      <c r="E36" s="3">
        <f t="shared" si="8"/>
        <v>1843044.73</v>
      </c>
      <c r="F36" s="3">
        <f t="shared" si="8"/>
        <v>1755782.1979999999</v>
      </c>
    </row>
    <row r="37" spans="1:9" ht="15.75" customHeight="1" x14ac:dyDescent="0.25">
      <c r="A37" s="15"/>
      <c r="B37" s="15"/>
      <c r="C37" s="5" t="s">
        <v>8</v>
      </c>
      <c r="D37" s="3">
        <f>D41+D45+D49+D53</f>
        <v>0</v>
      </c>
      <c r="E37" s="3">
        <f t="shared" si="8"/>
        <v>0</v>
      </c>
      <c r="F37" s="3">
        <f t="shared" si="8"/>
        <v>0</v>
      </c>
    </row>
    <row r="38" spans="1:9" ht="17.25" customHeight="1" x14ac:dyDescent="0.25">
      <c r="A38" s="16" t="s">
        <v>9</v>
      </c>
      <c r="B38" s="19" t="s">
        <v>26</v>
      </c>
      <c r="C38" s="4" t="s">
        <v>5</v>
      </c>
      <c r="D38" s="1">
        <f>D39+D40+D41</f>
        <v>370815.3</v>
      </c>
      <c r="E38" s="1">
        <f>E39+E40+E41</f>
        <v>0</v>
      </c>
      <c r="F38" s="1">
        <f>F39+F40+F41</f>
        <v>0</v>
      </c>
      <c r="H38" s="10"/>
      <c r="I38" s="10"/>
    </row>
    <row r="39" spans="1:9" ht="18" customHeight="1" x14ac:dyDescent="0.25">
      <c r="A39" s="17"/>
      <c r="B39" s="19"/>
      <c r="C39" s="4" t="s">
        <v>6</v>
      </c>
      <c r="D39" s="1">
        <v>350815.3</v>
      </c>
      <c r="E39" s="1">
        <v>0</v>
      </c>
      <c r="F39" s="1">
        <v>0</v>
      </c>
    </row>
    <row r="40" spans="1:9" x14ac:dyDescent="0.25">
      <c r="A40" s="17"/>
      <c r="B40" s="19"/>
      <c r="C40" s="4" t="s">
        <v>7</v>
      </c>
      <c r="D40" s="1">
        <v>20000</v>
      </c>
      <c r="E40" s="1">
        <v>0</v>
      </c>
      <c r="F40" s="1">
        <v>0</v>
      </c>
    </row>
    <row r="41" spans="1:9" x14ac:dyDescent="0.25">
      <c r="A41" s="18"/>
      <c r="B41" s="19"/>
      <c r="C41" s="4" t="s">
        <v>8</v>
      </c>
      <c r="D41" s="1">
        <v>0</v>
      </c>
      <c r="E41" s="1">
        <v>0</v>
      </c>
      <c r="F41" s="1">
        <v>0</v>
      </c>
    </row>
    <row r="42" spans="1:9" ht="24.75" customHeight="1" x14ac:dyDescent="0.25">
      <c r="A42" s="16" t="s">
        <v>11</v>
      </c>
      <c r="B42" s="19" t="s">
        <v>12</v>
      </c>
      <c r="C42" s="4" t="s">
        <v>5</v>
      </c>
      <c r="D42" s="13">
        <f>D43+D44+D45</f>
        <v>788657.9</v>
      </c>
      <c r="E42" s="1">
        <f>E43+E44+E45</f>
        <v>151564.88</v>
      </c>
      <c r="F42" s="1">
        <f>F43+F44+F45</f>
        <v>396519.36</v>
      </c>
    </row>
    <row r="43" spans="1:9" ht="17.25" customHeight="1" x14ac:dyDescent="0.25">
      <c r="A43" s="17"/>
      <c r="B43" s="19"/>
      <c r="C43" s="4" t="s">
        <v>6</v>
      </c>
      <c r="D43" s="13">
        <v>585650.77</v>
      </c>
      <c r="E43" s="1">
        <v>18288.82</v>
      </c>
      <c r="F43" s="1">
        <v>350000</v>
      </c>
      <c r="H43" s="11"/>
    </row>
    <row r="44" spans="1:9" ht="18.75" customHeight="1" x14ac:dyDescent="0.25">
      <c r="A44" s="17"/>
      <c r="B44" s="19"/>
      <c r="C44" s="4" t="s">
        <v>7</v>
      </c>
      <c r="D44" s="1">
        <v>203007.13</v>
      </c>
      <c r="E44" s="1">
        <v>133276.06</v>
      </c>
      <c r="F44" s="1">
        <v>46519.360000000001</v>
      </c>
      <c r="G44" s="10"/>
    </row>
    <row r="45" spans="1:9" x14ac:dyDescent="0.25">
      <c r="A45" s="18"/>
      <c r="B45" s="19"/>
      <c r="C45" s="4" t="s">
        <v>8</v>
      </c>
      <c r="D45" s="1">
        <v>0</v>
      </c>
      <c r="E45" s="1">
        <v>0</v>
      </c>
      <c r="F45" s="1">
        <v>0</v>
      </c>
    </row>
    <row r="46" spans="1:9" ht="22.5" customHeight="1" x14ac:dyDescent="0.25">
      <c r="A46" s="16" t="s">
        <v>13</v>
      </c>
      <c r="B46" s="19" t="s">
        <v>14</v>
      </c>
      <c r="C46" s="4" t="s">
        <v>5</v>
      </c>
      <c r="D46" s="13">
        <f>D47+D48+D49</f>
        <v>1037494.3500000001</v>
      </c>
      <c r="E46" s="1">
        <f>E47+E48+E49</f>
        <v>894468.62</v>
      </c>
      <c r="F46" s="1">
        <f>F47+F48+F49</f>
        <v>893962.78799999994</v>
      </c>
      <c r="H46" s="11"/>
    </row>
    <row r="47" spans="1:9" ht="14.25" customHeight="1" x14ac:dyDescent="0.25">
      <c r="A47" s="17"/>
      <c r="B47" s="19"/>
      <c r="C47" s="4" t="s">
        <v>6</v>
      </c>
      <c r="D47" s="1">
        <v>49146.79</v>
      </c>
      <c r="E47" s="1">
        <v>0</v>
      </c>
      <c r="F47" s="1">
        <v>0</v>
      </c>
    </row>
    <row r="48" spans="1:9" ht="21" customHeight="1" x14ac:dyDescent="0.25">
      <c r="A48" s="17"/>
      <c r="B48" s="19"/>
      <c r="C48" s="4" t="s">
        <v>7</v>
      </c>
      <c r="D48" s="13">
        <v>988347.56</v>
      </c>
      <c r="E48" s="1">
        <v>894468.62</v>
      </c>
      <c r="F48" s="1">
        <v>893962.78799999994</v>
      </c>
      <c r="G48" s="12"/>
    </row>
    <row r="49" spans="1:6" ht="15.75" customHeight="1" x14ac:dyDescent="0.25">
      <c r="A49" s="18"/>
      <c r="B49" s="19"/>
      <c r="C49" s="4" t="s">
        <v>8</v>
      </c>
      <c r="D49" s="1">
        <v>0</v>
      </c>
      <c r="E49" s="1">
        <v>0</v>
      </c>
      <c r="F49" s="1">
        <v>0</v>
      </c>
    </row>
    <row r="50" spans="1:6" ht="21.75" customHeight="1" x14ac:dyDescent="0.25">
      <c r="A50" s="16" t="s">
        <v>15</v>
      </c>
      <c r="B50" s="19" t="s">
        <v>16</v>
      </c>
      <c r="C50" s="4" t="s">
        <v>5</v>
      </c>
      <c r="D50" s="1">
        <f>D51+D52+D53</f>
        <v>837300.05</v>
      </c>
      <c r="E50" s="1">
        <f>E51+E52+E53</f>
        <v>815300.05</v>
      </c>
      <c r="F50" s="1">
        <f>F51+F52+F53</f>
        <v>815300.05</v>
      </c>
    </row>
    <row r="51" spans="1:6" x14ac:dyDescent="0.25">
      <c r="A51" s="17"/>
      <c r="B51" s="19"/>
      <c r="C51" s="4" t="s">
        <v>6</v>
      </c>
      <c r="D51" s="1">
        <v>0</v>
      </c>
      <c r="E51" s="1">
        <v>0</v>
      </c>
      <c r="F51" s="1">
        <v>0</v>
      </c>
    </row>
    <row r="52" spans="1:6" x14ac:dyDescent="0.25">
      <c r="A52" s="17"/>
      <c r="B52" s="19"/>
      <c r="C52" s="4" t="s">
        <v>7</v>
      </c>
      <c r="D52" s="1">
        <v>837300.05</v>
      </c>
      <c r="E52" s="1">
        <v>815300.05</v>
      </c>
      <c r="F52" s="1">
        <v>815300.05</v>
      </c>
    </row>
    <row r="53" spans="1:6" ht="15" customHeight="1" x14ac:dyDescent="0.25">
      <c r="A53" s="18"/>
      <c r="B53" s="19"/>
      <c r="C53" s="4" t="s">
        <v>8</v>
      </c>
      <c r="D53" s="1">
        <v>0</v>
      </c>
      <c r="E53" s="1">
        <v>0</v>
      </c>
      <c r="F53" s="1">
        <v>0</v>
      </c>
    </row>
    <row r="54" spans="1:6" ht="25.5" customHeight="1" x14ac:dyDescent="0.25">
      <c r="A54" s="15" t="s">
        <v>18</v>
      </c>
      <c r="B54" s="15"/>
      <c r="C54" s="5" t="s">
        <v>5</v>
      </c>
      <c r="D54" s="2">
        <f>D55+D56+D57</f>
        <v>779758.97</v>
      </c>
      <c r="E54" s="3">
        <f>E55+E56+E57</f>
        <v>819229.4</v>
      </c>
      <c r="F54" s="3">
        <f>F55+F56+F57</f>
        <v>855566.7</v>
      </c>
    </row>
    <row r="55" spans="1:6" ht="20.25" customHeight="1" x14ac:dyDescent="0.25">
      <c r="A55" s="15"/>
      <c r="B55" s="15"/>
      <c r="C55" s="5" t="s">
        <v>6</v>
      </c>
      <c r="D55" s="3">
        <f t="shared" ref="D55:F57" si="9">D59</f>
        <v>0</v>
      </c>
      <c r="E55" s="3">
        <f t="shared" si="9"/>
        <v>0</v>
      </c>
      <c r="F55" s="3">
        <f t="shared" si="9"/>
        <v>0</v>
      </c>
    </row>
    <row r="56" spans="1:6" ht="17.25" customHeight="1" x14ac:dyDescent="0.25">
      <c r="A56" s="15"/>
      <c r="B56" s="15"/>
      <c r="C56" s="5" t="s">
        <v>7</v>
      </c>
      <c r="D56" s="2">
        <f t="shared" si="9"/>
        <v>779758.97</v>
      </c>
      <c r="E56" s="2">
        <f t="shared" si="9"/>
        <v>819229.4</v>
      </c>
      <c r="F56" s="2">
        <f t="shared" si="9"/>
        <v>855566.7</v>
      </c>
    </row>
    <row r="57" spans="1:6" ht="20.25" customHeight="1" x14ac:dyDescent="0.25">
      <c r="A57" s="15"/>
      <c r="B57" s="15"/>
      <c r="C57" s="5" t="s">
        <v>8</v>
      </c>
      <c r="D57" s="3">
        <f t="shared" si="9"/>
        <v>0</v>
      </c>
      <c r="E57" s="3">
        <f t="shared" si="9"/>
        <v>0</v>
      </c>
      <c r="F57" s="3">
        <f t="shared" si="9"/>
        <v>0</v>
      </c>
    </row>
    <row r="58" spans="1:6" ht="15" customHeight="1" x14ac:dyDescent="0.25">
      <c r="A58" s="16" t="s">
        <v>13</v>
      </c>
      <c r="B58" s="19" t="s">
        <v>14</v>
      </c>
      <c r="C58" s="4" t="s">
        <v>5</v>
      </c>
      <c r="D58" s="1">
        <f>D59+D60+D61</f>
        <v>779758.97</v>
      </c>
      <c r="E58" s="1">
        <f>E59+E60+E61</f>
        <v>819229.4</v>
      </c>
      <c r="F58" s="1">
        <f>F59+F60+F61</f>
        <v>855566.7</v>
      </c>
    </row>
    <row r="59" spans="1:6" x14ac:dyDescent="0.25">
      <c r="A59" s="17"/>
      <c r="B59" s="19"/>
      <c r="C59" s="4" t="s">
        <v>6</v>
      </c>
      <c r="D59" s="1">
        <v>0</v>
      </c>
      <c r="E59" s="1">
        <v>0</v>
      </c>
      <c r="F59" s="1">
        <v>0</v>
      </c>
    </row>
    <row r="60" spans="1:6" x14ac:dyDescent="0.25">
      <c r="A60" s="17"/>
      <c r="B60" s="19"/>
      <c r="C60" s="4" t="s">
        <v>7</v>
      </c>
      <c r="D60" s="13">
        <v>779758.97</v>
      </c>
      <c r="E60" s="1">
        <v>819229.4</v>
      </c>
      <c r="F60" s="1">
        <v>855566.7</v>
      </c>
    </row>
    <row r="61" spans="1:6" ht="18" customHeight="1" x14ac:dyDescent="0.25">
      <c r="A61" s="18"/>
      <c r="B61" s="19"/>
      <c r="C61" s="4" t="s">
        <v>8</v>
      </c>
      <c r="D61" s="1">
        <v>0</v>
      </c>
      <c r="E61" s="1">
        <v>0</v>
      </c>
      <c r="F61" s="1">
        <v>0</v>
      </c>
    </row>
  </sheetData>
  <mergeCells count="25">
    <mergeCell ref="A46:A49"/>
    <mergeCell ref="B46:B49"/>
    <mergeCell ref="A50:A53"/>
    <mergeCell ref="B50:B53"/>
    <mergeCell ref="A30:A33"/>
    <mergeCell ref="B30:B33"/>
    <mergeCell ref="A34:B37"/>
    <mergeCell ref="A38:A41"/>
    <mergeCell ref="B38:B41"/>
    <mergeCell ref="A54:B57"/>
    <mergeCell ref="A58:A61"/>
    <mergeCell ref="B58:B61"/>
    <mergeCell ref="D11:F11"/>
    <mergeCell ref="A14:B17"/>
    <mergeCell ref="A22:A25"/>
    <mergeCell ref="B22:B25"/>
    <mergeCell ref="A26:A29"/>
    <mergeCell ref="B26:B29"/>
    <mergeCell ref="A18:A21"/>
    <mergeCell ref="B18:B21"/>
    <mergeCell ref="A11:A12"/>
    <mergeCell ref="B11:B12"/>
    <mergeCell ref="C11:C12"/>
    <mergeCell ref="A42:A45"/>
    <mergeCell ref="B42:B4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Голицына Маргарита Женисовна</dc:creator>
  <cp:lastModifiedBy>Голицына Маргарита  Женисовна</cp:lastModifiedBy>
  <cp:lastPrinted>2023-01-16T14:51:30Z</cp:lastPrinted>
  <dcterms:created xsi:type="dcterms:W3CDTF">2015-06-05T18:19:34Z</dcterms:created>
  <dcterms:modified xsi:type="dcterms:W3CDTF">2023-01-16T14:52:23Z</dcterms:modified>
</cp:coreProperties>
</file>