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\Desktop\Мои документы\документы\2022\МП\МП ГОиЧС-07.2022 -\проект ГОиЧС\"/>
    </mc:Choice>
  </mc:AlternateContent>
  <bookViews>
    <workbookView xWindow="1860" yWindow="0" windowWidth="28800" windowHeight="12420"/>
  </bookViews>
  <sheets>
    <sheet name="Приложение 4 (2)" sheetId="16" r:id="rId1"/>
    <sheet name="пример" sheetId="8" state="hidden" r:id="rId2"/>
    <sheet name="квартальный отчет Вариант 1" sheetId="4" state="hidden" r:id="rId3"/>
  </sheets>
  <definedNames>
    <definedName name="_xlnm._FilterDatabase" localSheetId="0" hidden="1">'Приложение 4 (2)'!$A$5:$I$54</definedName>
    <definedName name="_xlnm._FilterDatabase" localSheetId="1" hidden="1">пример!$A$3:$O$16</definedName>
    <definedName name="_xlnm.Print_Titles" localSheetId="0">'Приложение 4 (2)'!$5:$5</definedName>
    <definedName name="километр" localSheetId="2">#REF!</definedName>
    <definedName name="километр" localSheetId="0">#REF!</definedName>
    <definedName name="километр" localSheetId="1">#REF!</definedName>
    <definedName name="километр">#REF!</definedName>
    <definedName name="_xlnm.Print_Area" localSheetId="0">'Приложение 4 (2)'!$A$1:$I$53</definedName>
  </definedNames>
  <calcPr calcId="152511"/>
</workbook>
</file>

<file path=xl/calcChain.xml><?xml version="1.0" encoding="utf-8"?>
<calcChain xmlns="http://schemas.openxmlformats.org/spreadsheetml/2006/main">
  <c r="E6" i="16" l="1"/>
  <c r="E20" i="16"/>
  <c r="E14" i="16"/>
  <c r="E36" i="16"/>
  <c r="E16" i="16"/>
  <c r="E12" i="16"/>
  <c r="D36" i="16" l="1"/>
  <c r="E8" i="16"/>
  <c r="D12" i="16"/>
  <c r="I38" i="16"/>
  <c r="H38" i="16"/>
  <c r="G38" i="16"/>
  <c r="F38" i="16"/>
  <c r="E38" i="16"/>
  <c r="D38" i="16"/>
  <c r="E26" i="16" l="1"/>
  <c r="H50" i="16"/>
  <c r="H48" i="16"/>
  <c r="H46" i="16"/>
  <c r="H42" i="16"/>
  <c r="H36" i="16"/>
  <c r="H34" i="16"/>
  <c r="H30" i="16"/>
  <c r="H26" i="16"/>
  <c r="H24" i="16"/>
  <c r="H23" i="16"/>
  <c r="H22" i="16"/>
  <c r="H20" i="16"/>
  <c r="H18" i="16" s="1"/>
  <c r="H16" i="16"/>
  <c r="H14" i="16"/>
  <c r="H12" i="16"/>
  <c r="H7" i="16"/>
  <c r="G50" i="16"/>
  <c r="G48" i="16"/>
  <c r="G46" i="16"/>
  <c r="G42" i="16"/>
  <c r="G36" i="16"/>
  <c r="G34" i="16" s="1"/>
  <c r="G30" i="16"/>
  <c r="G26" i="16"/>
  <c r="G24" i="16"/>
  <c r="G22" i="16" s="1"/>
  <c r="G23" i="16"/>
  <c r="G20" i="16"/>
  <c r="G18" i="16"/>
  <c r="G16" i="16"/>
  <c r="G14" i="16" s="1"/>
  <c r="G12" i="16"/>
  <c r="G10" i="16"/>
  <c r="G7" i="16"/>
  <c r="E48" i="16"/>
  <c r="E46" i="16" s="1"/>
  <c r="E50" i="16"/>
  <c r="E42" i="16"/>
  <c r="E34" i="16" s="1"/>
  <c r="E30" i="16"/>
  <c r="E24" i="16"/>
  <c r="E22" i="16" s="1"/>
  <c r="E23" i="16"/>
  <c r="H10" i="16" l="1"/>
  <c r="H8" i="16"/>
  <c r="G8" i="16"/>
  <c r="G6" i="16" s="1"/>
  <c r="H6" i="16"/>
  <c r="D32" i="16"/>
  <c r="I50" i="16" l="1"/>
  <c r="F50" i="16"/>
  <c r="D50" i="16"/>
  <c r="I48" i="16"/>
  <c r="I46" i="16" s="1"/>
  <c r="F48" i="16"/>
  <c r="F46" i="16" s="1"/>
  <c r="D48" i="16"/>
  <c r="D46" i="16" s="1"/>
  <c r="I42" i="16"/>
  <c r="F42" i="16"/>
  <c r="D42" i="16"/>
  <c r="I36" i="16"/>
  <c r="I34" i="16" s="1"/>
  <c r="F36" i="16"/>
  <c r="F34" i="16" s="1"/>
  <c r="D34" i="16"/>
  <c r="I30" i="16"/>
  <c r="F30" i="16"/>
  <c r="D30" i="16"/>
  <c r="I26" i="16"/>
  <c r="F26" i="16"/>
  <c r="D26" i="16"/>
  <c r="I24" i="16"/>
  <c r="I22" i="16" s="1"/>
  <c r="F24" i="16"/>
  <c r="D24" i="16"/>
  <c r="I23" i="16"/>
  <c r="F23" i="16"/>
  <c r="D23" i="16"/>
  <c r="I20" i="16"/>
  <c r="I18" i="16" s="1"/>
  <c r="F20" i="16"/>
  <c r="F18" i="16" s="1"/>
  <c r="D20" i="16"/>
  <c r="D18" i="16" s="1"/>
  <c r="I16" i="16"/>
  <c r="I14" i="16" s="1"/>
  <c r="F16" i="16"/>
  <c r="F14" i="16" s="1"/>
  <c r="D16" i="16"/>
  <c r="D14" i="16" s="1"/>
  <c r="I12" i="16"/>
  <c r="F12" i="16"/>
  <c r="D10" i="16"/>
  <c r="I7" i="16"/>
  <c r="F7" i="16"/>
  <c r="D7" i="16"/>
  <c r="F10" i="16" l="1"/>
  <c r="F8" i="16"/>
  <c r="F6" i="16" s="1"/>
  <c r="I10" i="16"/>
  <c r="I8" i="16"/>
  <c r="F22" i="16"/>
  <c r="D8" i="16"/>
  <c r="D6" i="16" s="1"/>
  <c r="D22" i="16"/>
  <c r="I6" i="16"/>
  <c r="L17" i="8" l="1"/>
  <c r="L18" i="8"/>
  <c r="L12" i="8"/>
  <c r="L13" i="8"/>
  <c r="L14" i="8"/>
  <c r="L15" i="8"/>
  <c r="L16" i="8"/>
  <c r="L11" i="8"/>
  <c r="L9" i="8"/>
  <c r="L7" i="8"/>
  <c r="L8" i="8"/>
  <c r="L6" i="8"/>
  <c r="M10" i="8"/>
  <c r="N10" i="8"/>
  <c r="O10" i="8"/>
  <c r="K10" i="8"/>
  <c r="M5" i="8"/>
  <c r="N5" i="8"/>
  <c r="O5" i="8"/>
  <c r="K5" i="8"/>
  <c r="L5" i="8" l="1"/>
  <c r="L10" i="8"/>
  <c r="Q10" i="4"/>
</calcChain>
</file>

<file path=xl/sharedStrings.xml><?xml version="1.0" encoding="utf-8"?>
<sst xmlns="http://schemas.openxmlformats.org/spreadsheetml/2006/main" count="237" uniqueCount="107">
  <si>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</si>
  <si>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</si>
  <si>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</si>
  <si>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</si>
  <si>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</si>
  <si>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</si>
  <si>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</si>
  <si>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</si>
  <si>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</si>
  <si>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</si>
  <si>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</si>
  <si>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</si>
  <si>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</si>
  <si>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</si>
  <si>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</si>
  <si>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</si>
  <si>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</si>
  <si>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</si>
  <si>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</si>
  <si>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</si>
  <si>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</si>
  <si>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</si>
  <si>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</si>
  <si>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</si>
  <si>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</si>
  <si>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</si>
  <si>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</si>
  <si>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</si>
  <si>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</si>
  <si>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</si>
  <si>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</si>
  <si>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</si>
  <si>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</si>
  <si>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</si>
  <si>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</si>
  <si>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</si>
  <si>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</si>
  <si>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</si>
  <si>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</si>
  <si>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</si>
  <si>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</si>
  <si>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</si>
  <si>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</si>
  <si>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</si>
  <si>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</si>
  <si>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</si>
  <si>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</si>
  <si>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</si>
  <si>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</si>
  <si>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</si>
  <si>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</si>
  <si>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</si>
  <si>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</si>
  <si>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</si>
  <si>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</si>
  <si>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</si>
  <si>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</si>
  <si>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</si>
  <si>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</si>
  <si>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</si>
  <si>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</si>
  <si>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</si>
  <si>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</si>
  <si>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</si>
  <si>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</si>
  <si>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</si>
  <si>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</si>
  <si>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</si>
  <si>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</si>
  <si>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</si>
  <si>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</si>
  <si>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</si>
  <si>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</si>
  <si>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</si>
  <si>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</si>
  <si>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</si>
  <si>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</si>
  <si>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</si>
  <si>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</si>
  <si>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</si>
  <si>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</si>
  <si>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</si>
  <si>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</si>
  <si>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</si>
  <si>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</si>
  <si>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основного мероприятия</t>
  </si>
  <si>
    <t>Всего</t>
  </si>
  <si>
    <t>ОБ</t>
  </si>
  <si>
    <t>МБ</t>
  </si>
  <si>
    <t>КВАРТАЛЬНЫЙ ОТЧЕТ</t>
  </si>
  <si>
    <t>о выполнении мероприятий муниципальной программы</t>
  </si>
  <si>
    <t>Номер основного мероприятия</t>
  </si>
  <si>
    <t>Источники финансирования</t>
  </si>
  <si>
    <t>Общий объем  финансового обеспечения выполнения основных  мероприятий программы</t>
  </si>
  <si>
    <t>03</t>
  </si>
  <si>
    <t>Обеспечение исполнения требований в области защиты населения и территорий от чрезвычайных ситуаций</t>
  </si>
  <si>
    <t>Обеспечение мер первичной пожарной безопасности</t>
  </si>
  <si>
    <t>Поддержание в состоянии постоянной готовности к использованию систем оповещения населения об опасности</t>
  </si>
  <si>
    <t xml:space="preserve">Ответственный исполнитель муниципальной программы - администрация городского округа «Город Калининград» </t>
  </si>
  <si>
    <t>Соисполнитель муниципальной программы - комитет по образованию</t>
  </si>
  <si>
    <t>Соисполнитель муниципальной программы - комитет городского хозяйства и строительства</t>
  </si>
  <si>
    <t>ПП</t>
  </si>
  <si>
    <t>Объемы финансового обеспечения, тыс. руб.</t>
  </si>
  <si>
    <t>Сравнительная таблица "ФИНАНСОВОЕ ОБЕСПЕЧЕНИЕ</t>
  </si>
  <si>
    <t>выполнения основных  мероприятий муниципальной программы"</t>
  </si>
  <si>
    <t>от 02.06.2022 № 402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</si>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</sst>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19]mmmm\ yyyy;@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" fontId="10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9" fillId="0" borderId="0" xfId="0" applyFont="1" applyFill="1" applyAlignment="1">
      <alignment horizontal="centerContinuous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4" fontId="10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9" fontId="9" fillId="0" borderId="2" xfId="0" applyNumberFormat="1" applyFont="1" applyFill="1" applyBorder="1" applyAlignment="1">
      <alignment horizontal="center" vertical="top" wrapText="1"/>
    </xf>
    <xf numFmtId="49" fontId="9" fillId="0" borderId="13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9" fontId="9" fillId="0" borderId="7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Alignment="1"/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16.5703125" customWidth="1"/>
    <col min="2" max="2" width="34.140625" customWidth="1"/>
    <col min="3" max="3" width="14.85546875" customWidth="1"/>
    <col min="4" max="4" width="13.85546875" customWidth="1"/>
    <col min="5" max="5" width="11.7109375" customWidth="1"/>
    <col min="6" max="6" width="13.85546875" customWidth="1"/>
    <col min="7" max="7" width="11.42578125" customWidth="1"/>
    <col min="8" max="8" width="14.140625" customWidth="1"/>
    <col min="9" max="9" width="14.5703125" customWidth="1"/>
    <col min="10" max="10" width="17" customWidth="1"/>
  </cols>
  <sheetData>
    <row r="1" spans="1:10" ht="18.75" x14ac:dyDescent="0.3">
      <c r="A1" s="71" t="s">
        <v>103</v>
      </c>
      <c r="B1" s="72"/>
      <c r="C1" s="72"/>
      <c r="D1" s="72"/>
      <c r="E1" s="72"/>
      <c r="F1" s="72"/>
      <c r="G1" s="72"/>
      <c r="H1" s="72"/>
      <c r="I1" s="72"/>
      <c r="J1" s="32"/>
    </row>
    <row r="2" spans="1:10" ht="29.25" customHeight="1" x14ac:dyDescent="0.2">
      <c r="A2" s="73" t="s">
        <v>104</v>
      </c>
      <c r="B2" s="74"/>
      <c r="C2" s="74"/>
      <c r="D2" s="74"/>
      <c r="E2" s="74"/>
      <c r="F2" s="74"/>
      <c r="G2" s="74"/>
      <c r="H2" s="74"/>
      <c r="I2" s="74"/>
      <c r="J2" s="38"/>
    </row>
    <row r="3" spans="1:10" ht="41.25" customHeight="1" x14ac:dyDescent="0.2">
      <c r="A3" s="75" t="s">
        <v>91</v>
      </c>
      <c r="B3" s="75" t="s">
        <v>85</v>
      </c>
      <c r="C3" s="76" t="s">
        <v>92</v>
      </c>
      <c r="D3" s="77" t="s">
        <v>102</v>
      </c>
      <c r="E3" s="78"/>
      <c r="F3" s="79"/>
      <c r="G3" s="79"/>
      <c r="H3" s="79"/>
      <c r="I3" s="80"/>
      <c r="J3" s="40"/>
    </row>
    <row r="4" spans="1:10" ht="76.5" customHeight="1" x14ac:dyDescent="0.2">
      <c r="A4" s="75"/>
      <c r="B4" s="75"/>
      <c r="C4" s="76"/>
      <c r="D4" s="33" t="s">
        <v>105</v>
      </c>
      <c r="E4" s="39" t="s">
        <v>106</v>
      </c>
      <c r="F4" s="46" t="s">
        <v>105</v>
      </c>
      <c r="G4" s="39" t="s">
        <v>106</v>
      </c>
      <c r="H4" s="46" t="s">
        <v>105</v>
      </c>
      <c r="I4" s="39" t="s">
        <v>106</v>
      </c>
      <c r="J4" s="41"/>
    </row>
    <row r="5" spans="1:10" ht="15.75" x14ac:dyDescent="0.25">
      <c r="A5" s="34">
        <v>1</v>
      </c>
      <c r="B5" s="34">
        <v>2</v>
      </c>
      <c r="C5" s="34">
        <v>3</v>
      </c>
      <c r="D5" s="34">
        <v>4</v>
      </c>
      <c r="E5" s="34"/>
      <c r="F5" s="34">
        <v>5</v>
      </c>
      <c r="G5" s="34"/>
      <c r="H5" s="34">
        <v>6</v>
      </c>
      <c r="I5" s="34"/>
      <c r="J5" s="42"/>
    </row>
    <row r="6" spans="1:10" ht="15.75" x14ac:dyDescent="0.25">
      <c r="A6" s="55" t="s">
        <v>93</v>
      </c>
      <c r="B6" s="56"/>
      <c r="C6" s="35" t="s">
        <v>86</v>
      </c>
      <c r="D6" s="26">
        <f>D7+D8</f>
        <v>6837.2999999999993</v>
      </c>
      <c r="E6" s="26">
        <f>E8</f>
        <v>14504.039999999999</v>
      </c>
      <c r="F6" s="26">
        <f>F7+F8</f>
        <v>5416.1900000000005</v>
      </c>
      <c r="G6" s="26">
        <f>G7+G8</f>
        <v>5416.1900000000005</v>
      </c>
      <c r="H6" s="26">
        <f>H7+H8</f>
        <v>5416.1900000000005</v>
      </c>
      <c r="I6" s="26">
        <f>I7+I8</f>
        <v>5416.1900000000005</v>
      </c>
      <c r="J6" s="43"/>
    </row>
    <row r="7" spans="1:10" ht="15.75" x14ac:dyDescent="0.25">
      <c r="A7" s="57"/>
      <c r="B7" s="58"/>
      <c r="C7" s="35" t="s">
        <v>87</v>
      </c>
      <c r="D7" s="26">
        <f>D35</f>
        <v>0</v>
      </c>
      <c r="E7" s="26">
        <v>0</v>
      </c>
      <c r="F7" s="26">
        <f>F35</f>
        <v>0</v>
      </c>
      <c r="G7" s="26">
        <f>G35</f>
        <v>0</v>
      </c>
      <c r="H7" s="26">
        <f>H35</f>
        <v>0</v>
      </c>
      <c r="I7" s="26">
        <f>I35</f>
        <v>0</v>
      </c>
      <c r="J7" s="43"/>
    </row>
    <row r="8" spans="1:10" ht="32.25" customHeight="1" x14ac:dyDescent="0.25">
      <c r="A8" s="57"/>
      <c r="B8" s="58"/>
      <c r="C8" s="35" t="s">
        <v>88</v>
      </c>
      <c r="D8" s="26">
        <f>D12+D16+D20</f>
        <v>6837.2999999999993</v>
      </c>
      <c r="E8" s="26">
        <f t="shared" ref="E8:I8" si="0">E12+E16+E20</f>
        <v>14504.039999999999</v>
      </c>
      <c r="F8" s="26">
        <f t="shared" si="0"/>
        <v>5416.1900000000005</v>
      </c>
      <c r="G8" s="26">
        <f t="shared" si="0"/>
        <v>5416.1900000000005</v>
      </c>
      <c r="H8" s="26">
        <f t="shared" si="0"/>
        <v>5416.1900000000005</v>
      </c>
      <c r="I8" s="26">
        <f t="shared" si="0"/>
        <v>5416.1900000000005</v>
      </c>
      <c r="J8" s="43"/>
    </row>
    <row r="9" spans="1:10" ht="32.25" customHeight="1" x14ac:dyDescent="0.25">
      <c r="A9" s="59"/>
      <c r="B9" s="60"/>
      <c r="C9" s="35" t="s">
        <v>101</v>
      </c>
      <c r="D9" s="26">
        <v>0</v>
      </c>
      <c r="E9" s="26"/>
      <c r="F9" s="26">
        <v>0</v>
      </c>
      <c r="G9" s="26">
        <v>0</v>
      </c>
      <c r="H9" s="26">
        <v>0</v>
      </c>
      <c r="I9" s="26">
        <v>0</v>
      </c>
      <c r="J9" s="43"/>
    </row>
    <row r="10" spans="1:10" ht="38.25" customHeight="1" x14ac:dyDescent="0.25">
      <c r="A10" s="62" t="s">
        <v>58</v>
      </c>
      <c r="B10" s="47" t="s">
        <v>95</v>
      </c>
      <c r="C10" s="35" t="s">
        <v>86</v>
      </c>
      <c r="D10" s="26">
        <f>D11+D12</f>
        <v>3530.0599999999995</v>
      </c>
      <c r="E10" s="26">
        <v>2203.2399999999998</v>
      </c>
      <c r="F10" s="26">
        <f>F11+F12</f>
        <v>2106.4300000000003</v>
      </c>
      <c r="G10" s="26">
        <f>G11+G12</f>
        <v>2106.4300000000003</v>
      </c>
      <c r="H10" s="26">
        <f>H11+H12</f>
        <v>2106.4300000000003</v>
      </c>
      <c r="I10" s="26">
        <f>I11+I12</f>
        <v>2106.4300000000003</v>
      </c>
      <c r="J10" s="43"/>
    </row>
    <row r="11" spans="1:10" ht="43.5" customHeight="1" x14ac:dyDescent="0.25">
      <c r="A11" s="63"/>
      <c r="B11" s="48"/>
      <c r="C11" s="35" t="s">
        <v>87</v>
      </c>
      <c r="D11" s="26">
        <v>0</v>
      </c>
      <c r="E11" s="26"/>
      <c r="F11" s="26">
        <v>0</v>
      </c>
      <c r="G11" s="26">
        <v>0</v>
      </c>
      <c r="H11" s="26">
        <v>0</v>
      </c>
      <c r="I11" s="26">
        <v>0</v>
      </c>
      <c r="J11" s="43"/>
    </row>
    <row r="12" spans="1:10" ht="38.25" customHeight="1" x14ac:dyDescent="0.25">
      <c r="A12" s="63"/>
      <c r="B12" s="48"/>
      <c r="C12" s="35" t="s">
        <v>88</v>
      </c>
      <c r="D12" s="26">
        <f>D28+D53+D52+D40</f>
        <v>3530.0599999999995</v>
      </c>
      <c r="E12" s="26">
        <f>E28+E40+E52</f>
        <v>5031.46</v>
      </c>
      <c r="F12" s="26">
        <f t="shared" ref="F12:I12" si="1">F28+F53+F52</f>
        <v>2106.4300000000003</v>
      </c>
      <c r="G12" s="26">
        <f t="shared" ref="G12:H12" si="2">G28+G53+G52</f>
        <v>2106.4300000000003</v>
      </c>
      <c r="H12" s="26">
        <f t="shared" si="2"/>
        <v>2106.4300000000003</v>
      </c>
      <c r="I12" s="26">
        <f t="shared" si="1"/>
        <v>2106.4300000000003</v>
      </c>
      <c r="J12" s="43"/>
    </row>
    <row r="13" spans="1:10" ht="38.25" customHeight="1" x14ac:dyDescent="0.25">
      <c r="A13" s="64"/>
      <c r="B13" s="49"/>
      <c r="C13" s="35" t="s">
        <v>101</v>
      </c>
      <c r="D13" s="26">
        <v>0</v>
      </c>
      <c r="E13" s="26"/>
      <c r="F13" s="24">
        <v>0</v>
      </c>
      <c r="G13" s="24">
        <v>0</v>
      </c>
      <c r="H13" s="24">
        <v>0</v>
      </c>
      <c r="I13" s="24">
        <v>0</v>
      </c>
      <c r="J13" s="44"/>
    </row>
    <row r="14" spans="1:10" ht="38.25" customHeight="1" x14ac:dyDescent="0.25">
      <c r="A14" s="62" t="s">
        <v>59</v>
      </c>
      <c r="B14" s="47" t="s">
        <v>96</v>
      </c>
      <c r="C14" s="35" t="s">
        <v>86</v>
      </c>
      <c r="D14" s="24">
        <f t="shared" ref="D14:I14" si="3">D16</f>
        <v>1683</v>
      </c>
      <c r="E14" s="24">
        <f t="shared" si="3"/>
        <v>7848.34</v>
      </c>
      <c r="F14" s="24">
        <f t="shared" si="3"/>
        <v>1683</v>
      </c>
      <c r="G14" s="24">
        <f t="shared" si="3"/>
        <v>1683</v>
      </c>
      <c r="H14" s="24">
        <f t="shared" si="3"/>
        <v>1683</v>
      </c>
      <c r="I14" s="24">
        <f t="shared" si="3"/>
        <v>1683</v>
      </c>
      <c r="J14" s="44"/>
    </row>
    <row r="15" spans="1:10" ht="30" customHeight="1" x14ac:dyDescent="0.25">
      <c r="A15" s="63"/>
      <c r="B15" s="48"/>
      <c r="C15" s="35" t="s">
        <v>87</v>
      </c>
      <c r="D15" s="24">
        <v>0</v>
      </c>
      <c r="E15" s="24"/>
      <c r="F15" s="24">
        <v>0</v>
      </c>
      <c r="G15" s="24">
        <v>0</v>
      </c>
      <c r="H15" s="24">
        <v>0</v>
      </c>
      <c r="I15" s="24">
        <v>0</v>
      </c>
      <c r="J15" s="44"/>
    </row>
    <row r="16" spans="1:10" ht="36.75" customHeight="1" x14ac:dyDescent="0.25">
      <c r="A16" s="63"/>
      <c r="B16" s="48"/>
      <c r="C16" s="35" t="s">
        <v>88</v>
      </c>
      <c r="D16" s="24">
        <f>D44</f>
        <v>1683</v>
      </c>
      <c r="E16" s="24">
        <f>E44</f>
        <v>7848.34</v>
      </c>
      <c r="F16" s="24">
        <f t="shared" ref="F16:I16" si="4">F44</f>
        <v>1683</v>
      </c>
      <c r="G16" s="24">
        <f t="shared" ref="G16:H16" si="5">G44</f>
        <v>1683</v>
      </c>
      <c r="H16" s="24">
        <f t="shared" si="5"/>
        <v>1683</v>
      </c>
      <c r="I16" s="24">
        <f t="shared" si="4"/>
        <v>1683</v>
      </c>
      <c r="J16" s="44"/>
    </row>
    <row r="17" spans="1:10" ht="36.75" customHeight="1" x14ac:dyDescent="0.25">
      <c r="A17" s="64"/>
      <c r="B17" s="49"/>
      <c r="C17" s="35" t="s">
        <v>101</v>
      </c>
      <c r="D17" s="24">
        <v>0</v>
      </c>
      <c r="E17" s="24"/>
      <c r="F17" s="24">
        <v>0</v>
      </c>
      <c r="G17" s="24">
        <v>0</v>
      </c>
      <c r="H17" s="24">
        <v>0</v>
      </c>
      <c r="I17" s="24">
        <v>0</v>
      </c>
      <c r="J17" s="44"/>
    </row>
    <row r="18" spans="1:10" ht="24.75" customHeight="1" x14ac:dyDescent="0.25">
      <c r="A18" s="65" t="s">
        <v>94</v>
      </c>
      <c r="B18" s="68" t="s">
        <v>97</v>
      </c>
      <c r="C18" s="35" t="s">
        <v>86</v>
      </c>
      <c r="D18" s="24">
        <f>D20</f>
        <v>1624.24</v>
      </c>
      <c r="E18" s="24">
        <v>1626.76</v>
      </c>
      <c r="F18" s="24">
        <f>F20</f>
        <v>1626.76</v>
      </c>
      <c r="G18" s="24">
        <f>G20</f>
        <v>1626.76</v>
      </c>
      <c r="H18" s="24">
        <f>H20</f>
        <v>1626.76</v>
      </c>
      <c r="I18" s="24">
        <f>I20</f>
        <v>1626.76</v>
      </c>
      <c r="J18" s="44"/>
    </row>
    <row r="19" spans="1:10" ht="30.75" customHeight="1" x14ac:dyDescent="0.25">
      <c r="A19" s="66"/>
      <c r="B19" s="69"/>
      <c r="C19" s="35" t="s">
        <v>87</v>
      </c>
      <c r="D19" s="24">
        <v>0</v>
      </c>
      <c r="E19" s="24"/>
      <c r="F19" s="24">
        <v>0</v>
      </c>
      <c r="G19" s="24">
        <v>0</v>
      </c>
      <c r="H19" s="24">
        <v>0</v>
      </c>
      <c r="I19" s="24">
        <v>0</v>
      </c>
      <c r="J19" s="44"/>
    </row>
    <row r="20" spans="1:10" ht="33.75" customHeight="1" x14ac:dyDescent="0.25">
      <c r="A20" s="66"/>
      <c r="B20" s="69"/>
      <c r="C20" s="35" t="s">
        <v>88</v>
      </c>
      <c r="D20" s="24">
        <f>D32</f>
        <v>1624.24</v>
      </c>
      <c r="E20" s="24">
        <f>E32</f>
        <v>1624.24</v>
      </c>
      <c r="F20" s="24">
        <f t="shared" ref="F20:I20" si="6">F32</f>
        <v>1626.76</v>
      </c>
      <c r="G20" s="24">
        <f t="shared" ref="G20:H20" si="7">G32</f>
        <v>1626.76</v>
      </c>
      <c r="H20" s="24">
        <f t="shared" si="7"/>
        <v>1626.76</v>
      </c>
      <c r="I20" s="24">
        <f t="shared" si="6"/>
        <v>1626.76</v>
      </c>
      <c r="J20" s="44"/>
    </row>
    <row r="21" spans="1:10" ht="33.75" customHeight="1" x14ac:dyDescent="0.25">
      <c r="A21" s="67"/>
      <c r="B21" s="70"/>
      <c r="C21" s="35" t="s">
        <v>101</v>
      </c>
      <c r="D21" s="24">
        <v>0</v>
      </c>
      <c r="E21" s="24"/>
      <c r="F21" s="24">
        <v>0</v>
      </c>
      <c r="G21" s="24">
        <v>0</v>
      </c>
      <c r="H21" s="24">
        <v>0</v>
      </c>
      <c r="I21" s="24">
        <v>0</v>
      </c>
      <c r="J21" s="44"/>
    </row>
    <row r="22" spans="1:10" ht="24.75" customHeight="1" x14ac:dyDescent="0.25">
      <c r="A22" s="55" t="s">
        <v>98</v>
      </c>
      <c r="B22" s="56"/>
      <c r="C22" s="35" t="s">
        <v>86</v>
      </c>
      <c r="D22" s="24">
        <f>D24+D23</f>
        <v>3062.85</v>
      </c>
      <c r="E22" s="24">
        <f>E24+E23</f>
        <v>3062.85</v>
      </c>
      <c r="F22" s="24">
        <f t="shared" ref="F22:I22" si="8">F24+F23</f>
        <v>2833.19</v>
      </c>
      <c r="G22" s="24">
        <f t="shared" ref="G22:H22" si="9">G24+G23</f>
        <v>2833.19</v>
      </c>
      <c r="H22" s="24">
        <f t="shared" si="9"/>
        <v>2833.19</v>
      </c>
      <c r="I22" s="24">
        <f t="shared" si="8"/>
        <v>2833.19</v>
      </c>
      <c r="J22" s="44"/>
    </row>
    <row r="23" spans="1:10" ht="28.5" customHeight="1" x14ac:dyDescent="0.25">
      <c r="A23" s="57"/>
      <c r="B23" s="58"/>
      <c r="C23" s="35" t="s">
        <v>87</v>
      </c>
      <c r="D23" s="24">
        <f>D15+D11</f>
        <v>0</v>
      </c>
      <c r="E23" s="24">
        <f>E15+E11</f>
        <v>0</v>
      </c>
      <c r="F23" s="24">
        <f t="shared" ref="F23:I23" si="10">F15+F11</f>
        <v>0</v>
      </c>
      <c r="G23" s="24">
        <f t="shared" ref="G23:H23" si="11">G15+G11</f>
        <v>0</v>
      </c>
      <c r="H23" s="24">
        <f t="shared" si="11"/>
        <v>0</v>
      </c>
      <c r="I23" s="24">
        <f t="shared" si="10"/>
        <v>0</v>
      </c>
      <c r="J23" s="44"/>
    </row>
    <row r="24" spans="1:10" ht="30" customHeight="1" x14ac:dyDescent="0.25">
      <c r="A24" s="57"/>
      <c r="B24" s="58"/>
      <c r="C24" s="35" t="s">
        <v>88</v>
      </c>
      <c r="D24" s="24">
        <f>D28+D32</f>
        <v>3062.85</v>
      </c>
      <c r="E24" s="24">
        <f>E28+E32</f>
        <v>3062.85</v>
      </c>
      <c r="F24" s="24">
        <f t="shared" ref="F24:I24" si="12">F28+F32</f>
        <v>2833.19</v>
      </c>
      <c r="G24" s="24">
        <f t="shared" ref="G24:H24" si="13">G28+G32</f>
        <v>2833.19</v>
      </c>
      <c r="H24" s="24">
        <f t="shared" si="13"/>
        <v>2833.19</v>
      </c>
      <c r="I24" s="24">
        <f t="shared" si="12"/>
        <v>2833.19</v>
      </c>
      <c r="J24" s="44"/>
    </row>
    <row r="25" spans="1:10" ht="30" customHeight="1" x14ac:dyDescent="0.25">
      <c r="A25" s="59"/>
      <c r="B25" s="60"/>
      <c r="C25" s="35" t="s">
        <v>101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44"/>
    </row>
    <row r="26" spans="1:10" ht="24.75" customHeight="1" x14ac:dyDescent="0.25">
      <c r="A26" s="62" t="s">
        <v>58</v>
      </c>
      <c r="B26" s="47" t="s">
        <v>95</v>
      </c>
      <c r="C26" s="35" t="s">
        <v>86</v>
      </c>
      <c r="D26" s="26">
        <f>D27+D28</f>
        <v>1438.61</v>
      </c>
      <c r="E26" s="26">
        <f>E28</f>
        <v>1438.61</v>
      </c>
      <c r="F26" s="24">
        <f t="shared" ref="F26:I26" si="14">F27+F28</f>
        <v>1206.43</v>
      </c>
      <c r="G26" s="24">
        <f t="shared" ref="G26:H26" si="15">G27+G28</f>
        <v>1206.43</v>
      </c>
      <c r="H26" s="24">
        <f t="shared" si="15"/>
        <v>1206.43</v>
      </c>
      <c r="I26" s="24">
        <f t="shared" si="14"/>
        <v>1206.43</v>
      </c>
      <c r="J26" s="44"/>
    </row>
    <row r="27" spans="1:10" ht="33.75" customHeight="1" x14ac:dyDescent="0.25">
      <c r="A27" s="63"/>
      <c r="B27" s="48"/>
      <c r="C27" s="35" t="s">
        <v>87</v>
      </c>
      <c r="D27" s="26">
        <v>0</v>
      </c>
      <c r="E27" s="26"/>
      <c r="F27" s="24">
        <v>0</v>
      </c>
      <c r="G27" s="24">
        <v>0</v>
      </c>
      <c r="H27" s="24">
        <v>0</v>
      </c>
      <c r="I27" s="24">
        <v>0</v>
      </c>
      <c r="J27" s="44"/>
    </row>
    <row r="28" spans="1:10" ht="33" customHeight="1" x14ac:dyDescent="0.25">
      <c r="A28" s="63"/>
      <c r="B28" s="48"/>
      <c r="C28" s="35" t="s">
        <v>88</v>
      </c>
      <c r="D28" s="26">
        <v>1438.61</v>
      </c>
      <c r="E28" s="26">
        <v>1438.61</v>
      </c>
      <c r="F28" s="24">
        <v>1206.43</v>
      </c>
      <c r="G28" s="24">
        <v>1206.43</v>
      </c>
      <c r="H28" s="24">
        <v>1206.43</v>
      </c>
      <c r="I28" s="24">
        <v>1206.43</v>
      </c>
      <c r="J28" s="44"/>
    </row>
    <row r="29" spans="1:10" ht="20.25" customHeight="1" x14ac:dyDescent="0.25">
      <c r="A29" s="64"/>
      <c r="B29" s="49"/>
      <c r="C29" s="35" t="s">
        <v>101</v>
      </c>
      <c r="D29" s="26">
        <v>0</v>
      </c>
      <c r="E29" s="26"/>
      <c r="F29" s="24">
        <v>0</v>
      </c>
      <c r="G29" s="24">
        <v>0</v>
      </c>
      <c r="H29" s="24">
        <v>0</v>
      </c>
      <c r="I29" s="24">
        <v>0</v>
      </c>
      <c r="J29" s="44"/>
    </row>
    <row r="30" spans="1:10" ht="24.75" customHeight="1" x14ac:dyDescent="0.25">
      <c r="A30" s="65" t="s">
        <v>94</v>
      </c>
      <c r="B30" s="68" t="s">
        <v>97</v>
      </c>
      <c r="C30" s="35" t="s">
        <v>86</v>
      </c>
      <c r="D30" s="24">
        <f t="shared" ref="D30:I30" si="16">D32</f>
        <v>1624.24</v>
      </c>
      <c r="E30" s="24">
        <f t="shared" si="16"/>
        <v>1624.24</v>
      </c>
      <c r="F30" s="24">
        <f t="shared" si="16"/>
        <v>1626.76</v>
      </c>
      <c r="G30" s="24">
        <f t="shared" si="16"/>
        <v>1626.76</v>
      </c>
      <c r="H30" s="24">
        <f t="shared" si="16"/>
        <v>1626.76</v>
      </c>
      <c r="I30" s="24">
        <f t="shared" si="16"/>
        <v>1626.76</v>
      </c>
      <c r="J30" s="44"/>
    </row>
    <row r="31" spans="1:10" ht="27.75" customHeight="1" x14ac:dyDescent="0.25">
      <c r="A31" s="66"/>
      <c r="B31" s="69"/>
      <c r="C31" s="35" t="s">
        <v>87</v>
      </c>
      <c r="D31" s="24">
        <v>0</v>
      </c>
      <c r="E31" s="24"/>
      <c r="F31" s="24">
        <v>0</v>
      </c>
      <c r="G31" s="24">
        <v>0</v>
      </c>
      <c r="H31" s="24">
        <v>0</v>
      </c>
      <c r="I31" s="24">
        <v>0</v>
      </c>
      <c r="J31" s="44"/>
    </row>
    <row r="32" spans="1:10" ht="32.25" customHeight="1" x14ac:dyDescent="0.25">
      <c r="A32" s="66"/>
      <c r="B32" s="69"/>
      <c r="C32" s="35" t="s">
        <v>88</v>
      </c>
      <c r="D32" s="24">
        <f>1626.76-2.52</f>
        <v>1624.24</v>
      </c>
      <c r="E32" s="24">
        <v>1624.24</v>
      </c>
      <c r="F32" s="24">
        <v>1626.76</v>
      </c>
      <c r="G32" s="24">
        <v>1626.76</v>
      </c>
      <c r="H32" s="24">
        <v>1626.76</v>
      </c>
      <c r="I32" s="24">
        <v>1626.76</v>
      </c>
      <c r="J32" s="44"/>
    </row>
    <row r="33" spans="1:10" ht="32.25" customHeight="1" x14ac:dyDescent="0.25">
      <c r="A33" s="67"/>
      <c r="B33" s="70"/>
      <c r="C33" s="35" t="s">
        <v>101</v>
      </c>
      <c r="D33" s="24">
        <v>0</v>
      </c>
      <c r="E33" s="24"/>
      <c r="F33" s="24">
        <v>0</v>
      </c>
      <c r="G33" s="24">
        <v>0</v>
      </c>
      <c r="H33" s="24">
        <v>0</v>
      </c>
      <c r="I33" s="24">
        <v>0</v>
      </c>
      <c r="J33" s="44"/>
    </row>
    <row r="34" spans="1:10" ht="28.5" customHeight="1" x14ac:dyDescent="0.25">
      <c r="A34" s="55" t="s">
        <v>100</v>
      </c>
      <c r="B34" s="56"/>
      <c r="C34" s="35" t="s">
        <v>86</v>
      </c>
      <c r="D34" s="26">
        <f>D36</f>
        <v>2876.45</v>
      </c>
      <c r="E34" s="26">
        <f>E42</f>
        <v>7848.34</v>
      </c>
      <c r="F34" s="24">
        <f t="shared" ref="F34:I34" si="17">F36</f>
        <v>1683</v>
      </c>
      <c r="G34" s="24">
        <f t="shared" ref="G34:H34" si="18">G36</f>
        <v>1683</v>
      </c>
      <c r="H34" s="24">
        <f t="shared" si="18"/>
        <v>1683</v>
      </c>
      <c r="I34" s="24">
        <f t="shared" si="17"/>
        <v>1683</v>
      </c>
      <c r="J34" s="44"/>
    </row>
    <row r="35" spans="1:10" ht="15.75" x14ac:dyDescent="0.25">
      <c r="A35" s="57"/>
      <c r="B35" s="58"/>
      <c r="C35" s="35" t="s">
        <v>87</v>
      </c>
      <c r="D35" s="26">
        <v>0</v>
      </c>
      <c r="E35" s="26"/>
      <c r="F35" s="24">
        <v>0</v>
      </c>
      <c r="G35" s="24">
        <v>0</v>
      </c>
      <c r="H35" s="24">
        <v>0</v>
      </c>
      <c r="I35" s="24">
        <v>0</v>
      </c>
      <c r="J35" s="44"/>
    </row>
    <row r="36" spans="1:10" ht="15.75" x14ac:dyDescent="0.25">
      <c r="A36" s="57"/>
      <c r="B36" s="58"/>
      <c r="C36" s="35" t="s">
        <v>88</v>
      </c>
      <c r="D36" s="26">
        <f>D44+D40</f>
        <v>2876.45</v>
      </c>
      <c r="E36" s="26">
        <f>E44+E40</f>
        <v>10543.19</v>
      </c>
      <c r="F36" s="26">
        <f t="shared" ref="F36:I36" si="19">F44</f>
        <v>1683</v>
      </c>
      <c r="G36" s="26">
        <f t="shared" ref="G36:H36" si="20">G44</f>
        <v>1683</v>
      </c>
      <c r="H36" s="26">
        <f t="shared" si="20"/>
        <v>1683</v>
      </c>
      <c r="I36" s="26">
        <f t="shared" si="19"/>
        <v>1683</v>
      </c>
      <c r="J36" s="43"/>
    </row>
    <row r="37" spans="1:10" ht="15.75" x14ac:dyDescent="0.25">
      <c r="A37" s="59"/>
      <c r="B37" s="60"/>
      <c r="C37" s="35" t="s">
        <v>101</v>
      </c>
      <c r="D37" s="26">
        <v>0</v>
      </c>
      <c r="E37" s="26"/>
      <c r="F37" s="24">
        <v>0</v>
      </c>
      <c r="G37" s="24">
        <v>0</v>
      </c>
      <c r="H37" s="24">
        <v>0</v>
      </c>
      <c r="I37" s="24">
        <v>0</v>
      </c>
      <c r="J37" s="44"/>
    </row>
    <row r="38" spans="1:10" ht="15.75" x14ac:dyDescent="0.25">
      <c r="A38" s="62" t="s">
        <v>58</v>
      </c>
      <c r="B38" s="47" t="s">
        <v>95</v>
      </c>
      <c r="C38" s="35" t="s">
        <v>86</v>
      </c>
      <c r="D38" s="26">
        <f>D40</f>
        <v>1193.45</v>
      </c>
      <c r="E38" s="26">
        <f t="shared" ref="E38:I38" si="21">E40</f>
        <v>2694.85</v>
      </c>
      <c r="F38" s="26">
        <f t="shared" si="21"/>
        <v>0</v>
      </c>
      <c r="G38" s="26">
        <f t="shared" si="21"/>
        <v>0</v>
      </c>
      <c r="H38" s="26">
        <f t="shared" si="21"/>
        <v>0</v>
      </c>
      <c r="I38" s="26">
        <f t="shared" si="21"/>
        <v>0</v>
      </c>
      <c r="J38" s="44"/>
    </row>
    <row r="39" spans="1:10" ht="15.75" x14ac:dyDescent="0.25">
      <c r="A39" s="63"/>
      <c r="B39" s="48"/>
      <c r="C39" s="35" t="s">
        <v>87</v>
      </c>
      <c r="D39" s="26"/>
      <c r="E39" s="26"/>
      <c r="F39" s="24"/>
      <c r="G39" s="24"/>
      <c r="H39" s="24"/>
      <c r="I39" s="24"/>
      <c r="J39" s="44"/>
    </row>
    <row r="40" spans="1:10" ht="15.75" x14ac:dyDescent="0.25">
      <c r="A40" s="63"/>
      <c r="B40" s="48"/>
      <c r="C40" s="35" t="s">
        <v>88</v>
      </c>
      <c r="D40" s="26">
        <v>1193.45</v>
      </c>
      <c r="E40" s="26">
        <v>2694.85</v>
      </c>
      <c r="F40" s="24">
        <v>0</v>
      </c>
      <c r="G40" s="24">
        <v>0</v>
      </c>
      <c r="H40" s="24">
        <v>0</v>
      </c>
      <c r="I40" s="24">
        <v>0</v>
      </c>
      <c r="J40" s="44"/>
    </row>
    <row r="41" spans="1:10" ht="15.75" x14ac:dyDescent="0.25">
      <c r="A41" s="64"/>
      <c r="B41" s="49"/>
      <c r="C41" s="35" t="s">
        <v>101</v>
      </c>
      <c r="D41" s="26"/>
      <c r="E41" s="26"/>
      <c r="F41" s="24"/>
      <c r="G41" s="24"/>
      <c r="H41" s="24"/>
      <c r="I41" s="24"/>
      <c r="J41" s="44"/>
    </row>
    <row r="42" spans="1:10" ht="22.5" customHeight="1" x14ac:dyDescent="0.25">
      <c r="A42" s="50" t="s">
        <v>59</v>
      </c>
      <c r="B42" s="52" t="s">
        <v>96</v>
      </c>
      <c r="C42" s="35" t="s">
        <v>86</v>
      </c>
      <c r="D42" s="24">
        <f>D44</f>
        <v>1683</v>
      </c>
      <c r="E42" s="24">
        <f>E44</f>
        <v>7848.34</v>
      </c>
      <c r="F42" s="24">
        <f t="shared" ref="F42:I42" si="22">F44</f>
        <v>1683</v>
      </c>
      <c r="G42" s="24">
        <f t="shared" ref="G42:H42" si="23">G44</f>
        <v>1683</v>
      </c>
      <c r="H42" s="24">
        <f t="shared" si="23"/>
        <v>1683</v>
      </c>
      <c r="I42" s="24">
        <f t="shared" si="22"/>
        <v>1683</v>
      </c>
      <c r="J42" s="44"/>
    </row>
    <row r="43" spans="1:10" ht="24" customHeight="1" x14ac:dyDescent="0.25">
      <c r="A43" s="50"/>
      <c r="B43" s="53"/>
      <c r="C43" s="35" t="s">
        <v>87</v>
      </c>
      <c r="D43" s="24">
        <v>0</v>
      </c>
      <c r="E43" s="24"/>
      <c r="F43" s="24">
        <v>0</v>
      </c>
      <c r="G43" s="24">
        <v>0</v>
      </c>
      <c r="H43" s="24">
        <v>0</v>
      </c>
      <c r="I43" s="24">
        <v>0</v>
      </c>
      <c r="J43" s="44"/>
    </row>
    <row r="44" spans="1:10" ht="35.25" customHeight="1" x14ac:dyDescent="0.25">
      <c r="A44" s="50"/>
      <c r="B44" s="53"/>
      <c r="C44" s="35" t="s">
        <v>88</v>
      </c>
      <c r="D44" s="24">
        <v>1683</v>
      </c>
      <c r="E44" s="24">
        <v>7848.34</v>
      </c>
      <c r="F44" s="24">
        <v>1683</v>
      </c>
      <c r="G44" s="24">
        <v>1683</v>
      </c>
      <c r="H44" s="24">
        <v>1683</v>
      </c>
      <c r="I44" s="24">
        <v>1683</v>
      </c>
      <c r="J44" s="44"/>
    </row>
    <row r="45" spans="1:10" ht="23.25" customHeight="1" x14ac:dyDescent="0.25">
      <c r="A45" s="51"/>
      <c r="B45" s="54"/>
      <c r="C45" s="35" t="s">
        <v>101</v>
      </c>
      <c r="D45" s="24">
        <v>0</v>
      </c>
      <c r="E45" s="24"/>
      <c r="F45" s="24">
        <v>0</v>
      </c>
      <c r="G45" s="24">
        <v>0</v>
      </c>
      <c r="H45" s="24">
        <v>0</v>
      </c>
      <c r="I45" s="24">
        <v>0</v>
      </c>
      <c r="J45" s="44"/>
    </row>
    <row r="46" spans="1:10" ht="15.6" customHeight="1" x14ac:dyDescent="0.25">
      <c r="A46" s="55" t="s">
        <v>99</v>
      </c>
      <c r="B46" s="56"/>
      <c r="C46" s="35" t="s">
        <v>86</v>
      </c>
      <c r="D46" s="24">
        <f>D48</f>
        <v>898</v>
      </c>
      <c r="E46" s="24">
        <f>E48</f>
        <v>898</v>
      </c>
      <c r="F46" s="24">
        <f t="shared" ref="F46:I46" si="24">F48</f>
        <v>900</v>
      </c>
      <c r="G46" s="24">
        <f t="shared" ref="G46:H46" si="25">G48</f>
        <v>900</v>
      </c>
      <c r="H46" s="24">
        <f t="shared" si="25"/>
        <v>900</v>
      </c>
      <c r="I46" s="24">
        <f t="shared" si="24"/>
        <v>900</v>
      </c>
      <c r="J46" s="44"/>
    </row>
    <row r="47" spans="1:10" ht="15.75" x14ac:dyDescent="0.25">
      <c r="A47" s="57"/>
      <c r="B47" s="58"/>
      <c r="C47" s="35" t="s">
        <v>87</v>
      </c>
      <c r="D47" s="24">
        <v>0</v>
      </c>
      <c r="E47" s="24"/>
      <c r="F47" s="24">
        <v>0</v>
      </c>
      <c r="G47" s="24">
        <v>0</v>
      </c>
      <c r="H47" s="24">
        <v>0</v>
      </c>
      <c r="I47" s="24">
        <v>0</v>
      </c>
      <c r="J47" s="44"/>
    </row>
    <row r="48" spans="1:10" ht="15.75" x14ac:dyDescent="0.25">
      <c r="A48" s="57"/>
      <c r="B48" s="58"/>
      <c r="C48" s="35" t="s">
        <v>88</v>
      </c>
      <c r="D48" s="24">
        <f>D52</f>
        <v>898</v>
      </c>
      <c r="E48" s="24">
        <f>E52</f>
        <v>898</v>
      </c>
      <c r="F48" s="24">
        <f t="shared" ref="F48:I48" si="26">F52</f>
        <v>900</v>
      </c>
      <c r="G48" s="24">
        <f t="shared" ref="G48:H48" si="27">G52</f>
        <v>900</v>
      </c>
      <c r="H48" s="24">
        <f t="shared" si="27"/>
        <v>900</v>
      </c>
      <c r="I48" s="24">
        <f t="shared" si="26"/>
        <v>900</v>
      </c>
      <c r="J48" s="44"/>
    </row>
    <row r="49" spans="1:10" ht="15.75" x14ac:dyDescent="0.25">
      <c r="A49" s="59"/>
      <c r="B49" s="60"/>
      <c r="C49" s="35" t="s">
        <v>101</v>
      </c>
      <c r="D49" s="24">
        <v>0</v>
      </c>
      <c r="E49" s="24"/>
      <c r="F49" s="24">
        <v>0</v>
      </c>
      <c r="G49" s="24">
        <v>0</v>
      </c>
      <c r="H49" s="24">
        <v>0</v>
      </c>
      <c r="I49" s="24">
        <v>0</v>
      </c>
      <c r="J49" s="44"/>
    </row>
    <row r="50" spans="1:10" ht="15.75" x14ac:dyDescent="0.25">
      <c r="A50" s="50" t="s">
        <v>58</v>
      </c>
      <c r="B50" s="61" t="s">
        <v>95</v>
      </c>
      <c r="C50" s="35" t="s">
        <v>86</v>
      </c>
      <c r="D50" s="24">
        <f>D51+D52+D53</f>
        <v>898</v>
      </c>
      <c r="E50" s="24">
        <f>E52</f>
        <v>898</v>
      </c>
      <c r="F50" s="24">
        <f t="shared" ref="F50:I50" si="28">F51+F52+F53</f>
        <v>900</v>
      </c>
      <c r="G50" s="24">
        <f t="shared" ref="G50:H50" si="29">G51+G52+G53</f>
        <v>900</v>
      </c>
      <c r="H50" s="24">
        <f t="shared" si="29"/>
        <v>900</v>
      </c>
      <c r="I50" s="24">
        <f t="shared" si="28"/>
        <v>900</v>
      </c>
      <c r="J50" s="44"/>
    </row>
    <row r="51" spans="1:10" ht="15.75" x14ac:dyDescent="0.25">
      <c r="A51" s="51"/>
      <c r="B51" s="61"/>
      <c r="C51" s="35" t="s">
        <v>87</v>
      </c>
      <c r="D51" s="24"/>
      <c r="E51" s="24"/>
      <c r="F51" s="24"/>
      <c r="G51" s="24"/>
      <c r="H51" s="24"/>
      <c r="I51" s="24"/>
      <c r="J51" s="44"/>
    </row>
    <row r="52" spans="1:10" ht="15.75" x14ac:dyDescent="0.2">
      <c r="A52" s="51"/>
      <c r="B52" s="61"/>
      <c r="C52" s="36" t="s">
        <v>88</v>
      </c>
      <c r="D52" s="37">
        <v>898</v>
      </c>
      <c r="E52" s="37">
        <v>898</v>
      </c>
      <c r="F52" s="37">
        <v>900</v>
      </c>
      <c r="G52" s="37">
        <v>900</v>
      </c>
      <c r="H52" s="37">
        <v>900</v>
      </c>
      <c r="I52" s="37">
        <v>900</v>
      </c>
      <c r="J52" s="45"/>
    </row>
    <row r="53" spans="1:10" ht="73.5" customHeight="1" x14ac:dyDescent="0.2">
      <c r="A53" s="51"/>
      <c r="B53" s="61"/>
      <c r="C53" s="36" t="s">
        <v>101</v>
      </c>
      <c r="D53" s="27">
        <v>0</v>
      </c>
      <c r="E53" s="27"/>
      <c r="F53" s="27">
        <v>0</v>
      </c>
      <c r="G53" s="27">
        <v>0</v>
      </c>
      <c r="H53" s="27">
        <v>0</v>
      </c>
      <c r="I53" s="27">
        <v>0</v>
      </c>
      <c r="J53" s="30"/>
    </row>
    <row r="54" spans="1:10" ht="19.5" customHeight="1" x14ac:dyDescent="0.2">
      <c r="A54" s="31"/>
      <c r="B54" s="28"/>
      <c r="C54" s="29"/>
      <c r="D54" s="30"/>
      <c r="E54" s="30"/>
      <c r="F54" s="30"/>
      <c r="G54" s="30"/>
      <c r="H54" s="30"/>
      <c r="I54" s="30"/>
      <c r="J54" s="30"/>
    </row>
    <row r="65" spans="6:8" x14ac:dyDescent="0.2">
      <c r="F65" s="25"/>
      <c r="G65" s="25"/>
      <c r="H65" s="25"/>
    </row>
  </sheetData>
  <mergeCells count="26">
    <mergeCell ref="A1:I1"/>
    <mergeCell ref="A2:I2"/>
    <mergeCell ref="A3:A4"/>
    <mergeCell ref="B3:B4"/>
    <mergeCell ref="C3:C4"/>
    <mergeCell ref="D3:I3"/>
    <mergeCell ref="A34:B37"/>
    <mergeCell ref="A6:B9"/>
    <mergeCell ref="A10:A13"/>
    <mergeCell ref="B10:B13"/>
    <mergeCell ref="A14:A17"/>
    <mergeCell ref="B14:B17"/>
    <mergeCell ref="A18:A21"/>
    <mergeCell ref="B18:B21"/>
    <mergeCell ref="A22:B25"/>
    <mergeCell ref="A26:A29"/>
    <mergeCell ref="B26:B29"/>
    <mergeCell ref="A30:A33"/>
    <mergeCell ref="B30:B33"/>
    <mergeCell ref="B38:B41"/>
    <mergeCell ref="A42:A45"/>
    <mergeCell ref="B42:B45"/>
    <mergeCell ref="A46:B49"/>
    <mergeCell ref="A50:A53"/>
    <mergeCell ref="B50:B53"/>
    <mergeCell ref="A38:A41"/>
  </mergeCells>
  <printOptions horizontalCentered="1"/>
  <pageMargins left="0.98425196850393704" right="0.78740157480314965" top="0.59055118110236227" bottom="0.19685039370078741" header="0.31496062992125984" footer="0.31496062992125984"/>
  <pageSetup paperSize="9" scale="89" fitToHeight="0" orientation="landscape" r:id="rId1"/>
  <headerFooter>
    <firstHeader>&amp;C2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3" zoomScaleNormal="93" workbookViewId="0">
      <selection activeCell="D18" sqref="D18"/>
    </sheetView>
  </sheetViews>
  <sheetFormatPr defaultRowHeight="12.75" x14ac:dyDescent="0.2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 x14ac:dyDescent="0.2">
      <c r="A1" s="81" t="s">
        <v>48</v>
      </c>
      <c r="B1" s="81" t="s">
        <v>4</v>
      </c>
      <c r="C1" s="81" t="s">
        <v>49</v>
      </c>
      <c r="D1" s="81" t="s">
        <v>50</v>
      </c>
      <c r="E1" s="81"/>
      <c r="F1" s="81" t="s">
        <v>53</v>
      </c>
      <c r="G1" s="81" t="s">
        <v>17</v>
      </c>
      <c r="H1" s="81"/>
      <c r="I1" s="81"/>
      <c r="J1" s="81"/>
      <c r="K1" s="81" t="s">
        <v>12</v>
      </c>
      <c r="L1" s="81"/>
      <c r="M1" s="81"/>
      <c r="N1" s="81"/>
      <c r="O1" s="81"/>
    </row>
    <row r="2" spans="1:15" ht="51" x14ac:dyDescent="0.2">
      <c r="A2" s="81"/>
      <c r="B2" s="81"/>
      <c r="C2" s="81"/>
      <c r="D2" s="10" t="s">
        <v>51</v>
      </c>
      <c r="E2" s="10" t="s">
        <v>52</v>
      </c>
      <c r="F2" s="81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 x14ac:dyDescent="0.2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 x14ac:dyDescent="0.2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 x14ac:dyDescent="0.2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 x14ac:dyDescent="0.2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 x14ac:dyDescent="0.2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 x14ac:dyDescent="0.2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 x14ac:dyDescent="0.2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 x14ac:dyDescent="0.2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 x14ac:dyDescent="0.2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 x14ac:dyDescent="0.2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 x14ac:dyDescent="0.2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 x14ac:dyDescent="0.2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 x14ac:dyDescent="0.2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 x14ac:dyDescent="0.2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 x14ac:dyDescent="0.2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 x14ac:dyDescent="0.2">
      <c r="A19" s="82" t="s">
        <v>55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A2"/>
    </sheetView>
  </sheetViews>
  <sheetFormatPr defaultRowHeight="12.75" x14ac:dyDescent="0.2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 x14ac:dyDescent="0.2">
      <c r="A1" t="s">
        <v>89</v>
      </c>
    </row>
    <row r="2" spans="1:17" x14ac:dyDescent="0.2">
      <c r="A2" t="s">
        <v>90</v>
      </c>
    </row>
    <row r="5" spans="1:17" ht="64.5" customHeight="1" x14ac:dyDescent="0.2">
      <c r="A5" s="81" t="s">
        <v>3</v>
      </c>
      <c r="B5" s="81" t="s">
        <v>4</v>
      </c>
      <c r="C5" s="81" t="s">
        <v>10</v>
      </c>
      <c r="D5" s="81" t="s">
        <v>6</v>
      </c>
      <c r="E5" s="81" t="s">
        <v>17</v>
      </c>
      <c r="F5" s="81"/>
      <c r="G5" s="81"/>
      <c r="H5" s="81"/>
      <c r="I5" s="81"/>
      <c r="J5" s="81"/>
      <c r="K5" s="81" t="s">
        <v>37</v>
      </c>
      <c r="L5" s="81"/>
      <c r="M5" s="81"/>
      <c r="N5" s="81"/>
      <c r="O5" s="81"/>
      <c r="P5" s="83" t="s">
        <v>45</v>
      </c>
    </row>
    <row r="6" spans="1:17" ht="76.5" x14ac:dyDescent="0.2">
      <c r="A6" s="81"/>
      <c r="B6" s="81"/>
      <c r="C6" s="81"/>
      <c r="D6" s="81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84"/>
    </row>
    <row r="7" spans="1:17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 x14ac:dyDescent="0.2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 x14ac:dyDescent="0.2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 x14ac:dyDescent="0.2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 x14ac:dyDescent="0.2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 x14ac:dyDescent="0.2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 x14ac:dyDescent="0.2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 x14ac:dyDescent="0.2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 x14ac:dyDescent="0.2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 x14ac:dyDescent="0.2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 x14ac:dyDescent="0.2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 x14ac:dyDescent="0.2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 x14ac:dyDescent="0.2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 x14ac:dyDescent="0.2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4 (2)</vt:lpstr>
      <vt:lpstr>пример</vt:lpstr>
      <vt:lpstr>квартальный отчет Вариант 1</vt:lpstr>
      <vt:lpstr>'Приложение 4 (2)'!Заголовки_для_печати</vt:lpstr>
      <vt:lpstr>'Приложение 4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Local</cp:lastModifiedBy>
  <cp:lastPrinted>2022-04-27T12:26:20Z</cp:lastPrinted>
  <dcterms:created xsi:type="dcterms:W3CDTF">2020-09-17T13:48:54Z</dcterms:created>
  <dcterms:modified xsi:type="dcterms:W3CDTF">2022-08-08T12:19:06Z</dcterms:modified>
</cp:coreProperties>
</file>